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sulfur1\stat_2\WEBSTATISTIEKEN KOW\Bijz tewerkstellingstypes_Type d'emploi particuliers\Uitzendarbeid_Intérim\JAARSTATISTIEK INTERIM\2025\Ruwe data-publicatie_Données brutes site web\"/>
    </mc:Choice>
  </mc:AlternateContent>
  <xr:revisionPtr revIDLastSave="0" documentId="13_ncr:1_{C36F1599-047D-4D75-9C2D-8789AB1BAB3A}" xr6:coauthVersionLast="47" xr6:coauthVersionMax="47" xr10:uidLastSave="{00000000-0000-0000-0000-000000000000}"/>
  <bookViews>
    <workbookView xWindow="-108" yWindow="-108" windowWidth="23256" windowHeight="12456" tabRatio="831" xr2:uid="{4F67E2FA-F44C-476C-9964-673FE78CA671}"/>
  </bookViews>
  <sheets>
    <sheet name="Handleiding | Manuel" sheetId="4" r:id="rId1"/>
    <sheet name="Inhoudstafel | Table de matière" sheetId="5" r:id="rId2"/>
    <sheet name="evolutie VTE | évolution ETP" sheetId="1" r:id="rId3"/>
    <sheet name="Algemeen | générale" sheetId="6" r:id="rId4"/>
    <sheet name="INTS" sheetId="7" r:id="rId5"/>
    <sheet name="INTN" sheetId="8" r:id="rId6"/>
    <sheet name="INTN Statu-geslacht|Statu-sexe" sheetId="30" r:id="rId7"/>
    <sheet name="NACE user INTN (NACE08)" sheetId="9" r:id="rId8"/>
    <sheet name="NACE user INTN (NACE25)" sheetId="26" r:id="rId9"/>
    <sheet name="lftd-geslacht | âge-sexe" sheetId="10" r:id="rId10"/>
    <sheet name="Cor woonplaats | lieu de réside" sheetId="29" r:id="rId11"/>
    <sheet name="woonplaats | lieu de résidence" sheetId="11" r:id="rId12"/>
    <sheet name="lftd-WG | âge-empl" sheetId="12" r:id="rId13"/>
    <sheet name="geslacht-WG | sexe-empl" sheetId="13" r:id="rId14"/>
    <sheet name="lftd-users | âge-utilisateur" sheetId="14" r:id="rId15"/>
    <sheet name="gesl-users | sexe-utilisateur" sheetId="15" r:id="rId16"/>
    <sheet name="NACE-lftd | NACE-âge (NACE08)" sheetId="16" r:id="rId17"/>
    <sheet name="NACE-lftd | NACE-âge (NACE25)" sheetId="27" r:id="rId18"/>
    <sheet name="gesl-NACE | sexe-NACE (NACE08)" sheetId="17" r:id="rId19"/>
    <sheet name="gesl-NACE | sexe-NACE (NACE25)" sheetId="28" r:id="rId20"/>
    <sheet name="dimensie | dimension" sheetId="18" r:id="rId21"/>
    <sheet name="Uurklassen_Classes d'heure" sheetId="19" r:id="rId22"/>
    <sheet name="Uurkl-gesl_Classes d'hr-sexe" sheetId="20" r:id="rId23"/>
    <sheet name="Uurkl-lftd_Classes d'hr-âge" sheetId="21" r:id="rId24"/>
    <sheet name="Uurkl-lftd-gesl_cl hr-âge-sexe" sheetId="22" r:id="rId25"/>
    <sheet name="% VTE | % ETP  (NACE08)" sheetId="23" r:id="rId26"/>
    <sheet name="% VTE | % ETP  (NACE25)" sheetId="25" r:id="rId27"/>
    <sheet name="Gew kwart-gesl_Trim occupé-sexe" sheetId="24" r:id="rId2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5" i="30" l="1"/>
  <c r="E45" i="30"/>
  <c r="F38" i="30"/>
  <c r="E38" i="30"/>
  <c r="F30" i="30"/>
  <c r="E30" i="30"/>
  <c r="F23" i="30"/>
  <c r="E23" i="30"/>
  <c r="F15" i="30"/>
  <c r="E15" i="30"/>
  <c r="F8" i="30"/>
  <c r="E8" i="30"/>
  <c r="E16" i="30" s="1"/>
  <c r="F46" i="30"/>
  <c r="E46" i="30"/>
  <c r="F31" i="30"/>
  <c r="E31" i="30"/>
  <c r="F16" i="30"/>
  <c r="K16" i="29"/>
  <c r="K9" i="29"/>
  <c r="I16" i="29"/>
  <c r="I9" i="29"/>
  <c r="G16" i="29"/>
  <c r="G9" i="29"/>
  <c r="E16" i="29"/>
  <c r="E9" i="29"/>
  <c r="H23" i="11"/>
  <c r="G23" i="11"/>
  <c r="F23" i="11"/>
  <c r="E23" i="11"/>
  <c r="H16" i="11"/>
  <c r="G16" i="11"/>
  <c r="F16" i="11"/>
  <c r="E16" i="11"/>
  <c r="E1078" i="22" l="1"/>
  <c r="E718" i="22"/>
  <c r="E358" i="22"/>
  <c r="D549" i="21"/>
  <c r="D366" i="21"/>
  <c r="D183" i="21"/>
  <c r="L16" i="29"/>
  <c r="J16" i="29"/>
  <c r="H16" i="29"/>
  <c r="F16" i="29"/>
  <c r="L9" i="29"/>
  <c r="J9" i="29"/>
  <c r="H9" i="29"/>
  <c r="F9" i="29"/>
  <c r="D11" i="24"/>
  <c r="D6" i="24"/>
  <c r="C28" i="19"/>
  <c r="D54" i="20"/>
  <c r="H99" i="28"/>
  <c r="G99" i="28"/>
  <c r="F99" i="28"/>
  <c r="H75" i="28"/>
  <c r="H100" i="28" s="1"/>
  <c r="G75" i="28"/>
  <c r="F75" i="28"/>
  <c r="F100" i="28" s="1"/>
  <c r="H50" i="28"/>
  <c r="G50" i="28"/>
  <c r="F50" i="28"/>
  <c r="H26" i="28"/>
  <c r="H51" i="28" s="1"/>
  <c r="G26" i="28"/>
  <c r="G51" i="28" s="1"/>
  <c r="F26" i="28"/>
  <c r="G100" i="28"/>
  <c r="F51" i="28"/>
  <c r="H587" i="27"/>
  <c r="G587" i="27"/>
  <c r="F587" i="27"/>
  <c r="H574" i="27"/>
  <c r="G574" i="27"/>
  <c r="F574" i="27"/>
  <c r="H562" i="27"/>
  <c r="G562" i="27"/>
  <c r="F562" i="27"/>
  <c r="H552" i="27"/>
  <c r="G552" i="27"/>
  <c r="F552" i="27"/>
  <c r="H539" i="27"/>
  <c r="G539" i="27"/>
  <c r="F539" i="27"/>
  <c r="H526" i="27"/>
  <c r="G526" i="27"/>
  <c r="F526" i="27"/>
  <c r="H513" i="27"/>
  <c r="G513" i="27"/>
  <c r="F513" i="27"/>
  <c r="H500" i="27"/>
  <c r="G500" i="27"/>
  <c r="F500" i="27"/>
  <c r="H487" i="27"/>
  <c r="G487" i="27"/>
  <c r="F487" i="27"/>
  <c r="H474" i="27"/>
  <c r="G474" i="27"/>
  <c r="F474" i="27"/>
  <c r="H461" i="27"/>
  <c r="G461" i="27"/>
  <c r="F461" i="27"/>
  <c r="H448" i="27"/>
  <c r="G448" i="27"/>
  <c r="F448" i="27"/>
  <c r="H435" i="27"/>
  <c r="G435" i="27"/>
  <c r="F435" i="27"/>
  <c r="H422" i="27"/>
  <c r="G422" i="27"/>
  <c r="F422" i="27"/>
  <c r="H409" i="27"/>
  <c r="G409" i="27"/>
  <c r="F409" i="27"/>
  <c r="H396" i="27"/>
  <c r="G396" i="27"/>
  <c r="F396" i="27"/>
  <c r="H383" i="27"/>
  <c r="G383" i="27"/>
  <c r="F383" i="27"/>
  <c r="H370" i="27"/>
  <c r="G370" i="27"/>
  <c r="F370" i="27"/>
  <c r="H357" i="27"/>
  <c r="G357" i="27"/>
  <c r="F357" i="27"/>
  <c r="H344" i="27"/>
  <c r="G344" i="27"/>
  <c r="F344" i="27"/>
  <c r="H332" i="27"/>
  <c r="G332" i="27"/>
  <c r="F332" i="27"/>
  <c r="H319" i="27"/>
  <c r="G319" i="27"/>
  <c r="F319" i="27"/>
  <c r="H307" i="27"/>
  <c r="G307" i="27"/>
  <c r="F307" i="27"/>
  <c r="H293" i="27"/>
  <c r="G293" i="27"/>
  <c r="F293" i="27"/>
  <c r="H280" i="27"/>
  <c r="G280" i="27"/>
  <c r="F280" i="27"/>
  <c r="H268" i="27"/>
  <c r="G268" i="27"/>
  <c r="F268" i="27"/>
  <c r="H261" i="27"/>
  <c r="G261" i="27"/>
  <c r="F261" i="27"/>
  <c r="H248" i="27"/>
  <c r="G248" i="27"/>
  <c r="F248" i="27"/>
  <c r="H235" i="27"/>
  <c r="G235" i="27"/>
  <c r="F235" i="27"/>
  <c r="H222" i="27"/>
  <c r="G222" i="27"/>
  <c r="F222" i="27"/>
  <c r="H209" i="27"/>
  <c r="G209" i="27"/>
  <c r="F209" i="27"/>
  <c r="H196" i="27"/>
  <c r="G196" i="27"/>
  <c r="F196" i="27"/>
  <c r="H183" i="27"/>
  <c r="G183" i="27"/>
  <c r="F183" i="27"/>
  <c r="H170" i="27"/>
  <c r="G170" i="27"/>
  <c r="F170" i="27"/>
  <c r="H157" i="27"/>
  <c r="G157" i="27"/>
  <c r="F157" i="27"/>
  <c r="H144" i="27"/>
  <c r="G144" i="27"/>
  <c r="F144" i="27"/>
  <c r="H131" i="27"/>
  <c r="G131" i="27"/>
  <c r="F131" i="27"/>
  <c r="H118" i="27"/>
  <c r="G118" i="27"/>
  <c r="F118" i="27"/>
  <c r="H105" i="27"/>
  <c r="G105" i="27"/>
  <c r="F105" i="27"/>
  <c r="H92" i="27"/>
  <c r="G92" i="27"/>
  <c r="F92" i="27"/>
  <c r="H79" i="27"/>
  <c r="G79" i="27"/>
  <c r="F79" i="27"/>
  <c r="H66" i="27"/>
  <c r="G66" i="27"/>
  <c r="F66" i="27"/>
  <c r="H53" i="27"/>
  <c r="G53" i="27"/>
  <c r="F53" i="27"/>
  <c r="H40" i="27"/>
  <c r="G40" i="27"/>
  <c r="F40" i="27"/>
  <c r="H27" i="27"/>
  <c r="G27" i="27"/>
  <c r="F27" i="27"/>
  <c r="H15" i="27"/>
  <c r="G15" i="27"/>
  <c r="F15" i="27"/>
  <c r="I50" i="26"/>
  <c r="H50" i="26"/>
  <c r="G50" i="26"/>
  <c r="F50" i="26"/>
  <c r="E50" i="26"/>
  <c r="I26" i="26"/>
  <c r="H26" i="26"/>
  <c r="G26" i="26"/>
  <c r="F26" i="26"/>
  <c r="E26" i="26"/>
  <c r="G48" i="25"/>
  <c r="F48" i="25"/>
  <c r="E48" i="25"/>
  <c r="G25" i="25"/>
  <c r="F25" i="25"/>
  <c r="E25" i="25"/>
  <c r="D12" i="24" l="1"/>
  <c r="G294" i="27"/>
  <c r="G588" i="27"/>
  <c r="F294" i="27"/>
  <c r="H294" i="27"/>
  <c r="F588" i="27"/>
  <c r="H588" i="27"/>
  <c r="E11" i="18"/>
  <c r="G14" i="15" l="1"/>
  <c r="F14" i="15"/>
  <c r="E14" i="15"/>
  <c r="D14" i="15"/>
  <c r="F78" i="14"/>
  <c r="E78" i="14"/>
  <c r="D78" i="14"/>
  <c r="F66" i="14"/>
  <c r="E66" i="14"/>
  <c r="D66" i="14"/>
  <c r="F53" i="14"/>
  <c r="E53" i="14"/>
  <c r="D53" i="14"/>
  <c r="F40" i="14"/>
  <c r="E40" i="14"/>
  <c r="D40" i="14"/>
  <c r="F27" i="14"/>
  <c r="E27" i="14"/>
  <c r="D27" i="14"/>
  <c r="F14" i="14"/>
  <c r="E14" i="14"/>
  <c r="D14" i="14"/>
  <c r="G12" i="13"/>
  <c r="F12" i="13"/>
  <c r="E12" i="13"/>
  <c r="D12" i="13"/>
  <c r="F79" i="14" l="1"/>
  <c r="D79" i="14"/>
  <c r="E79" i="14"/>
  <c r="F64" i="12"/>
  <c r="E64" i="12"/>
  <c r="D64" i="12"/>
  <c r="F52" i="12"/>
  <c r="E52" i="12"/>
  <c r="D52" i="12"/>
  <c r="F40" i="12"/>
  <c r="E40" i="12"/>
  <c r="D40" i="12"/>
  <c r="F27" i="12"/>
  <c r="E27" i="12"/>
  <c r="D27" i="12"/>
  <c r="F14" i="12"/>
  <c r="E14" i="12"/>
  <c r="D14" i="12"/>
  <c r="H9" i="11"/>
  <c r="G9" i="11"/>
  <c r="F9" i="11"/>
  <c r="E9" i="11"/>
  <c r="G76" i="10"/>
  <c r="F76" i="10"/>
  <c r="E76" i="10"/>
  <c r="D76" i="10"/>
  <c r="G51" i="10"/>
  <c r="F51" i="10"/>
  <c r="E51" i="10"/>
  <c r="D51" i="10"/>
  <c r="G26" i="10"/>
  <c r="F26" i="10"/>
  <c r="E26" i="10"/>
  <c r="D26" i="10"/>
  <c r="D33" i="24"/>
  <c r="D28" i="24"/>
  <c r="D22" i="24"/>
  <c r="D17" i="24"/>
  <c r="F46" i="23"/>
  <c r="E46" i="23"/>
  <c r="F24" i="23"/>
  <c r="E24" i="23"/>
  <c r="D4" i="23"/>
  <c r="D5" i="23"/>
  <c r="D6" i="23"/>
  <c r="D7" i="23"/>
  <c r="D8" i="23"/>
  <c r="D9" i="23"/>
  <c r="D10" i="23"/>
  <c r="D11" i="23"/>
  <c r="D12" i="23"/>
  <c r="D13" i="23"/>
  <c r="D14" i="23"/>
  <c r="D15" i="23"/>
  <c r="D16" i="23"/>
  <c r="D17" i="23"/>
  <c r="D18" i="23"/>
  <c r="D19" i="23"/>
  <c r="D20" i="23"/>
  <c r="D21" i="23"/>
  <c r="D22" i="23"/>
  <c r="D23" i="23"/>
  <c r="D25" i="23"/>
  <c r="D26" i="23"/>
  <c r="D27" i="23"/>
  <c r="D28" i="23"/>
  <c r="D29" i="23"/>
  <c r="D30" i="23"/>
  <c r="D31" i="23"/>
  <c r="D32" i="23"/>
  <c r="D33" i="23"/>
  <c r="D34" i="23"/>
  <c r="D35" i="23"/>
  <c r="D36" i="23"/>
  <c r="D37" i="23"/>
  <c r="D38" i="23"/>
  <c r="D39" i="23"/>
  <c r="D40" i="23"/>
  <c r="D41" i="23"/>
  <c r="D42" i="23"/>
  <c r="D43" i="23"/>
  <c r="D44" i="23"/>
  <c r="D45" i="23"/>
  <c r="D3" i="23"/>
  <c r="D23" i="24" l="1"/>
  <c r="D34" i="24"/>
  <c r="D65" i="12"/>
  <c r="E65" i="12"/>
  <c r="F65" i="12"/>
  <c r="D163" i="20"/>
  <c r="D136" i="20"/>
  <c r="D164" i="20" s="1"/>
  <c r="D108" i="20"/>
  <c r="D81" i="20"/>
  <c r="D109" i="20" s="1"/>
  <c r="C82" i="19"/>
  <c r="C55" i="19"/>
  <c r="F25" i="17" l="1"/>
  <c r="G25" i="17"/>
  <c r="H25" i="17"/>
  <c r="E31" i="18" l="1"/>
  <c r="E21" i="18"/>
  <c r="H95" i="17"/>
  <c r="G95" i="17"/>
  <c r="F95" i="17"/>
  <c r="H72" i="17"/>
  <c r="H96" i="17" s="1"/>
  <c r="G72" i="17"/>
  <c r="G96" i="17" s="1"/>
  <c r="F72" i="17"/>
  <c r="F96" i="17" s="1"/>
  <c r="H48" i="17"/>
  <c r="G48" i="17"/>
  <c r="G49" i="17" s="1"/>
  <c r="F48" i="17"/>
  <c r="H49" i="17"/>
  <c r="F49" i="17"/>
  <c r="F27" i="16"/>
  <c r="G27" i="16"/>
  <c r="H27" i="16"/>
  <c r="F40" i="16"/>
  <c r="G40" i="16"/>
  <c r="H40" i="16"/>
  <c r="F52" i="16"/>
  <c r="G52" i="16"/>
  <c r="H52" i="16"/>
  <c r="F65" i="16"/>
  <c r="G65" i="16"/>
  <c r="H65" i="16"/>
  <c r="F78" i="16"/>
  <c r="G78" i="16"/>
  <c r="H78" i="16"/>
  <c r="F91" i="16"/>
  <c r="G91" i="16"/>
  <c r="H91" i="16"/>
  <c r="F104" i="16"/>
  <c r="G104" i="16"/>
  <c r="H104" i="16"/>
  <c r="F117" i="16"/>
  <c r="G117" i="16"/>
  <c r="H117" i="16"/>
  <c r="F130" i="16"/>
  <c r="G130" i="16"/>
  <c r="H130" i="16"/>
  <c r="F143" i="16"/>
  <c r="G143" i="16"/>
  <c r="H143" i="16"/>
  <c r="F156" i="16"/>
  <c r="G156" i="16"/>
  <c r="H156" i="16"/>
  <c r="F169" i="16"/>
  <c r="G169" i="16"/>
  <c r="H169" i="16"/>
  <c r="F182" i="16"/>
  <c r="G182" i="16"/>
  <c r="H182" i="16"/>
  <c r="F195" i="16"/>
  <c r="G195" i="16"/>
  <c r="H195" i="16"/>
  <c r="F208" i="16"/>
  <c r="G208" i="16"/>
  <c r="H208" i="16"/>
  <c r="F221" i="16"/>
  <c r="G221" i="16"/>
  <c r="H221" i="16"/>
  <c r="F247" i="16"/>
  <c r="G247" i="16"/>
  <c r="H247" i="16"/>
  <c r="F234" i="16"/>
  <c r="G234" i="16"/>
  <c r="H234" i="16"/>
  <c r="F257" i="16"/>
  <c r="G257" i="16"/>
  <c r="H257" i="16"/>
  <c r="F269" i="16"/>
  <c r="G269" i="16"/>
  <c r="H269" i="16"/>
  <c r="F282" i="16"/>
  <c r="G282" i="16"/>
  <c r="H282" i="16"/>
  <c r="F296" i="16"/>
  <c r="G296" i="16"/>
  <c r="H296" i="16"/>
  <c r="F308" i="16"/>
  <c r="G308" i="16"/>
  <c r="H308" i="16"/>
  <c r="F321" i="16"/>
  <c r="G321" i="16"/>
  <c r="H321" i="16"/>
  <c r="F334" i="16"/>
  <c r="G334" i="16"/>
  <c r="H334" i="16"/>
  <c r="F347" i="16"/>
  <c r="G347" i="16"/>
  <c r="H347" i="16"/>
  <c r="F360" i="16"/>
  <c r="G360" i="16"/>
  <c r="H360" i="16"/>
  <c r="F373" i="16"/>
  <c r="G373" i="16"/>
  <c r="H373" i="16"/>
  <c r="F386" i="16"/>
  <c r="G386" i="16"/>
  <c r="H386" i="16"/>
  <c r="F399" i="16"/>
  <c r="G399" i="16"/>
  <c r="H399" i="16"/>
  <c r="F412" i="16"/>
  <c r="G412" i="16"/>
  <c r="H412" i="16"/>
  <c r="F425" i="16"/>
  <c r="G425" i="16"/>
  <c r="H425" i="16"/>
  <c r="F437" i="16"/>
  <c r="G437" i="16"/>
  <c r="H437" i="16"/>
  <c r="F450" i="16"/>
  <c r="G450" i="16"/>
  <c r="H450" i="16"/>
  <c r="F463" i="16"/>
  <c r="G463" i="16"/>
  <c r="H463" i="16"/>
  <c r="F476" i="16"/>
  <c r="G476" i="16"/>
  <c r="H476" i="16"/>
  <c r="F489" i="16"/>
  <c r="G489" i="16"/>
  <c r="H489" i="16"/>
  <c r="F502" i="16"/>
  <c r="G502" i="16"/>
  <c r="H502" i="16"/>
  <c r="F515" i="16"/>
  <c r="G515" i="16"/>
  <c r="H515" i="16"/>
  <c r="F528" i="16"/>
  <c r="G528" i="16"/>
  <c r="H528" i="16"/>
  <c r="F538" i="16"/>
  <c r="G538" i="16"/>
  <c r="H538" i="16"/>
  <c r="F550" i="16"/>
  <c r="G550" i="16"/>
  <c r="H550" i="16"/>
  <c r="F563" i="16"/>
  <c r="G563" i="16"/>
  <c r="H563" i="16"/>
  <c r="F15" i="16"/>
  <c r="G15" i="16"/>
  <c r="H15" i="16"/>
  <c r="D4" i="16"/>
  <c r="D5" i="16"/>
  <c r="D6" i="16"/>
  <c r="D7" i="16"/>
  <c r="D8" i="16"/>
  <c r="D9" i="16"/>
  <c r="D10" i="16"/>
  <c r="D11" i="16"/>
  <c r="D12" i="16"/>
  <c r="D13" i="16"/>
  <c r="D14" i="16"/>
  <c r="D16" i="16"/>
  <c r="D17" i="16"/>
  <c r="D18" i="16"/>
  <c r="D19" i="16"/>
  <c r="D20" i="16"/>
  <c r="D21" i="16"/>
  <c r="D22" i="16"/>
  <c r="D23" i="16"/>
  <c r="D24" i="16"/>
  <c r="D25" i="16"/>
  <c r="D26" i="16"/>
  <c r="D28" i="16"/>
  <c r="D29" i="16"/>
  <c r="D30" i="16"/>
  <c r="D31" i="16"/>
  <c r="D32" i="16"/>
  <c r="D33" i="16"/>
  <c r="D34" i="16"/>
  <c r="D35" i="16"/>
  <c r="D36" i="16"/>
  <c r="D37" i="16"/>
  <c r="D38" i="16"/>
  <c r="D39" i="16"/>
  <c r="D41" i="16"/>
  <c r="D42" i="16"/>
  <c r="D43" i="16"/>
  <c r="D44" i="16"/>
  <c r="D45" i="16"/>
  <c r="D46" i="16"/>
  <c r="D47" i="16"/>
  <c r="D48" i="16"/>
  <c r="D49" i="16"/>
  <c r="D50" i="16"/>
  <c r="D51" i="16"/>
  <c r="D53" i="16"/>
  <c r="D54" i="16"/>
  <c r="D55" i="16"/>
  <c r="D56" i="16"/>
  <c r="D57" i="16"/>
  <c r="D58" i="16"/>
  <c r="D59" i="16"/>
  <c r="D60" i="16"/>
  <c r="D61" i="16"/>
  <c r="D62" i="16"/>
  <c r="D63" i="16"/>
  <c r="D64" i="16"/>
  <c r="D66" i="16"/>
  <c r="D67" i="16"/>
  <c r="D68" i="16"/>
  <c r="D69" i="16"/>
  <c r="D70" i="16"/>
  <c r="D71" i="16"/>
  <c r="D72" i="16"/>
  <c r="D73" i="16"/>
  <c r="D74" i="16"/>
  <c r="D75" i="16"/>
  <c r="D76" i="16"/>
  <c r="D77" i="16"/>
  <c r="D79" i="16"/>
  <c r="D80" i="16"/>
  <c r="D81" i="16"/>
  <c r="D82" i="16"/>
  <c r="D83" i="16"/>
  <c r="D84" i="16"/>
  <c r="D85" i="16"/>
  <c r="D86" i="16"/>
  <c r="D87" i="16"/>
  <c r="D88" i="16"/>
  <c r="D89" i="16"/>
  <c r="D90" i="16"/>
  <c r="D92" i="16"/>
  <c r="D93" i="16"/>
  <c r="D94" i="16"/>
  <c r="D95" i="16"/>
  <c r="D96" i="16"/>
  <c r="D97" i="16"/>
  <c r="D98" i="16"/>
  <c r="D99" i="16"/>
  <c r="D100" i="16"/>
  <c r="D101" i="16"/>
  <c r="D102" i="16"/>
  <c r="D103" i="16"/>
  <c r="D105" i="16"/>
  <c r="D106" i="16"/>
  <c r="D107" i="16"/>
  <c r="D108" i="16"/>
  <c r="D109" i="16"/>
  <c r="D110" i="16"/>
  <c r="D111" i="16"/>
  <c r="D112" i="16"/>
  <c r="D113" i="16"/>
  <c r="D114" i="16"/>
  <c r="D115" i="16"/>
  <c r="D116" i="16"/>
  <c r="D118" i="16"/>
  <c r="D119" i="16"/>
  <c r="D120" i="16"/>
  <c r="D121" i="16"/>
  <c r="D122" i="16"/>
  <c r="D123" i="16"/>
  <c r="D124" i="16"/>
  <c r="D125" i="16"/>
  <c r="D126" i="16"/>
  <c r="D127" i="16"/>
  <c r="D128" i="16"/>
  <c r="D129" i="16"/>
  <c r="D131" i="16"/>
  <c r="D132" i="16"/>
  <c r="D133" i="16"/>
  <c r="D134" i="16"/>
  <c r="D135" i="16"/>
  <c r="D136" i="16"/>
  <c r="D137" i="16"/>
  <c r="D138" i="16"/>
  <c r="D139" i="16"/>
  <c r="D140" i="16"/>
  <c r="D141" i="16"/>
  <c r="D142" i="16"/>
  <c r="D144" i="16"/>
  <c r="D145" i="16"/>
  <c r="D146" i="16"/>
  <c r="D147" i="16"/>
  <c r="D148" i="16"/>
  <c r="D149" i="16"/>
  <c r="D150" i="16"/>
  <c r="D151" i="16"/>
  <c r="D152" i="16"/>
  <c r="D153" i="16"/>
  <c r="D154" i="16"/>
  <c r="D155" i="16"/>
  <c r="D157" i="16"/>
  <c r="D158" i="16"/>
  <c r="D159" i="16"/>
  <c r="D160" i="16"/>
  <c r="D161" i="16"/>
  <c r="D162" i="16"/>
  <c r="D163" i="16"/>
  <c r="D164" i="16"/>
  <c r="D165" i="16"/>
  <c r="D166" i="16"/>
  <c r="D167" i="16"/>
  <c r="D168" i="16"/>
  <c r="D170" i="16"/>
  <c r="D171" i="16"/>
  <c r="D172" i="16"/>
  <c r="D173" i="16"/>
  <c r="D174" i="16"/>
  <c r="D175" i="16"/>
  <c r="D176" i="16"/>
  <c r="D177" i="16"/>
  <c r="D178" i="16"/>
  <c r="D179" i="16"/>
  <c r="D180" i="16"/>
  <c r="D181" i="16"/>
  <c r="D183" i="16"/>
  <c r="D184" i="16"/>
  <c r="D185" i="16"/>
  <c r="D186" i="16"/>
  <c r="D187" i="16"/>
  <c r="D188" i="16"/>
  <c r="D189" i="16"/>
  <c r="D190" i="16"/>
  <c r="D191" i="16"/>
  <c r="D192" i="16"/>
  <c r="D193" i="16"/>
  <c r="D194" i="16"/>
  <c r="D196" i="16"/>
  <c r="D197" i="16"/>
  <c r="D198" i="16"/>
  <c r="D199" i="16"/>
  <c r="D200" i="16"/>
  <c r="D201" i="16"/>
  <c r="D202" i="16"/>
  <c r="D203" i="16"/>
  <c r="D204" i="16"/>
  <c r="D205" i="16"/>
  <c r="D206" i="16"/>
  <c r="D207" i="16"/>
  <c r="D209" i="16"/>
  <c r="D210" i="16"/>
  <c r="D211" i="16"/>
  <c r="D212" i="16"/>
  <c r="D213" i="16"/>
  <c r="D214" i="16"/>
  <c r="D215" i="16"/>
  <c r="D216" i="16"/>
  <c r="D217" i="16"/>
  <c r="D218" i="16"/>
  <c r="D219" i="16"/>
  <c r="D220" i="16"/>
  <c r="D222" i="16"/>
  <c r="D223" i="16"/>
  <c r="D224" i="16"/>
  <c r="D225" i="16"/>
  <c r="D226" i="16"/>
  <c r="D227" i="16"/>
  <c r="D228" i="16"/>
  <c r="D229" i="16"/>
  <c r="D230" i="16"/>
  <c r="D231" i="16"/>
  <c r="D232" i="16"/>
  <c r="D233" i="16"/>
  <c r="D235" i="16"/>
  <c r="D236" i="16"/>
  <c r="D237" i="16"/>
  <c r="D238" i="16"/>
  <c r="D239" i="16"/>
  <c r="D240" i="16"/>
  <c r="D241" i="16"/>
  <c r="D242" i="16"/>
  <c r="D243" i="16"/>
  <c r="D244" i="16"/>
  <c r="D245" i="16"/>
  <c r="D246" i="16"/>
  <c r="D248" i="16"/>
  <c r="D249" i="16"/>
  <c r="D250" i="16"/>
  <c r="D251" i="16"/>
  <c r="D252" i="16"/>
  <c r="D253" i="16"/>
  <c r="D254" i="16"/>
  <c r="D255" i="16"/>
  <c r="D256" i="16"/>
  <c r="D258" i="16"/>
  <c r="D259" i="16"/>
  <c r="D260" i="16"/>
  <c r="D261" i="16"/>
  <c r="D262" i="16"/>
  <c r="D263" i="16"/>
  <c r="D264" i="16"/>
  <c r="D265" i="16"/>
  <c r="D266" i="16"/>
  <c r="D267" i="16"/>
  <c r="D268" i="16"/>
  <c r="D270" i="16"/>
  <c r="D271" i="16"/>
  <c r="D272" i="16"/>
  <c r="D273" i="16"/>
  <c r="D274" i="16"/>
  <c r="D275" i="16"/>
  <c r="D276" i="16"/>
  <c r="D277" i="16"/>
  <c r="D278" i="16"/>
  <c r="D279" i="16"/>
  <c r="D280" i="16"/>
  <c r="D281" i="16"/>
  <c r="D284" i="16"/>
  <c r="D285" i="16"/>
  <c r="D286" i="16"/>
  <c r="D287" i="16"/>
  <c r="D288" i="16"/>
  <c r="D289" i="16"/>
  <c r="D290" i="16"/>
  <c r="D291" i="16"/>
  <c r="D292" i="16"/>
  <c r="D293" i="16"/>
  <c r="D294" i="16"/>
  <c r="D295" i="16"/>
  <c r="D297" i="16"/>
  <c r="D298" i="16"/>
  <c r="D299" i="16"/>
  <c r="D300" i="16"/>
  <c r="D301" i="16"/>
  <c r="D302" i="16"/>
  <c r="D303" i="16"/>
  <c r="D304" i="16"/>
  <c r="D305" i="16"/>
  <c r="D306" i="16"/>
  <c r="D307" i="16"/>
  <c r="D309" i="16"/>
  <c r="D310" i="16"/>
  <c r="D311" i="16"/>
  <c r="D312" i="16"/>
  <c r="D313" i="16"/>
  <c r="D314" i="16"/>
  <c r="D315" i="16"/>
  <c r="D316" i="16"/>
  <c r="D317" i="16"/>
  <c r="D318" i="16"/>
  <c r="D319" i="16"/>
  <c r="D320" i="16"/>
  <c r="D322" i="16"/>
  <c r="D323" i="16"/>
  <c r="D324" i="16"/>
  <c r="D325" i="16"/>
  <c r="D326" i="16"/>
  <c r="D327" i="16"/>
  <c r="D328" i="16"/>
  <c r="D329" i="16"/>
  <c r="D330" i="16"/>
  <c r="D331" i="16"/>
  <c r="D332" i="16"/>
  <c r="D333" i="16"/>
  <c r="D335" i="16"/>
  <c r="D336" i="16"/>
  <c r="D337" i="16"/>
  <c r="D338" i="16"/>
  <c r="D339" i="16"/>
  <c r="D340" i="16"/>
  <c r="D341" i="16"/>
  <c r="D342" i="16"/>
  <c r="D343" i="16"/>
  <c r="D344" i="16"/>
  <c r="D345" i="16"/>
  <c r="D346" i="16"/>
  <c r="D348" i="16"/>
  <c r="D349" i="16"/>
  <c r="D350" i="16"/>
  <c r="D351" i="16"/>
  <c r="D352" i="16"/>
  <c r="D353" i="16"/>
  <c r="D354" i="16"/>
  <c r="D355" i="16"/>
  <c r="D356" i="16"/>
  <c r="D357" i="16"/>
  <c r="D358" i="16"/>
  <c r="D359" i="16"/>
  <c r="D361" i="16"/>
  <c r="D362" i="16"/>
  <c r="D363" i="16"/>
  <c r="D364" i="16"/>
  <c r="D365" i="16"/>
  <c r="D366" i="16"/>
  <c r="D367" i="16"/>
  <c r="D368" i="16"/>
  <c r="D369" i="16"/>
  <c r="D370" i="16"/>
  <c r="D371" i="16"/>
  <c r="D372" i="16"/>
  <c r="D374" i="16"/>
  <c r="D375" i="16"/>
  <c r="D376" i="16"/>
  <c r="D377" i="16"/>
  <c r="D378" i="16"/>
  <c r="D379" i="16"/>
  <c r="D380" i="16"/>
  <c r="D381" i="16"/>
  <c r="D382" i="16"/>
  <c r="D383" i="16"/>
  <c r="D384" i="16"/>
  <c r="D385" i="16"/>
  <c r="D387" i="16"/>
  <c r="D388" i="16"/>
  <c r="D389" i="16"/>
  <c r="D390" i="16"/>
  <c r="D391" i="16"/>
  <c r="D392" i="16"/>
  <c r="D393" i="16"/>
  <c r="D394" i="16"/>
  <c r="D395" i="16"/>
  <c r="D396" i="16"/>
  <c r="D397" i="16"/>
  <c r="D398" i="16"/>
  <c r="D400" i="16"/>
  <c r="D401" i="16"/>
  <c r="D402" i="16"/>
  <c r="D403" i="16"/>
  <c r="D404" i="16"/>
  <c r="D405" i="16"/>
  <c r="D406" i="16"/>
  <c r="D407" i="16"/>
  <c r="D408" i="16"/>
  <c r="D409" i="16"/>
  <c r="D410" i="16"/>
  <c r="D411" i="16"/>
  <c r="D413" i="16"/>
  <c r="D414" i="16"/>
  <c r="D415" i="16"/>
  <c r="D416" i="16"/>
  <c r="D417" i="16"/>
  <c r="D418" i="16"/>
  <c r="D419" i="16"/>
  <c r="D420" i="16"/>
  <c r="D421" i="16"/>
  <c r="D422" i="16"/>
  <c r="D423" i="16"/>
  <c r="D424" i="16"/>
  <c r="D426" i="16"/>
  <c r="D427" i="16"/>
  <c r="D428" i="16"/>
  <c r="D429" i="16"/>
  <c r="D430" i="16"/>
  <c r="D431" i="16"/>
  <c r="D432" i="16"/>
  <c r="D433" i="16"/>
  <c r="D434" i="16"/>
  <c r="D435" i="16"/>
  <c r="D436" i="16"/>
  <c r="D438" i="16"/>
  <c r="D439" i="16"/>
  <c r="D440" i="16"/>
  <c r="D441" i="16"/>
  <c r="D442" i="16"/>
  <c r="D443" i="16"/>
  <c r="D444" i="16"/>
  <c r="D445" i="16"/>
  <c r="D446" i="16"/>
  <c r="D447" i="16"/>
  <c r="D448" i="16"/>
  <c r="D449" i="16"/>
  <c r="D451" i="16"/>
  <c r="D452" i="16"/>
  <c r="D453" i="16"/>
  <c r="D454" i="16"/>
  <c r="D455" i="16"/>
  <c r="D456" i="16"/>
  <c r="D457" i="16"/>
  <c r="D458" i="16"/>
  <c r="D459" i="16"/>
  <c r="D460" i="16"/>
  <c r="D461" i="16"/>
  <c r="D462" i="16"/>
  <c r="D464" i="16"/>
  <c r="D465" i="16"/>
  <c r="D466" i="16"/>
  <c r="D467" i="16"/>
  <c r="D468" i="16"/>
  <c r="D469" i="16"/>
  <c r="D470" i="16"/>
  <c r="D471" i="16"/>
  <c r="D472" i="16"/>
  <c r="D473" i="16"/>
  <c r="D474" i="16"/>
  <c r="D475" i="16"/>
  <c r="D477" i="16"/>
  <c r="D478" i="16"/>
  <c r="D479" i="16"/>
  <c r="D480" i="16"/>
  <c r="D481" i="16"/>
  <c r="D482" i="16"/>
  <c r="D483" i="16"/>
  <c r="D484" i="16"/>
  <c r="D485" i="16"/>
  <c r="D486" i="16"/>
  <c r="D487" i="16"/>
  <c r="D488" i="16"/>
  <c r="D490" i="16"/>
  <c r="D491" i="16"/>
  <c r="D492" i="16"/>
  <c r="D493" i="16"/>
  <c r="D494" i="16"/>
  <c r="D495" i="16"/>
  <c r="D496" i="16"/>
  <c r="D497" i="16"/>
  <c r="D498" i="16"/>
  <c r="D499" i="16"/>
  <c r="D500" i="16"/>
  <c r="D501" i="16"/>
  <c r="D503" i="16"/>
  <c r="D504" i="16"/>
  <c r="D505" i="16"/>
  <c r="D506" i="16"/>
  <c r="D507" i="16"/>
  <c r="D508" i="16"/>
  <c r="D509" i="16"/>
  <c r="D510" i="16"/>
  <c r="D511" i="16"/>
  <c r="D512" i="16"/>
  <c r="D513" i="16"/>
  <c r="D514" i="16"/>
  <c r="D516" i="16"/>
  <c r="D517" i="16"/>
  <c r="D518" i="16"/>
  <c r="D519" i="16"/>
  <c r="D520" i="16"/>
  <c r="D521" i="16"/>
  <c r="D522" i="16"/>
  <c r="D523" i="16"/>
  <c r="D524" i="16"/>
  <c r="D525" i="16"/>
  <c r="D526" i="16"/>
  <c r="D527" i="16"/>
  <c r="D529" i="16"/>
  <c r="D530" i="16"/>
  <c r="D531" i="16"/>
  <c r="D532" i="16"/>
  <c r="D533" i="16"/>
  <c r="D534" i="16"/>
  <c r="D535" i="16"/>
  <c r="D536" i="16"/>
  <c r="D537" i="16"/>
  <c r="D539" i="16"/>
  <c r="D540" i="16"/>
  <c r="D541" i="16"/>
  <c r="D542" i="16"/>
  <c r="D543" i="16"/>
  <c r="D544" i="16"/>
  <c r="D545" i="16"/>
  <c r="D546" i="16"/>
  <c r="D547" i="16"/>
  <c r="D548" i="16"/>
  <c r="D549" i="16"/>
  <c r="D551" i="16"/>
  <c r="D552" i="16"/>
  <c r="D553" i="16"/>
  <c r="D554" i="16"/>
  <c r="D555" i="16"/>
  <c r="D556" i="16"/>
  <c r="D557" i="16"/>
  <c r="D558" i="16"/>
  <c r="D559" i="16"/>
  <c r="D560" i="16"/>
  <c r="D561" i="16"/>
  <c r="D562" i="16"/>
  <c r="D3" i="16"/>
  <c r="C4" i="16"/>
  <c r="C5" i="16"/>
  <c r="C6" i="16"/>
  <c r="C7" i="16"/>
  <c r="C8" i="16"/>
  <c r="C9" i="16"/>
  <c r="C10" i="16"/>
  <c r="C11" i="16"/>
  <c r="C12" i="16"/>
  <c r="C13" i="16"/>
  <c r="C14" i="16"/>
  <c r="C16" i="16"/>
  <c r="C17" i="16"/>
  <c r="C18" i="16"/>
  <c r="C19" i="16"/>
  <c r="C20" i="16"/>
  <c r="C21" i="16"/>
  <c r="C22" i="16"/>
  <c r="C23" i="16"/>
  <c r="C24" i="16"/>
  <c r="C25" i="16"/>
  <c r="C26" i="16"/>
  <c r="C28" i="16"/>
  <c r="C29" i="16"/>
  <c r="C30" i="16"/>
  <c r="C31" i="16"/>
  <c r="C32" i="16"/>
  <c r="C33" i="16"/>
  <c r="C34" i="16"/>
  <c r="C35" i="16"/>
  <c r="C36" i="16"/>
  <c r="C37" i="16"/>
  <c r="C38" i="16"/>
  <c r="C39" i="16"/>
  <c r="C41" i="16"/>
  <c r="C42" i="16"/>
  <c r="C43" i="16"/>
  <c r="C44" i="16"/>
  <c r="C45" i="16"/>
  <c r="C46" i="16"/>
  <c r="C47" i="16"/>
  <c r="C48" i="16"/>
  <c r="C49" i="16"/>
  <c r="C50" i="16"/>
  <c r="C51" i="16"/>
  <c r="C53" i="16"/>
  <c r="C54" i="16"/>
  <c r="C55" i="16"/>
  <c r="C56" i="16"/>
  <c r="C57" i="16"/>
  <c r="C58" i="16"/>
  <c r="C59" i="16"/>
  <c r="C60" i="16"/>
  <c r="C61" i="16"/>
  <c r="C62" i="16"/>
  <c r="C63" i="16"/>
  <c r="C64" i="16"/>
  <c r="C66" i="16"/>
  <c r="C67" i="16"/>
  <c r="C68" i="16"/>
  <c r="C69" i="16"/>
  <c r="C70" i="16"/>
  <c r="C71" i="16"/>
  <c r="C72" i="16"/>
  <c r="C73" i="16"/>
  <c r="C74" i="16"/>
  <c r="C75" i="16"/>
  <c r="C76" i="16"/>
  <c r="C77" i="16"/>
  <c r="C79" i="16"/>
  <c r="C80" i="16"/>
  <c r="C81" i="16"/>
  <c r="C82" i="16"/>
  <c r="C83" i="16"/>
  <c r="C84" i="16"/>
  <c r="C85" i="16"/>
  <c r="C86" i="16"/>
  <c r="C87" i="16"/>
  <c r="C88" i="16"/>
  <c r="C89" i="16"/>
  <c r="C90" i="16"/>
  <c r="C92" i="16"/>
  <c r="C93" i="16"/>
  <c r="C94" i="16"/>
  <c r="C95" i="16"/>
  <c r="C96" i="16"/>
  <c r="C97" i="16"/>
  <c r="C98" i="16"/>
  <c r="C99" i="16"/>
  <c r="C100" i="16"/>
  <c r="C101" i="16"/>
  <c r="C102" i="16"/>
  <c r="C103" i="16"/>
  <c r="C105" i="16"/>
  <c r="C106" i="16"/>
  <c r="C107" i="16"/>
  <c r="C108" i="16"/>
  <c r="C109" i="16"/>
  <c r="C110" i="16"/>
  <c r="C111" i="16"/>
  <c r="C112" i="16"/>
  <c r="C113" i="16"/>
  <c r="C114" i="16"/>
  <c r="C115" i="16"/>
  <c r="C116" i="16"/>
  <c r="C118" i="16"/>
  <c r="C119" i="16"/>
  <c r="C120" i="16"/>
  <c r="C121" i="16"/>
  <c r="C122" i="16"/>
  <c r="C123" i="16"/>
  <c r="C124" i="16"/>
  <c r="C125" i="16"/>
  <c r="C126" i="16"/>
  <c r="C127" i="16"/>
  <c r="C128" i="16"/>
  <c r="C129" i="16"/>
  <c r="C131" i="16"/>
  <c r="C132" i="16"/>
  <c r="C133" i="16"/>
  <c r="C134" i="16"/>
  <c r="C135" i="16"/>
  <c r="C136" i="16"/>
  <c r="C137" i="16"/>
  <c r="C138" i="16"/>
  <c r="C139" i="16"/>
  <c r="C140" i="16"/>
  <c r="C141" i="16"/>
  <c r="C142" i="16"/>
  <c r="C144" i="16"/>
  <c r="C145" i="16"/>
  <c r="C146" i="16"/>
  <c r="C147" i="16"/>
  <c r="C148" i="16"/>
  <c r="C149" i="16"/>
  <c r="C150" i="16"/>
  <c r="C151" i="16"/>
  <c r="C152" i="16"/>
  <c r="C153" i="16"/>
  <c r="C154" i="16"/>
  <c r="C155" i="16"/>
  <c r="C157" i="16"/>
  <c r="C158" i="16"/>
  <c r="C159" i="16"/>
  <c r="C160" i="16"/>
  <c r="C161" i="16"/>
  <c r="C162" i="16"/>
  <c r="C163" i="16"/>
  <c r="C164" i="16"/>
  <c r="C165" i="16"/>
  <c r="C166" i="16"/>
  <c r="C167" i="16"/>
  <c r="C168" i="16"/>
  <c r="C170" i="16"/>
  <c r="C171" i="16"/>
  <c r="C172" i="16"/>
  <c r="C173" i="16"/>
  <c r="C174" i="16"/>
  <c r="C175" i="16"/>
  <c r="C176" i="16"/>
  <c r="C177" i="16"/>
  <c r="C178" i="16"/>
  <c r="C179" i="16"/>
  <c r="C180" i="16"/>
  <c r="C181" i="16"/>
  <c r="C183" i="16"/>
  <c r="C184" i="16"/>
  <c r="C185" i="16"/>
  <c r="C186" i="16"/>
  <c r="C187" i="16"/>
  <c r="C188" i="16"/>
  <c r="C189" i="16"/>
  <c r="C190" i="16"/>
  <c r="C191" i="16"/>
  <c r="C192" i="16"/>
  <c r="C193" i="16"/>
  <c r="C194" i="16"/>
  <c r="C196" i="16"/>
  <c r="C197" i="16"/>
  <c r="C198" i="16"/>
  <c r="C199" i="16"/>
  <c r="C200" i="16"/>
  <c r="C201" i="16"/>
  <c r="C202" i="16"/>
  <c r="C203" i="16"/>
  <c r="C204" i="16"/>
  <c r="C205" i="16"/>
  <c r="C206" i="16"/>
  <c r="C207" i="16"/>
  <c r="C209" i="16"/>
  <c r="C210" i="16"/>
  <c r="C211" i="16"/>
  <c r="C212" i="16"/>
  <c r="C213" i="16"/>
  <c r="C214" i="16"/>
  <c r="C215" i="16"/>
  <c r="C216" i="16"/>
  <c r="C217" i="16"/>
  <c r="C218" i="16"/>
  <c r="C219" i="16"/>
  <c r="C220" i="16"/>
  <c r="C222" i="16"/>
  <c r="C223" i="16"/>
  <c r="C224" i="16"/>
  <c r="C225" i="16"/>
  <c r="C226" i="16"/>
  <c r="C227" i="16"/>
  <c r="C228" i="16"/>
  <c r="C229" i="16"/>
  <c r="C230" i="16"/>
  <c r="C231" i="16"/>
  <c r="C232" i="16"/>
  <c r="C233" i="16"/>
  <c r="C235" i="16"/>
  <c r="C236" i="16"/>
  <c r="C237" i="16"/>
  <c r="C238" i="16"/>
  <c r="C239" i="16"/>
  <c r="C240" i="16"/>
  <c r="C241" i="16"/>
  <c r="C242" i="16"/>
  <c r="C243" i="16"/>
  <c r="C244" i="16"/>
  <c r="C245" i="16"/>
  <c r="C246" i="16"/>
  <c r="C248" i="16"/>
  <c r="C249" i="16"/>
  <c r="C250" i="16"/>
  <c r="C251" i="16"/>
  <c r="C252" i="16"/>
  <c r="C253" i="16"/>
  <c r="C254" i="16"/>
  <c r="C255" i="16"/>
  <c r="C256" i="16"/>
  <c r="C258" i="16"/>
  <c r="C259" i="16"/>
  <c r="C260" i="16"/>
  <c r="C261" i="16"/>
  <c r="C262" i="16"/>
  <c r="C263" i="16"/>
  <c r="C264" i="16"/>
  <c r="C265" i="16"/>
  <c r="C266" i="16"/>
  <c r="C267" i="16"/>
  <c r="C268" i="16"/>
  <c r="C270" i="16"/>
  <c r="C271" i="16"/>
  <c r="C272" i="16"/>
  <c r="C273" i="16"/>
  <c r="C274" i="16"/>
  <c r="C275" i="16"/>
  <c r="C276" i="16"/>
  <c r="C277" i="16"/>
  <c r="C278" i="16"/>
  <c r="C279" i="16"/>
  <c r="C280" i="16"/>
  <c r="C281" i="16"/>
  <c r="C284" i="16"/>
  <c r="C285" i="16"/>
  <c r="C286" i="16"/>
  <c r="C287" i="16"/>
  <c r="C288" i="16"/>
  <c r="C289" i="16"/>
  <c r="C290" i="16"/>
  <c r="C291" i="16"/>
  <c r="C292" i="16"/>
  <c r="C293" i="16"/>
  <c r="C294" i="16"/>
  <c r="C295" i="16"/>
  <c r="C297" i="16"/>
  <c r="C298" i="16"/>
  <c r="C299" i="16"/>
  <c r="C300" i="16"/>
  <c r="C301" i="16"/>
  <c r="C302" i="16"/>
  <c r="C303" i="16"/>
  <c r="C304" i="16"/>
  <c r="C305" i="16"/>
  <c r="C306" i="16"/>
  <c r="C307" i="16"/>
  <c r="C309" i="16"/>
  <c r="C310" i="16"/>
  <c r="C311" i="16"/>
  <c r="C312" i="16"/>
  <c r="C313" i="16"/>
  <c r="C314" i="16"/>
  <c r="C315" i="16"/>
  <c r="C316" i="16"/>
  <c r="C317" i="16"/>
  <c r="C318" i="16"/>
  <c r="C319" i="16"/>
  <c r="C320" i="16"/>
  <c r="C322" i="16"/>
  <c r="C323" i="16"/>
  <c r="C324" i="16"/>
  <c r="C325" i="16"/>
  <c r="C326" i="16"/>
  <c r="C327" i="16"/>
  <c r="C328" i="16"/>
  <c r="C329" i="16"/>
  <c r="C330" i="16"/>
  <c r="C331" i="16"/>
  <c r="C332" i="16"/>
  <c r="C333" i="16"/>
  <c r="C335" i="16"/>
  <c r="C336" i="16"/>
  <c r="C337" i="16"/>
  <c r="C338" i="16"/>
  <c r="C339" i="16"/>
  <c r="C340" i="16"/>
  <c r="C341" i="16"/>
  <c r="C342" i="16"/>
  <c r="C343" i="16"/>
  <c r="C344" i="16"/>
  <c r="C345" i="16"/>
  <c r="C346" i="16"/>
  <c r="C348" i="16"/>
  <c r="C349" i="16"/>
  <c r="C350" i="16"/>
  <c r="C351" i="16"/>
  <c r="C352" i="16"/>
  <c r="C353" i="16"/>
  <c r="C354" i="16"/>
  <c r="C355" i="16"/>
  <c r="C356" i="16"/>
  <c r="C357" i="16"/>
  <c r="C358" i="16"/>
  <c r="C359" i="16"/>
  <c r="C361" i="16"/>
  <c r="C362" i="16"/>
  <c r="C363" i="16"/>
  <c r="C364" i="16"/>
  <c r="C365" i="16"/>
  <c r="C366" i="16"/>
  <c r="C367" i="16"/>
  <c r="C368" i="16"/>
  <c r="C369" i="16"/>
  <c r="C370" i="16"/>
  <c r="C371" i="16"/>
  <c r="C372" i="16"/>
  <c r="C374" i="16"/>
  <c r="C375" i="16"/>
  <c r="C376" i="16"/>
  <c r="C377" i="16"/>
  <c r="C378" i="16"/>
  <c r="C379" i="16"/>
  <c r="C380" i="16"/>
  <c r="C381" i="16"/>
  <c r="C382" i="16"/>
  <c r="C383" i="16"/>
  <c r="C384" i="16"/>
  <c r="C385" i="16"/>
  <c r="C387" i="16"/>
  <c r="C388" i="16"/>
  <c r="C389" i="16"/>
  <c r="C390" i="16"/>
  <c r="C391" i="16"/>
  <c r="C392" i="16"/>
  <c r="C393" i="16"/>
  <c r="C394" i="16"/>
  <c r="C395" i="16"/>
  <c r="C396" i="16"/>
  <c r="C397" i="16"/>
  <c r="C398" i="16"/>
  <c r="C400" i="16"/>
  <c r="C401" i="16"/>
  <c r="C402" i="16"/>
  <c r="C403" i="16"/>
  <c r="C404" i="16"/>
  <c r="C405" i="16"/>
  <c r="C406" i="16"/>
  <c r="C407" i="16"/>
  <c r="C408" i="16"/>
  <c r="C409" i="16"/>
  <c r="C410" i="16"/>
  <c r="C411" i="16"/>
  <c r="C413" i="16"/>
  <c r="C414" i="16"/>
  <c r="C415" i="16"/>
  <c r="C416" i="16"/>
  <c r="C417" i="16"/>
  <c r="C418" i="16"/>
  <c r="C419" i="16"/>
  <c r="C420" i="16"/>
  <c r="C421" i="16"/>
  <c r="C422" i="16"/>
  <c r="C423" i="16"/>
  <c r="C424" i="16"/>
  <c r="C426" i="16"/>
  <c r="C427" i="16"/>
  <c r="C428" i="16"/>
  <c r="C429" i="16"/>
  <c r="C430" i="16"/>
  <c r="C431" i="16"/>
  <c r="C432" i="16"/>
  <c r="C433" i="16"/>
  <c r="C434" i="16"/>
  <c r="C435" i="16"/>
  <c r="C436" i="16"/>
  <c r="C438" i="16"/>
  <c r="C439" i="16"/>
  <c r="C440" i="16"/>
  <c r="C441" i="16"/>
  <c r="C442" i="16"/>
  <c r="C443" i="16"/>
  <c r="C444" i="16"/>
  <c r="C445" i="16"/>
  <c r="C446" i="16"/>
  <c r="C447" i="16"/>
  <c r="C448" i="16"/>
  <c r="C449" i="16"/>
  <c r="C451" i="16"/>
  <c r="C452" i="16"/>
  <c r="C453" i="16"/>
  <c r="C454" i="16"/>
  <c r="C455" i="16"/>
  <c r="C456" i="16"/>
  <c r="C457" i="16"/>
  <c r="C458" i="16"/>
  <c r="C459" i="16"/>
  <c r="C460" i="16"/>
  <c r="C461" i="16"/>
  <c r="C462" i="16"/>
  <c r="C464" i="16"/>
  <c r="C465" i="16"/>
  <c r="C466" i="16"/>
  <c r="C467" i="16"/>
  <c r="C468" i="16"/>
  <c r="C469" i="16"/>
  <c r="C470" i="16"/>
  <c r="C471" i="16"/>
  <c r="C472" i="16"/>
  <c r="C473" i="16"/>
  <c r="C474" i="16"/>
  <c r="C475" i="16"/>
  <c r="C477" i="16"/>
  <c r="C478" i="16"/>
  <c r="C479" i="16"/>
  <c r="C480" i="16"/>
  <c r="C481" i="16"/>
  <c r="C482" i="16"/>
  <c r="C483" i="16"/>
  <c r="C484" i="16"/>
  <c r="C485" i="16"/>
  <c r="C486" i="16"/>
  <c r="C487" i="16"/>
  <c r="C488" i="16"/>
  <c r="C490" i="16"/>
  <c r="C491" i="16"/>
  <c r="C492" i="16"/>
  <c r="C493" i="16"/>
  <c r="C494" i="16"/>
  <c r="C495" i="16"/>
  <c r="C496" i="16"/>
  <c r="C497" i="16"/>
  <c r="C498" i="16"/>
  <c r="C499" i="16"/>
  <c r="C500" i="16"/>
  <c r="C501" i="16"/>
  <c r="C503" i="16"/>
  <c r="C504" i="16"/>
  <c r="C505" i="16"/>
  <c r="C506" i="16"/>
  <c r="C507" i="16"/>
  <c r="C508" i="16"/>
  <c r="C509" i="16"/>
  <c r="C510" i="16"/>
  <c r="C511" i="16"/>
  <c r="C512" i="16"/>
  <c r="C513" i="16"/>
  <c r="C514" i="16"/>
  <c r="C516" i="16"/>
  <c r="C517" i="16"/>
  <c r="C518" i="16"/>
  <c r="C519" i="16"/>
  <c r="C520" i="16"/>
  <c r="C521" i="16"/>
  <c r="C522" i="16"/>
  <c r="C523" i="16"/>
  <c r="C524" i="16"/>
  <c r="C525" i="16"/>
  <c r="C526" i="16"/>
  <c r="C527" i="16"/>
  <c r="C529" i="16"/>
  <c r="C530" i="16"/>
  <c r="C531" i="16"/>
  <c r="C532" i="16"/>
  <c r="C533" i="16"/>
  <c r="C534" i="16"/>
  <c r="C535" i="16"/>
  <c r="C536" i="16"/>
  <c r="C537" i="16"/>
  <c r="C539" i="16"/>
  <c r="C540" i="16"/>
  <c r="C541" i="16"/>
  <c r="C542" i="16"/>
  <c r="C543" i="16"/>
  <c r="C544" i="16"/>
  <c r="C545" i="16"/>
  <c r="C546" i="16"/>
  <c r="C547" i="16"/>
  <c r="C548" i="16"/>
  <c r="C549" i="16"/>
  <c r="C551" i="16"/>
  <c r="C552" i="16"/>
  <c r="C553" i="16"/>
  <c r="C554" i="16"/>
  <c r="C555" i="16"/>
  <c r="C556" i="16"/>
  <c r="C557" i="16"/>
  <c r="C558" i="16"/>
  <c r="C559" i="16"/>
  <c r="C560" i="16"/>
  <c r="C561" i="16"/>
  <c r="C562" i="16"/>
  <c r="C3" i="16"/>
  <c r="G40" i="15"/>
  <c r="F40" i="15"/>
  <c r="E40" i="15"/>
  <c r="D40" i="15"/>
  <c r="G27" i="15"/>
  <c r="F27" i="15"/>
  <c r="E27" i="15"/>
  <c r="D27" i="15"/>
  <c r="F235" i="14"/>
  <c r="E235" i="14"/>
  <c r="D235" i="14"/>
  <c r="F222" i="14"/>
  <c r="E222" i="14"/>
  <c r="D222" i="14"/>
  <c r="F209" i="14"/>
  <c r="E209" i="14"/>
  <c r="D209" i="14"/>
  <c r="F196" i="14"/>
  <c r="E196" i="14"/>
  <c r="D196" i="14"/>
  <c r="F183" i="14"/>
  <c r="E183" i="14"/>
  <c r="D183" i="14"/>
  <c r="F170" i="14"/>
  <c r="E170" i="14"/>
  <c r="D170" i="14"/>
  <c r="F156" i="14"/>
  <c r="E156" i="14"/>
  <c r="D156" i="14"/>
  <c r="F143" i="14"/>
  <c r="E143" i="14"/>
  <c r="D143" i="14"/>
  <c r="F131" i="14"/>
  <c r="E131" i="14"/>
  <c r="D131" i="14"/>
  <c r="F118" i="14"/>
  <c r="E118" i="14"/>
  <c r="D118" i="14"/>
  <c r="F105" i="14"/>
  <c r="E105" i="14"/>
  <c r="D105" i="14"/>
  <c r="F92" i="14"/>
  <c r="E92" i="14"/>
  <c r="D92" i="14"/>
  <c r="G34" i="13"/>
  <c r="F34" i="13"/>
  <c r="E34" i="13"/>
  <c r="D34" i="13"/>
  <c r="G23" i="13"/>
  <c r="F23" i="13"/>
  <c r="E23" i="13"/>
  <c r="D23" i="13"/>
  <c r="F193" i="12"/>
  <c r="E193" i="12"/>
  <c r="D193" i="12"/>
  <c r="F181" i="12"/>
  <c r="E181" i="12"/>
  <c r="D181" i="12"/>
  <c r="F168" i="12"/>
  <c r="E168" i="12"/>
  <c r="D168" i="12"/>
  <c r="F155" i="12"/>
  <c r="E155" i="12"/>
  <c r="D155" i="12"/>
  <c r="F142" i="12"/>
  <c r="E142" i="12"/>
  <c r="D142" i="12"/>
  <c r="F128" i="12"/>
  <c r="E128" i="12"/>
  <c r="D128" i="12"/>
  <c r="F116" i="12"/>
  <c r="E116" i="12"/>
  <c r="D116" i="12"/>
  <c r="F104" i="12"/>
  <c r="E104" i="12"/>
  <c r="D104" i="12"/>
  <c r="F91" i="12"/>
  <c r="E91" i="12"/>
  <c r="D91" i="12"/>
  <c r="F78" i="12"/>
  <c r="E78" i="12"/>
  <c r="D78" i="12"/>
  <c r="I48" i="9"/>
  <c r="H48" i="9"/>
  <c r="G48" i="9"/>
  <c r="F48" i="9"/>
  <c r="E48" i="9"/>
  <c r="I25" i="9"/>
  <c r="H25" i="9"/>
  <c r="G25" i="9"/>
  <c r="F25" i="9"/>
  <c r="E25" i="9"/>
  <c r="F283" i="16" l="1"/>
  <c r="F564" i="16"/>
  <c r="G283" i="16"/>
  <c r="G564" i="16"/>
  <c r="H283" i="16"/>
  <c r="H564" i="16"/>
  <c r="F157" i="14"/>
  <c r="E157" i="14"/>
  <c r="D157" i="14"/>
  <c r="E236" i="14"/>
  <c r="D236" i="14"/>
  <c r="F236" i="14"/>
  <c r="D194" i="12"/>
  <c r="D129" i="12"/>
  <c r="F129" i="12"/>
  <c r="E194" i="12"/>
  <c r="E129" i="12"/>
  <c r="F194" i="12"/>
</calcChain>
</file>

<file path=xl/sharedStrings.xml><?xml version="1.0" encoding="utf-8"?>
<sst xmlns="http://schemas.openxmlformats.org/spreadsheetml/2006/main" count="14204" uniqueCount="432">
  <si>
    <t>3. Dans la boîte de dialogue Sous-total, cliquez sur Supprimer tout.</t>
  </si>
  <si>
    <t>2. Dans le ruban, cliquez sur l'onglet 'Données' dans le groupe 'Plan' sur 'Sous-total'.</t>
  </si>
  <si>
    <t>1. Sélectionnez une cellule dans la plage contenant les sous-totaux.</t>
  </si>
  <si>
    <r>
      <t>Voulez-vous</t>
    </r>
    <r>
      <rPr>
        <b/>
        <sz val="11"/>
        <color theme="1"/>
        <rFont val="Century Gothic"/>
        <family val="2"/>
      </rPr>
      <t xml:space="preserve"> </t>
    </r>
    <r>
      <rPr>
        <b/>
        <u/>
        <sz val="11"/>
        <color theme="1"/>
        <rFont val="Century Gothic"/>
        <family val="2"/>
      </rPr>
      <t>supprimer les sous-totaux</t>
    </r>
    <r>
      <rPr>
        <sz val="11"/>
        <color theme="1"/>
        <rFont val="Century Gothic"/>
        <family val="2"/>
      </rPr>
      <t>? Suivez alors les étapes ci-dessous :</t>
    </r>
  </si>
  <si>
    <t>À l'aide du récapitulatif situé sur la gauche de chaque feuille, vous pouvez masquer les données avec les boutons – et les afficher avec les boutons +.</t>
  </si>
  <si>
    <t>Cela présente l'avantage supplémentaire que vous pouvez afficher et masquer les lignes de détail pour chaque trimestre.</t>
  </si>
  <si>
    <r>
      <t xml:space="preserve">Les données dans ce fichier Excel sont affichées avec des </t>
    </r>
    <r>
      <rPr>
        <b/>
        <u/>
        <sz val="11"/>
        <color theme="1"/>
        <rFont val="Century Gothic"/>
        <family val="2"/>
      </rPr>
      <t>sous-totaux</t>
    </r>
    <r>
      <rPr>
        <sz val="11"/>
        <color theme="1"/>
        <rFont val="Century Gothic"/>
        <family val="2"/>
      </rPr>
      <t xml:space="preserve"> générés par Excel.</t>
    </r>
  </si>
  <si>
    <t>Manuel</t>
  </si>
  <si>
    <t>3.Klik in het dialoogvenster Subtotaal op 'Alles verwijderen'.</t>
  </si>
  <si>
    <t>2.Klik in het lint op het tabblad 'Gegevens' in de groep 'Overzicht' op 'Subtotaal'.</t>
  </si>
  <si>
    <t>1.Selecteer een cel in het bereik dat subtotalen bevat.</t>
  </si>
  <si>
    <r>
      <t xml:space="preserve">Wilt u de </t>
    </r>
    <r>
      <rPr>
        <b/>
        <u/>
        <sz val="11"/>
        <color rgb="FF1E1E1E"/>
        <rFont val="Century Gothic"/>
        <family val="2"/>
      </rPr>
      <t>subtotalen verwijderen?</t>
    </r>
    <r>
      <rPr>
        <sz val="11"/>
        <color rgb="FF1E1E1E"/>
        <rFont val="Century Gothic"/>
        <family val="2"/>
      </rPr>
      <t xml:space="preserve"> Volg dan onderstaande stappen:</t>
    </r>
  </si>
  <si>
    <t>Met behulp van het overzicht aan de linkerkant van elk tabblad  kunt u de data verbergen met de – knopjes en weergeven met de + knopjes.</t>
  </si>
  <si>
    <t xml:space="preserve">Dit heeft als extra voordeel dat u voor elk kwartaal de detailrijen kunt weergeven en verbergen. </t>
  </si>
  <si>
    <r>
      <t>In dit excelbestand worden gegevens weergegeven met door Excel gegenereerde</t>
    </r>
    <r>
      <rPr>
        <b/>
        <u/>
        <sz val="11"/>
        <color theme="1"/>
        <rFont val="Century Gothic"/>
        <family val="2"/>
      </rPr>
      <t xml:space="preserve"> subtotalen</t>
    </r>
  </si>
  <si>
    <t>Handleiding</t>
  </si>
  <si>
    <t>dimensie | Dimension</t>
  </si>
  <si>
    <t>Répartition par classes dimensionnelles spécifiques pour travailleurs intérimaires</t>
  </si>
  <si>
    <t>gesl-NACE | sexe-NACE</t>
  </si>
  <si>
    <t>Répartition travail intérimaire normal par sexe et NACE utilisateur</t>
  </si>
  <si>
    <t>NACE-lftd | NACE-âge</t>
  </si>
  <si>
    <t>Répartition travail intérimaire normal par tranche d'âge et NACE de l'utilisateur</t>
  </si>
  <si>
    <t>gesl-users | sexe-utilisateur</t>
  </si>
  <si>
    <t>Répartition travail intérimaire normal par sexe et nombre d'utilisateur</t>
  </si>
  <si>
    <t>lftd-users | âge-utilisateur</t>
  </si>
  <si>
    <t>Répartition travail intérimaire normal par tranche d'âge et nombre d'utilisateur</t>
  </si>
  <si>
    <t>geslacht-WG | sexe-empl</t>
  </si>
  <si>
    <t>Répartition travail intérimaire normal par sexe et nombre d'agences d'intérim</t>
  </si>
  <si>
    <t>lftd-WG | âge-empl</t>
  </si>
  <si>
    <t>Répartition travail intérimaire normal par tranche d'âge et nombre d'agences d'intérim</t>
  </si>
  <si>
    <t>woonplaats l lieu de résidence</t>
  </si>
  <si>
    <t>Répartition travail intérimaire normal par lieu de domicile de l'intérimaire</t>
  </si>
  <si>
    <t>lftd-geslacht|âge-sexe</t>
  </si>
  <si>
    <t>Répartition travail intérimaire normal par tranche d'âge et sexe</t>
  </si>
  <si>
    <t>NACE user INTN</t>
  </si>
  <si>
    <t>Répartition travail intérimaire normal par code NACE de l'utilisateur</t>
  </si>
  <si>
    <t>INTN</t>
  </si>
  <si>
    <t>Chiffres clés travail inyérimaire normal</t>
  </si>
  <si>
    <t>Le travail intérimaire normal</t>
  </si>
  <si>
    <t>INTS</t>
  </si>
  <si>
    <t>Chiffres clés travail intérimaire spécial</t>
  </si>
  <si>
    <t>Le travail intérimaire spécial</t>
  </si>
  <si>
    <t>algemeen | générale</t>
  </si>
  <si>
    <t>Chiffres clés travail intérimaire général (total)</t>
  </si>
  <si>
    <t>evolutie VTE | évolution ETP</t>
  </si>
  <si>
    <t>Évolution de l'ETP à partir du premier trimestre 2014</t>
  </si>
  <si>
    <t>Le travail intérimaire en général (total)</t>
  </si>
  <si>
    <t xml:space="preserve">Les tableaux dans le présent fichier Excel contenant les données brutes, fournissent des informations sur le travail intérimaire en général (total), le travail intérimaire normal et le travail intérimaire spécial. 
Ci-dessous, vous trouverez un aperçu des différents tableaux accompagné d'une brève description. </t>
  </si>
  <si>
    <t>Onglet respectif</t>
  </si>
  <si>
    <t>Table de matières</t>
  </si>
  <si>
    <t>Verdeling naar specifieke dimensieklasse interim</t>
  </si>
  <si>
    <t>Verdeling normale tewerkstelling naar geslacht en NACE gebruiker</t>
  </si>
  <si>
    <t>NACE-lftd | NACE-age</t>
  </si>
  <si>
    <t>Verdeling normale uitzendtewerkstelling naar leeftijdsklasse en NACE gebruiker</t>
  </si>
  <si>
    <t>Verdeling normale tewerkstelling naar geslacht en aantal gebruikers</t>
  </si>
  <si>
    <t>lftd-users | age-utilisateur</t>
  </si>
  <si>
    <t>Verdeling normale tewerkstelling naar leeftijdsklasse en aantal gebruikers</t>
  </si>
  <si>
    <t>Verdeling normale uitzendtewerkstelling naar geslacht en aantal uitzendkantoren</t>
  </si>
  <si>
    <t>lftd-WG | age-empl</t>
  </si>
  <si>
    <t>Verdeling normale uitzendtewerkstelling naar leeftijdsklasse en aantal uitzendkantoren</t>
  </si>
  <si>
    <t>Verdeling normale uitzendtewerkstelling naar woonplaats werknemer</t>
  </si>
  <si>
    <t>lftd-geslacht|age-sexe</t>
  </si>
  <si>
    <t>Verdeling normale uitzendtewerkstelling naar leeftijdsklasse en geslacht</t>
  </si>
  <si>
    <t>Verdeling normale uitzendtewerkstelling naar NACE gebruiker</t>
  </si>
  <si>
    <t>Kerncijfers normale uitzendtewerkstelling</t>
  </si>
  <si>
    <t>Normale uitzendtewerkgstelling</t>
  </si>
  <si>
    <t>Kerncijfers speciale uitzendtewerkstelling</t>
  </si>
  <si>
    <t>Speciale Uitzendtewerkstelling</t>
  </si>
  <si>
    <t>Kerncijfers totale uitzendtewerkstelling</t>
  </si>
  <si>
    <t>evolutie VTE |évolution ETP</t>
  </si>
  <si>
    <t>evolutie VTE vanaf het eerste kwartaal van 2014</t>
  </si>
  <si>
    <t>Totale Uitzendtewerkstelling</t>
  </si>
  <si>
    <t>De tabellen in dit bestand geven informatie over ee totale, speciale en/of normale uitzendtewerkstelling weer.
Voor de duidelijkheid kan u hier een overzicht terugvinden van de verschillende tabellen met een korte beschrijving.</t>
  </si>
  <si>
    <t>naam tabblad</t>
  </si>
  <si>
    <t>Inhoudstafel</t>
  </si>
  <si>
    <t>VTE normale interimtewerkstelling ETP emploi intérimaire normal</t>
  </si>
  <si>
    <t>VTE bijzondere interimtewerkstelling  ETP emploi intérimaire spécial</t>
  </si>
  <si>
    <t>VTE totale interimtewerkstelling ETP emploi intérimaire total</t>
  </si>
  <si>
    <t>Tewerkgestelde interimwerknemers Travailleurs intérimaires occupés</t>
  </si>
  <si>
    <t>Uitzendopdrachten Missions intérimaires</t>
  </si>
  <si>
    <t>VTE | ETP</t>
  </si>
  <si>
    <t>Lonen (in €1.000) Rémunérations (en €1.000)</t>
  </si>
  <si>
    <t>Sectie NACE gebruiker  Section NACE Utilisateur</t>
  </si>
  <si>
    <t>Sectie NACE gebruiker</t>
  </si>
  <si>
    <t>section NACE utilisateur</t>
  </si>
  <si>
    <t>Tewerkgestelde interimwerknemers INTN Travailleurs intérimaires occupés INTN</t>
  </si>
  <si>
    <t>Uitzendopdrachten INTN Missions intérimaires INTN</t>
  </si>
  <si>
    <t>Arbeidsvolume in VTE INTN Volume de travail en ETP INTN</t>
  </si>
  <si>
    <t>Lonen INTN (in € 1.000) Rémunérations INTN (en € 1.000)</t>
  </si>
  <si>
    <t>aantal gebruikers nombre d'utilisateurs</t>
  </si>
  <si>
    <t>A</t>
  </si>
  <si>
    <t>Landbouw, bosbouw en visserij</t>
  </si>
  <si>
    <t>Agriculture, sylviculture et pêche</t>
  </si>
  <si>
    <t>B</t>
  </si>
  <si>
    <t>Winning van delfstoffen</t>
  </si>
  <si>
    <t>Industries extractives</t>
  </si>
  <si>
    <t>C</t>
  </si>
  <si>
    <t>Industrie</t>
  </si>
  <si>
    <t>Industries manufacturières</t>
  </si>
  <si>
    <t>D</t>
  </si>
  <si>
    <t>Productie en distributie van elektriciteit, gas, stoom en gekoelde lucht</t>
  </si>
  <si>
    <t>Production et distribution d'électricité, de gaz, de vapeur et d'air conditionné</t>
  </si>
  <si>
    <t>E</t>
  </si>
  <si>
    <t>Distributie van water; afval- en afvalwaterbeheer en sanering</t>
  </si>
  <si>
    <t>Production et distribution d'eau; assainissement, gestion des déchets et dépollution</t>
  </si>
  <si>
    <t>F</t>
  </si>
  <si>
    <t>bouwnijverheid</t>
  </si>
  <si>
    <t>Construction</t>
  </si>
  <si>
    <t>G</t>
  </si>
  <si>
    <t>Groot- en detailhandel; reparatie van auto's en motorfietsen</t>
  </si>
  <si>
    <t>Commerce; réparation d'automobiles et de motocycles</t>
  </si>
  <si>
    <t>H</t>
  </si>
  <si>
    <t>Vervoer en opslag</t>
  </si>
  <si>
    <t>Transports et entreposage</t>
  </si>
  <si>
    <t>I</t>
  </si>
  <si>
    <t>Verschaffen van accommodatie en maaltijden</t>
  </si>
  <si>
    <t>Hébergement et restauration</t>
  </si>
  <si>
    <t>J</t>
  </si>
  <si>
    <t>Informatie en communicatie</t>
  </si>
  <si>
    <t>Information et communication</t>
  </si>
  <si>
    <t>K</t>
  </si>
  <si>
    <t>Financiële activiteiten en verzekeringen</t>
  </si>
  <si>
    <t>Activités financières et 'assurance</t>
  </si>
  <si>
    <t>L</t>
  </si>
  <si>
    <t>Exploitatie van en handel in onroerend goed</t>
  </si>
  <si>
    <t>Activités immobilières</t>
  </si>
  <si>
    <t>M</t>
  </si>
  <si>
    <t>Vrije beroepen en wetenschappelijke en technische activiteiten</t>
  </si>
  <si>
    <t>Activités spécialisées, scientifiques et techniques</t>
  </si>
  <si>
    <t>N</t>
  </si>
  <si>
    <t>Administratieve en ondersteunende diensten</t>
  </si>
  <si>
    <t>Activités de services administratifs et de soutien</t>
  </si>
  <si>
    <t>O</t>
  </si>
  <si>
    <t>Openbaar bestuur en defensie; verplichte sociale verzekeringen</t>
  </si>
  <si>
    <t>Administration publique</t>
  </si>
  <si>
    <t>P</t>
  </si>
  <si>
    <t>Onderwijs</t>
  </si>
  <si>
    <t>Enseignement</t>
  </si>
  <si>
    <t>Q</t>
  </si>
  <si>
    <t>Menselijke gezondheidszorg en maatschappelijke dienstverlening</t>
  </si>
  <si>
    <t>Santé humaine et action sociale</t>
  </si>
  <si>
    <t>R</t>
  </si>
  <si>
    <t>Kunst, amusement en recreatie</t>
  </si>
  <si>
    <t>Arts, spectacles et activités récréatives</t>
  </si>
  <si>
    <t>S</t>
  </si>
  <si>
    <t>Overige diensten</t>
  </si>
  <si>
    <t>Autres activités de service</t>
  </si>
  <si>
    <t>T</t>
  </si>
  <si>
    <t>Huishoudens als werkgever van huishoudelijk personeel</t>
  </si>
  <si>
    <t>Activités des ménages en tant qu'employeurs</t>
  </si>
  <si>
    <t>U</t>
  </si>
  <si>
    <t>Extraterritoriale organisaties en lichamen</t>
  </si>
  <si>
    <t>Activités des organisations et organismes extraterritoriaux</t>
  </si>
  <si>
    <t>Onbekend - Inconnu</t>
  </si>
  <si>
    <t>Onbekend</t>
  </si>
  <si>
    <t>Inconnu</t>
  </si>
  <si>
    <t>Totaal 2023</t>
  </si>
  <si>
    <t>Totaal 2024</t>
  </si>
  <si>
    <t>Geslacht Sexe</t>
  </si>
  <si>
    <t>Leeftijdsklasse Classe d'âge</t>
  </si>
  <si>
    <t>Tewerkgestelde uitzendwerknemers INTN Travailleurs intérimaires occupés INTN</t>
  </si>
  <si>
    <t>Lonen INTN (in €1.000) Rémunérations INTN (en €1.000)</t>
  </si>
  <si>
    <t>Man-Homme</t>
  </si>
  <si>
    <t>-18</t>
  </si>
  <si>
    <t>18-19</t>
  </si>
  <si>
    <t>20-24</t>
  </si>
  <si>
    <t>25-29</t>
  </si>
  <si>
    <t>30-34</t>
  </si>
  <si>
    <t>35-39</t>
  </si>
  <si>
    <t>40-44</t>
  </si>
  <si>
    <t>45-49</t>
  </si>
  <si>
    <t>50-54</t>
  </si>
  <si>
    <t>55-59</t>
  </si>
  <si>
    <t>60-64</t>
  </si>
  <si>
    <t>65+</t>
  </si>
  <si>
    <t>Vrouw-Femme</t>
  </si>
  <si>
    <t>Jaar Année</t>
  </si>
  <si>
    <t>2024</t>
  </si>
  <si>
    <t>2023</t>
  </si>
  <si>
    <t>Tewerkgestelde uitzendwerknemers INTN travailleurs intérimaires occupés INTN</t>
  </si>
  <si>
    <t>BRUSSELS HOOFDSTEDELIJK GEWEST</t>
  </si>
  <si>
    <t>REGION DE BRUXELLES-CAPITALE</t>
  </si>
  <si>
    <t>BUURLANDEN</t>
  </si>
  <si>
    <t>PAYS LIMITROPHES</t>
  </si>
  <si>
    <t>NIET LOCALISEERBAAR</t>
  </si>
  <si>
    <t>NON LOCALISABLE</t>
  </si>
  <si>
    <t>OVERIGE LANDEN</t>
  </si>
  <si>
    <t>AUTRES PAYS</t>
  </si>
  <si>
    <t>Vlaams Gewest</t>
  </si>
  <si>
    <t>Région Flamande</t>
  </si>
  <si>
    <t>Waals Gewest</t>
  </si>
  <si>
    <t>Région Wallonne</t>
  </si>
  <si>
    <t>Jaar
Année</t>
  </si>
  <si>
    <t>Gewest</t>
  </si>
  <si>
    <t>Région</t>
  </si>
  <si>
    <t>NIScode gewest
Code NIS région</t>
  </si>
  <si>
    <t>Aantal werkgevers (uitzendkantoren) Nombre d'employeur (agences d'intérim)</t>
  </si>
  <si>
    <t>leeftijdsklasse classe d'âge</t>
  </si>
  <si>
    <t>uitzendopdrachten INTN missions intérimaires INTN</t>
  </si>
  <si>
    <t>VTE INTN ETP INTN</t>
  </si>
  <si>
    <t>Totaal 1</t>
  </si>
  <si>
    <t>Totaal 2</t>
  </si>
  <si>
    <t>Totaal 3</t>
  </si>
  <si>
    <t>Totaal 4</t>
  </si>
  <si>
    <t>&gt;4</t>
  </si>
  <si>
    <t>Totaal &gt;4</t>
  </si>
  <si>
    <t>Geslacht | Sexe</t>
  </si>
  <si>
    <t>Lonen INTN (in € 1.000) Rémunérations INTN en (€1.000)</t>
  </si>
  <si>
    <t>Aantal gebruikers Nombre d'utilisateurs</t>
  </si>
  <si>
    <t>Totaal 5</t>
  </si>
  <si>
    <t>&gt;5</t>
  </si>
  <si>
    <t>Totaal &gt;5</t>
  </si>
  <si>
    <t>18 - 19</t>
  </si>
  <si>
    <t>20 - 24</t>
  </si>
  <si>
    <t>25 - 29</t>
  </si>
  <si>
    <t>30 - 34</t>
  </si>
  <si>
    <t>35 - 39</t>
  </si>
  <si>
    <t>40 - 44</t>
  </si>
  <si>
    <t>45 - 49</t>
  </si>
  <si>
    <t>50 - 54</t>
  </si>
  <si>
    <t>55 - 59</t>
  </si>
  <si>
    <t>60 - 64</t>
  </si>
  <si>
    <t>+65</t>
  </si>
  <si>
    <t>geslacht | sexe</t>
  </si>
  <si>
    <t>Man-Home</t>
  </si>
  <si>
    <t>NACE SECTIE gebruiker SECTION NACE utilisateur</t>
  </si>
  <si>
    <t>sectie NACE</t>
  </si>
  <si>
    <t>section NACE</t>
  </si>
  <si>
    <t>Totaal A</t>
  </si>
  <si>
    <t>Totaal B</t>
  </si>
  <si>
    <t>Totaal C</t>
  </si>
  <si>
    <t>Totaal D</t>
  </si>
  <si>
    <t>Totaal E</t>
  </si>
  <si>
    <t>Totaal F</t>
  </si>
  <si>
    <t>Totaal G</t>
  </si>
  <si>
    <t>Totaal H</t>
  </si>
  <si>
    <t>Totaal I</t>
  </si>
  <si>
    <t>Totaal J</t>
  </si>
  <si>
    <t>Totaal K</t>
  </si>
  <si>
    <t>Totaal L</t>
  </si>
  <si>
    <t>Totaal M</t>
  </si>
  <si>
    <t>Totaal N</t>
  </si>
  <si>
    <t>Totaal O</t>
  </si>
  <si>
    <t>Totaal P</t>
  </si>
  <si>
    <t>Totaal Q</t>
  </si>
  <si>
    <t>Totaal R</t>
  </si>
  <si>
    <t>Totaal S</t>
  </si>
  <si>
    <t>Totaal T</t>
  </si>
  <si>
    <t>Totaal U</t>
  </si>
  <si>
    <t>\</t>
  </si>
  <si>
    <t>/</t>
  </si>
  <si>
    <t>onbekend - inconnu</t>
  </si>
  <si>
    <t>Totaal onbekend - inconnu</t>
  </si>
  <si>
    <t>Geslacht-Sexe</t>
  </si>
  <si>
    <t>Man - Homme</t>
  </si>
  <si>
    <t>Totaal Man - Homme</t>
  </si>
  <si>
    <t>Vrouw - Femme</t>
  </si>
  <si>
    <t>Totaal Vrouw - Femme</t>
  </si>
  <si>
    <t xml:space="preserve">code </t>
  </si>
  <si>
    <t>Specifieke dimensieklassen</t>
  </si>
  <si>
    <t>Classes dimensionnelles spécifiques</t>
  </si>
  <si>
    <t>proportie uitzendopdrachten</t>
  </si>
  <si>
    <t>Proportie gebruikende werkgevers
proportion des entreprise utilisatrice</t>
  </si>
  <si>
    <t>Minder dan 5 tewerkgestelde uitzendwerknemers</t>
  </si>
  <si>
    <t>Moins de 5 intérimaires occupés</t>
  </si>
  <si>
    <t>5  tot 9 tewerkgestelde uitzendwerknemers</t>
  </si>
  <si>
    <t>5 à 9  intérimaires occupés</t>
  </si>
  <si>
    <t>10 tot 19 tewerkgestelde uitzendwerknemers</t>
  </si>
  <si>
    <t>10 à 19  intérimaires occupés</t>
  </si>
  <si>
    <t>20 tot 49 tewerkgestelde uitzendwerknemers</t>
  </si>
  <si>
    <t>20 à 49  intérimaires occupés</t>
  </si>
  <si>
    <t>50 tot 99 tewerkgestelde uitzendwerknemers</t>
  </si>
  <si>
    <t>50à 99  intérimaires occupés</t>
  </si>
  <si>
    <t>100 tot 199 tewerkgestelde uitzendwerknemers</t>
  </si>
  <si>
    <t>100 à 199  intérimaires occupés</t>
  </si>
  <si>
    <t>200 tot 499 tewerkgestelde uitzendwerknemers</t>
  </si>
  <si>
    <t>200 à 499  intérimaires occupés</t>
  </si>
  <si>
    <t>500 tot 999 tewerkgestelde uitzendwerknemers</t>
  </si>
  <si>
    <t>500 à 999  intérimaires occupés</t>
  </si>
  <si>
    <t>1000 of meer tewerkgestelde uitzendwerknemers</t>
  </si>
  <si>
    <t>1000  intérimaires occupés ou plus</t>
  </si>
  <si>
    <t>2014</t>
  </si>
  <si>
    <t>2015</t>
  </si>
  <si>
    <t>2016</t>
  </si>
  <si>
    <t>2017</t>
  </si>
  <si>
    <t>2018</t>
  </si>
  <si>
    <t>2019</t>
  </si>
  <si>
    <t>2020</t>
  </si>
  <si>
    <t>2021</t>
  </si>
  <si>
    <t>2022</t>
  </si>
  <si>
    <t>&lt;80</t>
  </si>
  <si>
    <t>80- &lt;160</t>
  </si>
  <si>
    <t>160 - &lt;240</t>
  </si>
  <si>
    <t>240 - &lt;320</t>
  </si>
  <si>
    <t>320 - &lt;400</t>
  </si>
  <si>
    <t>400 - &lt;480</t>
  </si>
  <si>
    <t>480 - &lt;560</t>
  </si>
  <si>
    <t>560 - &lt;640</t>
  </si>
  <si>
    <t>640 - &lt;720</t>
  </si>
  <si>
    <t>720 - &lt;800</t>
  </si>
  <si>
    <t>800 - &lt;880</t>
  </si>
  <si>
    <t>880 - &lt;960</t>
  </si>
  <si>
    <t>960- &lt;1040</t>
  </si>
  <si>
    <t>1040- &lt;1120</t>
  </si>
  <si>
    <t>1120 - &lt;1200</t>
  </si>
  <si>
    <t>1200 - &lt;1280</t>
  </si>
  <si>
    <t>1280 - &lt;1360</t>
  </si>
  <si>
    <t>1360 - &lt;1440</t>
  </si>
  <si>
    <t>1440 - &lt;1520</t>
  </si>
  <si>
    <t>1520 - &lt;1600</t>
  </si>
  <si>
    <t>1600 -&lt;1680</t>
  </si>
  <si>
    <t>1680 -&lt;1760</t>
  </si>
  <si>
    <t>1760 - &lt;1840</t>
  </si>
  <si>
    <t>1840 -&lt;1920</t>
  </si>
  <si>
    <t>1920- &lt;2000</t>
  </si>
  <si>
    <t>&gt;=2000</t>
  </si>
  <si>
    <t>Totaal Man-Homme</t>
  </si>
  <si>
    <t>Totaal Vrouw-Femme</t>
  </si>
  <si>
    <t>&lt;25</t>
  </si>
  <si>
    <t>Leeftijd-Âge</t>
  </si>
  <si>
    <t>Bouwnijverheid</t>
  </si>
  <si>
    <t>Informatie et communicatie</t>
  </si>
  <si>
    <t>verdeling naar uurklasse</t>
  </si>
  <si>
    <t>Verdeling naar uurklasse en geslacht</t>
  </si>
  <si>
    <t>Verdeling naar uurklasse en leeftijd</t>
  </si>
  <si>
    <t>Verdeling naar uurklasse, geslacht en leeftijd</t>
  </si>
  <si>
    <t>Verdeling naar NACE, % van de totale tewerkstelling</t>
  </si>
  <si>
    <t>Uurklasse | Classe d'heure</t>
  </si>
  <si>
    <t>Tewerkgestelde uitzendwerknemers INTN |Intérimaires occupés INTN</t>
  </si>
  <si>
    <t>Tewerkgestelde uitzendwerknemers INTN | Intérimaires occupés INTN</t>
  </si>
  <si>
    <t>Leeftijd | Âge</t>
  </si>
  <si>
    <t>Uurklassen_Classes d'heure</t>
  </si>
  <si>
    <t>Répartition par classe d'heure et sexe</t>
  </si>
  <si>
    <t>Répartition par classe d'heure</t>
  </si>
  <si>
    <t>Uurkl-gesl_Classes d'hr-âge</t>
  </si>
  <si>
    <t>Répartition par classe d'heure et âge</t>
  </si>
  <si>
    <t>Uurkl-gesl_Classes d'hr-sexe</t>
  </si>
  <si>
    <t>Répartition par classe d'heure, âge et sexe</t>
  </si>
  <si>
    <t>Uurkl-lftd-gesl_Classes d'hr-âge-sexe</t>
  </si>
  <si>
    <t>Répartition par NACE en % de l'ETP total</t>
  </si>
  <si>
    <t>%VTE|%ETP</t>
  </si>
  <si>
    <r>
      <t>VTE globaal | ETP globale</t>
    </r>
    <r>
      <rPr>
        <b/>
        <sz val="11"/>
        <color rgb="FFFF0000"/>
        <rFont val="Aptos Narrow"/>
        <family val="2"/>
        <scheme val="minor"/>
      </rPr>
      <t>*</t>
    </r>
  </si>
  <si>
    <t>% VTE uitzendarbeid (INTN) op totaal VTE* | % de l'ETP intérim (INTN) sur l'ETP total*</t>
  </si>
  <si>
    <t>VTE INTN | ETP INTN</t>
  </si>
  <si>
    <t>*Lors du calcul du total des ETP par section NACE, nous classons le travail intérimaire sous le code NACE de l'utilisateur, et non sous le code NACE de l'agence d'intérim. Les totaux en ETP globaux ne correspondent donc pas aux données présentées dans d'autres publications sur notre site web. Lorsque le code NACE de l'utilisateur est inconnu, il n'est pas inclus dans le total.</t>
  </si>
  <si>
    <r>
      <rPr>
        <sz val="11"/>
        <rFont val="Aptos Narrow"/>
        <family val="2"/>
        <scheme val="minor"/>
      </rPr>
      <t>*</t>
    </r>
    <r>
      <rPr>
        <sz val="11"/>
        <color theme="1"/>
        <rFont val="Aptos Narrow"/>
        <family val="2"/>
        <scheme val="minor"/>
      </rPr>
      <t>Bij het berekenen van het totale VTE per sectie NACE, classificeren we de interimarbeid onder de NACE-code van de gebruiker, niet de onder de NACE-code van het uitzendkantoor. 
De totalen in VTE globaal komen hier dan ook niet overeen met de gegevens in andere publicaties op onze website. Wanneer de NACE-code van de gebruiker onbekend is, is die niet opgenomen in het totaal.</t>
    </r>
  </si>
  <si>
    <t>Man |Homme</t>
  </si>
  <si>
    <t>Vrouw | Femme</t>
  </si>
  <si>
    <t>Aantal uitzendwerknemers  Nombre d'intérimaires</t>
  </si>
  <si>
    <t>Totaal Man | Total Homme</t>
  </si>
  <si>
    <t>Totaal Vrouw | Total Femme</t>
  </si>
  <si>
    <t>Aantal gewerkte kwartalen Nombre de trimestres travaillés</t>
  </si>
  <si>
    <t>Répartition par nombre de trimestres travaillés et sexe</t>
  </si>
  <si>
    <t>Verdeling naar aantal gewerkte kwartalen en geslacht</t>
  </si>
  <si>
    <t>Gew kwart-gesl_Trim occupé-sexe</t>
  </si>
  <si>
    <t>2025</t>
  </si>
  <si>
    <t>Totaal 2025</t>
  </si>
  <si>
    <t>moins de 5 intérimaires occupés</t>
  </si>
  <si>
    <t>5 à 9 interémaires occupés</t>
  </si>
  <si>
    <t>10 à 19 interémaires occupés</t>
  </si>
  <si>
    <t>20 à 49 interémaires occupés</t>
  </si>
  <si>
    <t>50 à 99 interémaires occupés</t>
  </si>
  <si>
    <t>100 à 199 interémaires occupés</t>
  </si>
  <si>
    <t>200 à 499 interémaires occupés</t>
  </si>
  <si>
    <t>500 à 999 interémaires occupés</t>
  </si>
  <si>
    <t>1.000 intérimaires occupés ou plus</t>
  </si>
  <si>
    <t>Industrie manufacturière</t>
  </si>
  <si>
    <t>Groot- en detailhandel</t>
  </si>
  <si>
    <t>Commerce</t>
  </si>
  <si>
    <t>Activiteiten van uitgeverijen, omroepactiviteiten en productie en distributie van inhoud</t>
  </si>
  <si>
    <t>Édition, diffusion et activités de production et de distribution de contenu</t>
  </si>
  <si>
    <t>Telecommunicatie, computerprogrammering, consultancy, informatica-infrastructuur en andere activiteiten op het gebied van informatiediensten</t>
  </si>
  <si>
    <t>Télécommunications, programmation informatique, conseil, infrastructure informatique et autres activités de service d'informa</t>
  </si>
  <si>
    <t>Activités financières et d'assurance</t>
  </si>
  <si>
    <t>Wetenschappelijke en technische activiteiten en overige specialistische zakelijke dienstverlening</t>
  </si>
  <si>
    <t>Activités de service administratif et de soutien</t>
  </si>
  <si>
    <t>Administration publique et défense; sécurité sociale obligatoire</t>
  </si>
  <si>
    <t>Santé humaine et activités d'action sociale</t>
  </si>
  <si>
    <t>Kunst, sport en recreatie</t>
  </si>
  <si>
    <t>Arts, sports et activités récréatives</t>
  </si>
  <si>
    <t>Autres activités de services</t>
  </si>
  <si>
    <t>Activiteiten van huishoudens als werkgever en niet-gedifferentieerde productie van goederen en diensten door huishoudens voor eigen gebruik</t>
  </si>
  <si>
    <t>Activités des ménages en tant qu'employeurs; activités indifférenciées des ménages en tant que producteurs de biens et servic</t>
  </si>
  <si>
    <t>V</t>
  </si>
  <si>
    <t>Activiteiten van extraterritoriale organisaties en instanties</t>
  </si>
  <si>
    <t>Totaal V</t>
  </si>
  <si>
    <t xml:space="preserve">Jaar - Année </t>
  </si>
  <si>
    <t xml:space="preserve">Gewest gecorrigeerd </t>
  </si>
  <si>
    <t>Région corrigé</t>
  </si>
  <si>
    <t>80 - 160</t>
  </si>
  <si>
    <t>160 - 240</t>
  </si>
  <si>
    <t>240 - 320</t>
  </si>
  <si>
    <t>320 - 400</t>
  </si>
  <si>
    <t>400 - 480</t>
  </si>
  <si>
    <t>480 - 560</t>
  </si>
  <si>
    <t>560 - 640</t>
  </si>
  <si>
    <t>640 - 720</t>
  </si>
  <si>
    <t>720 - 800</t>
  </si>
  <si>
    <t>800 - 880</t>
  </si>
  <si>
    <t>880 - 960</t>
  </si>
  <si>
    <t>960 - 1040</t>
  </si>
  <si>
    <t>1040 - 1120</t>
  </si>
  <si>
    <t>1120 - 1200</t>
  </si>
  <si>
    <t>1200 - 1280</t>
  </si>
  <si>
    <t>1280 - 1360</t>
  </si>
  <si>
    <t>1360 - 1440</t>
  </si>
  <si>
    <t>1440 - 1520</t>
  </si>
  <si>
    <t>1520 - 1600</t>
  </si>
  <si>
    <t>1600 - 1680</t>
  </si>
  <si>
    <t>1680 - 1760</t>
  </si>
  <si>
    <t>1760 - 1840</t>
  </si>
  <si>
    <t>1840 - 1920</t>
  </si>
  <si>
    <t>1920 - 2000</t>
  </si>
  <si>
    <t>25 - 34</t>
  </si>
  <si>
    <t>35 - 44</t>
  </si>
  <si>
    <t>45 - 54</t>
  </si>
  <si>
    <t>55 - 64</t>
  </si>
  <si>
    <t>65 - 69</t>
  </si>
  <si>
    <t>70+</t>
  </si>
  <si>
    <t>Niet gecorrigeerd tewerkgestelde uitzendwerknemers INTN Non-corrigé travailleurs intérimaires occupés INTN</t>
  </si>
  <si>
    <t>Gecorrigeerd tewerkgestelde uitzendwerknemers INTN Corrigé travailleurs intérimaires occupés INTN</t>
  </si>
  <si>
    <t>Niet gecorrigeerd uitzendopdrachten INTN Non-corrigé missions intérimaires INTN</t>
  </si>
  <si>
    <t>Gecorrigeerd uitzendopdrachten INTN Corrigé missions intérimaires INTN</t>
  </si>
  <si>
    <t>Niet-gecorrigeerd arbeidsvolume in VTE INTN Non-corrigé volume de travail en ETP INTN</t>
  </si>
  <si>
    <t>Gecorrigeerd arbeidsvolume in VTE INTN Corrigé volume de travail en ETP INTN</t>
  </si>
  <si>
    <t>Niet gecorrigeerd lonen INTN (in €1.000)        Non-corrigé rémunérations INTN (en €1.000)</t>
  </si>
  <si>
    <t>Gecorrigeerd lonen INTN (in €1.000)        Corrigé rémunérations INTN (en €1.000)</t>
  </si>
  <si>
    <r>
      <rPr>
        <b/>
        <u/>
        <sz val="11"/>
        <color theme="1"/>
        <rFont val="Aptos Narrow"/>
        <family val="2"/>
        <scheme val="minor"/>
      </rPr>
      <t>Opmerking</t>
    </r>
    <r>
      <rPr>
        <b/>
        <sz val="11"/>
        <color theme="1"/>
        <rFont val="Aptos Narrow"/>
        <family val="2"/>
        <scheme val="minor"/>
      </rPr>
      <t>:</t>
    </r>
    <r>
      <rPr>
        <sz val="11"/>
        <color theme="1"/>
        <rFont val="Aptos Narrow"/>
        <family val="2"/>
        <scheme val="minor"/>
      </rPr>
      <t xml:space="preserve">
In 2025 werd de NACE-nomenclatuur 2008 ingeruild voor de NACE-nomenclatuur 2025. Een heel aantal NACE-codes bleven overanderd, maar dat geldt zeker niet voor alle codes. In dit tabblad - en ook in de volgende tabbladen met een vermelding van NACE 25 - brengen we dan ook de verdeling van de gegevens naar NACE- sectie volgens de NACE 25 nomenclatuur. Voor 2025 is dat vanzelfsprekend, maar ook voor de gegevens uit 2024 geven we hier de verdeling volgens NACE 25. We creëren als het ware een fictieve situatie waarin de nieuwe NACE-nomenclatuur 2025 al van kracht was in 2024. Dat is noodzakelijk om de gegevens uit 2025 te vergelijken met hun tegenhanger uit 2024. Deze retropolatie beperkt zich tot het jaar 2024. Voor de voorgaande kwartalen voorzien we enkel een verdeling naar de destijds van toepassing zijnde NACE-nomenclatuur 2008. Die gegevens vindt u onder de tabbladen met vermelding NACE 08. 
</t>
    </r>
    <r>
      <rPr>
        <b/>
        <u/>
        <sz val="11"/>
        <color theme="1"/>
        <rFont val="Aptos Narrow"/>
        <family val="2"/>
        <scheme val="minor"/>
      </rPr>
      <t>Remarque</t>
    </r>
    <r>
      <rPr>
        <b/>
        <sz val="11"/>
        <color theme="1"/>
        <rFont val="Aptos Narrow"/>
        <family val="2"/>
        <scheme val="minor"/>
      </rPr>
      <t xml:space="preserve">: 
</t>
    </r>
    <r>
      <rPr>
        <sz val="11"/>
        <color theme="1"/>
        <rFont val="Aptos Narrow"/>
        <family val="2"/>
        <scheme val="minor"/>
      </rPr>
      <t xml:space="preserve">
En 2025, la nomenclature NACE 2008 a été remplacée par la nomenclature NACE 2025. Un certain nombre de codes NACE sont demeurés inchangés, mais cette stabilité ne s’applique pas à l’ensemble des codes. Dès lors, le présent onglet - et aussi les onglets suivants avec une mention du NACE 25 - présente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années précédentes, nous ne prévoyons qu’une répartition selon la nomenclature NACE 2008 alors en vigueur. Vous trouverez ces données sous les onglets portant la mention NACE 08.</t>
    </r>
  </si>
  <si>
    <r>
      <rPr>
        <b/>
        <u/>
        <sz val="12"/>
        <rFont val="Aptos Narrow"/>
        <family val="2"/>
        <scheme val="minor"/>
      </rPr>
      <t>Opmerking</t>
    </r>
    <r>
      <rPr>
        <sz val="12"/>
        <rFont val="Aptos Narrow"/>
        <family val="2"/>
        <scheme val="minor"/>
      </rPr>
      <t xml:space="preserve">: 
De Kruispuntbank Sociale Zekerheid (KSZ) kende vanaf 2018 tot eind 2024 problemen met het up to date houden van de woonplaatsgegevens en dat had ook gevolgen voor onze statistieken. De onnauwkeurigheden werden ondertussen gecorrigeerd voor wat betreft de data uit 2023 en 2024. De onderstaande tabel is voor wat betreft de jaren 2023 en 2024 dan ook gebaseerd op de gecorrigeerde woonplaatsgegevens waardoor de cijfers kunnen afwijken van eerder gepubliceerde verdelingen naar woonplaats. U vindt hieronder zowel de gecorrigeerde gegevens als de gegevens die we in het verleden publiceerden op basis van afwijkende KSZ-data. 
</t>
    </r>
    <r>
      <rPr>
        <b/>
        <u/>
        <sz val="12"/>
        <rFont val="Aptos Narrow"/>
        <family val="2"/>
        <scheme val="minor"/>
      </rPr>
      <t>Remarque</t>
    </r>
    <r>
      <rPr>
        <sz val="12"/>
        <rFont val="Aptos Narrow"/>
        <family val="2"/>
        <scheme val="minor"/>
      </rPr>
      <t xml:space="preserve"> :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2023 et 2024. Le tableau ci-dessous, pour les années 2023 et 2024, est donc basé sur les données corrigées relatives au lieu de résidence, ce qui peut entraîner des écarts par rapport aux répartitions publiées précédemment selon le lieu de résidence. Vous trouverez ci-dessous à la fois les données corrigées et les données que nous avions publiées par le passé sur la base des données erronées de la BCSS. </t>
    </r>
  </si>
  <si>
    <r>
      <rPr>
        <b/>
        <u/>
        <sz val="12"/>
        <color rgb="FF333333"/>
        <rFont val="Source Sans Pro"/>
        <family val="2"/>
      </rPr>
      <t>Opmerking</t>
    </r>
    <r>
      <rPr>
        <sz val="12"/>
        <color rgb="FF333333"/>
        <rFont val="Source Sans Pro"/>
        <family val="2"/>
      </rPr>
      <t xml:space="preserve">: 
De Kruispuntbank Sociale Zekerheid (KSZ) kende vanaf 2018 tot eind 2024 problemen met het up to date houden van de woonplaatsgegevens en dat had ook gevolgen voor onze statistieken. De onnauwkeurigheden werden ondertussen gecorrigeerd voor wat betreft de data uit 2023 en 2024. </t>
    </r>
    <r>
      <rPr>
        <b/>
        <sz val="12"/>
        <color rgb="FF333333"/>
        <rFont val="Source Sans Pro"/>
        <family val="2"/>
      </rPr>
      <t>De onderstaande tabel is voor wat betreft de jaren 2023 en 2024 dan ook gebaseerd op de gecorrigeerde woonplaatsgegevens</t>
    </r>
    <r>
      <rPr>
        <sz val="12"/>
        <color rgb="FF333333"/>
        <rFont val="Source Sans Pro"/>
        <family val="2"/>
      </rPr>
      <t xml:space="preserve">. In het tabblad 'Cor woonplaats | lieu de réside'  vindt u  zowel de gecorrigeerde gegevens als de gegevens die we in het verleden publiceerden op basis van afwijkende KSZ-data. 
</t>
    </r>
    <r>
      <rPr>
        <b/>
        <u/>
        <sz val="12"/>
        <color rgb="FF333333"/>
        <rFont val="Source Sans Pro"/>
        <family val="2"/>
      </rPr>
      <t>Remarque</t>
    </r>
    <r>
      <rPr>
        <sz val="12"/>
        <color rgb="FF333333"/>
        <rFont val="Source Sans Pro"/>
        <family val="2"/>
      </rPr>
      <t xml:space="preserve"> :
La Banque-Carrefour de la Sécurité sociale (BCSS) a rencontré, de 2018 à fin 2024, des difficultés à maintenir à jour les données relatives au lieu de résidence, ce qui a également eu des répercussions sur nos statistiques. Les inexactitudes ont entre-temps été corrigées en ce qui concerne les données de 2023 et 2024. Le tableau ci-dessous repose donc, pour les années 2023 et 2024, sur les données de lieu de résidence corrigées. Dans l'onglet 'Cor woonplaats | lieu de réside' vous trouverez à la fois les données corrigées et celles que nous avions publiées par le passé sur la base des données de la BCSS. </t>
    </r>
  </si>
  <si>
    <t>VTE Arbeiders| ETP Ouvriers</t>
  </si>
  <si>
    <t>VTE Bedienden| ETP Employés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</si>
</sst>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__;[=0]&quot;-  &quot;;General"/>
    <numFmt numFmtId="165" formatCode="#,##0__;[=0]&quot;-  &quot;;General"/>
    <numFmt numFmtId="166" formatCode="0.000\ %"/>
    <numFmt numFmtId="167" formatCode="0.00\ %"/>
    <numFmt numFmtId="168" formatCode="_ * #,##0_ ;_ * \-#,##0_ ;_ * &quot;-&quot;??_ ;_ @_ "/>
  </numFmts>
  <fonts count="21" x14ac:knownFonts="1">
    <font>
      <sz val="11"/>
      <color theme="1"/>
      <name val="Aptos Narrow"/>
      <family val="2"/>
      <scheme val="minor"/>
    </font>
    <font>
      <b/>
      <sz val="11"/>
      <color theme="1"/>
      <name val="Aptos Narrow"/>
      <family val="2"/>
      <scheme val="minor"/>
    </font>
    <font>
      <sz val="11"/>
      <color theme="1"/>
      <name val="Calibri"/>
      <family val="2"/>
    </font>
    <font>
      <sz val="11"/>
      <color theme="1"/>
      <name val="Century Gothic"/>
      <family val="2"/>
    </font>
    <font>
      <b/>
      <sz val="11"/>
      <color theme="1"/>
      <name val="Century Gothic"/>
      <family val="2"/>
    </font>
    <font>
      <b/>
      <u/>
      <sz val="11"/>
      <color theme="1"/>
      <name val="Century Gothic"/>
      <family val="2"/>
    </font>
    <font>
      <b/>
      <u/>
      <sz val="14"/>
      <color theme="1"/>
      <name val="Century Gothic"/>
      <family val="2"/>
    </font>
    <font>
      <sz val="11"/>
      <color rgb="FF1E1E1E"/>
      <name val="Century Gothic"/>
      <family val="2"/>
    </font>
    <font>
      <b/>
      <u/>
      <sz val="11"/>
      <color rgb="FF1E1E1E"/>
      <name val="Century Gothic"/>
      <family val="2"/>
    </font>
    <font>
      <u/>
      <sz val="11"/>
      <color theme="10"/>
      <name val="Aptos Narrow"/>
      <family val="2"/>
      <scheme val="minor"/>
    </font>
    <font>
      <b/>
      <u/>
      <sz val="11"/>
      <color theme="1"/>
      <name val="Aptos Narrow"/>
      <family val="2"/>
      <scheme val="minor"/>
    </font>
    <font>
      <sz val="11"/>
      <color theme="1"/>
      <name val="Aptos Narrow"/>
      <family val="2"/>
      <scheme val="minor"/>
    </font>
    <font>
      <b/>
      <sz val="11"/>
      <color rgb="FFFF0000"/>
      <name val="Aptos Narrow"/>
      <family val="2"/>
      <scheme val="minor"/>
    </font>
    <font>
      <b/>
      <sz val="11"/>
      <name val="Aptos Narrow"/>
      <family val="2"/>
      <scheme val="minor"/>
    </font>
    <font>
      <sz val="11"/>
      <name val="Aptos Narrow"/>
      <family val="2"/>
      <scheme val="minor"/>
    </font>
    <font>
      <b/>
      <sz val="11"/>
      <color theme="0"/>
      <name val="Aptos Narrow"/>
      <family val="2"/>
      <scheme val="minor"/>
    </font>
    <font>
      <sz val="12"/>
      <name val="Aptos Narrow"/>
      <family val="2"/>
      <scheme val="minor"/>
    </font>
    <font>
      <b/>
      <u/>
      <sz val="12"/>
      <name val="Aptos Narrow"/>
      <family val="2"/>
      <scheme val="minor"/>
    </font>
    <font>
      <sz val="12"/>
      <color rgb="FF333333"/>
      <name val="Source Sans Pro"/>
      <family val="2"/>
    </font>
    <font>
      <b/>
      <u/>
      <sz val="12"/>
      <color rgb="FF333333"/>
      <name val="Source Sans Pro"/>
      <family val="2"/>
    </font>
    <font>
      <b/>
      <sz val="12"/>
      <color rgb="FF333333"/>
      <name val="Source Sans Pro"/>
      <family val="2"/>
    </font>
  </fonts>
  <fills count="10">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249977111117893"/>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auto="1"/>
      </bottom>
      <diagonal/>
    </border>
    <border>
      <left/>
      <right/>
      <top/>
      <bottom style="thin">
        <color auto="1"/>
      </bottom>
      <diagonal/>
    </border>
    <border>
      <left/>
      <right style="medium">
        <color indexed="64"/>
      </right>
      <top/>
      <bottom style="thin">
        <color auto="1"/>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5">
    <xf numFmtId="0" fontId="0" fillId="0" borderId="0"/>
    <xf numFmtId="0" fontId="2" fillId="0" borderId="0"/>
    <xf numFmtId="0" fontId="9" fillId="0" borderId="0" applyNumberFormat="0" applyFill="0" applyBorder="0" applyAlignment="0" applyProtection="0"/>
    <xf numFmtId="9" fontId="11" fillId="0" borderId="0" applyFont="0" applyFill="0" applyBorder="0" applyAlignment="0" applyProtection="0"/>
    <xf numFmtId="43" fontId="11" fillId="0" borderId="0" applyFont="0" applyFill="0" applyBorder="0" applyAlignment="0" applyProtection="0"/>
  </cellStyleXfs>
  <cellXfs count="185">
    <xf numFmtId="0" fontId="0" fillId="0" borderId="0" xfId="0"/>
    <xf numFmtId="0" fontId="2" fillId="0" borderId="0" xfId="1"/>
    <xf numFmtId="0" fontId="3" fillId="0" borderId="0" xfId="1" applyFont="1"/>
    <xf numFmtId="0" fontId="3" fillId="0" borderId="0" xfId="1" applyFont="1" applyAlignment="1">
      <alignment vertical="center"/>
    </xf>
    <xf numFmtId="0" fontId="7" fillId="0" borderId="0" xfId="1" applyFont="1" applyAlignment="1">
      <alignment vertical="center"/>
    </xf>
    <xf numFmtId="0" fontId="2" fillId="0" borderId="0" xfId="1" applyAlignment="1">
      <alignment vertical="center"/>
    </xf>
    <xf numFmtId="0" fontId="6" fillId="0" borderId="0" xfId="1" applyFont="1" applyAlignment="1">
      <alignment vertical="center"/>
    </xf>
    <xf numFmtId="0" fontId="9" fillId="0" borderId="0" xfId="2"/>
    <xf numFmtId="0" fontId="9" fillId="0" borderId="0" xfId="2" quotePrefix="1"/>
    <xf numFmtId="0" fontId="10" fillId="0" borderId="0" xfId="0" applyFont="1"/>
    <xf numFmtId="0" fontId="0" fillId="0" borderId="0" xfId="0" applyAlignment="1">
      <alignment vertical="top" wrapText="1"/>
    </xf>
    <xf numFmtId="0" fontId="0" fillId="0" borderId="0" xfId="0" applyAlignment="1">
      <alignment wrapText="1"/>
    </xf>
    <xf numFmtId="0" fontId="1" fillId="0" borderId="1" xfId="0" applyFont="1" applyBorder="1" applyAlignment="1">
      <alignment vertical="top" wrapText="1"/>
    </xf>
    <xf numFmtId="164" fontId="1" fillId="0" borderId="2" xfId="0" applyNumberFormat="1" applyFont="1" applyBorder="1" applyAlignment="1">
      <alignment vertical="top" wrapText="1"/>
    </xf>
    <xf numFmtId="164" fontId="1" fillId="0" borderId="3" xfId="0" applyNumberFormat="1" applyFont="1" applyBorder="1" applyAlignment="1">
      <alignment vertical="top" wrapText="1"/>
    </xf>
    <xf numFmtId="0" fontId="1" fillId="0" borderId="0" xfId="0" applyFont="1"/>
    <xf numFmtId="0" fontId="0" fillId="2" borderId="4" xfId="0" applyFill="1" applyBorder="1"/>
    <xf numFmtId="164" fontId="0" fillId="2" borderId="5" xfId="0" applyNumberFormat="1" applyFill="1" applyBorder="1"/>
    <xf numFmtId="164" fontId="0" fillId="2" borderId="6" xfId="0" applyNumberFormat="1" applyFill="1" applyBorder="1"/>
    <xf numFmtId="0" fontId="0" fillId="0" borderId="7" xfId="0" applyBorder="1"/>
    <xf numFmtId="164" fontId="0" fillId="0" borderId="8" xfId="0" applyNumberFormat="1" applyBorder="1"/>
    <xf numFmtId="164" fontId="0" fillId="0" borderId="9" xfId="0" applyNumberFormat="1" applyBorder="1"/>
    <xf numFmtId="0" fontId="0" fillId="2" borderId="7" xfId="0" applyFill="1" applyBorder="1"/>
    <xf numFmtId="164" fontId="0" fillId="2" borderId="8" xfId="0" applyNumberFormat="1" applyFill="1" applyBorder="1"/>
    <xf numFmtId="164" fontId="0" fillId="2" borderId="9" xfId="0" applyNumberFormat="1" applyFill="1" applyBorder="1"/>
    <xf numFmtId="165" fontId="1" fillId="0" borderId="2" xfId="0" applyNumberFormat="1" applyFont="1" applyBorder="1" applyAlignment="1">
      <alignment vertical="top" wrapText="1"/>
    </xf>
    <xf numFmtId="165" fontId="0" fillId="2" borderId="5" xfId="0" applyNumberFormat="1" applyFill="1" applyBorder="1"/>
    <xf numFmtId="165" fontId="0" fillId="0" borderId="8" xfId="0" applyNumberFormat="1" applyBorder="1"/>
    <xf numFmtId="165" fontId="0" fillId="0" borderId="0" xfId="0" applyNumberFormat="1"/>
    <xf numFmtId="164" fontId="0" fillId="0" borderId="0" xfId="0" applyNumberFormat="1"/>
    <xf numFmtId="0" fontId="1" fillId="0" borderId="2" xfId="0" applyFont="1" applyBorder="1" applyAlignment="1">
      <alignment vertical="top" wrapText="1"/>
    </xf>
    <xf numFmtId="0" fontId="1" fillId="0" borderId="2" xfId="0" applyFont="1" applyBorder="1" applyAlignment="1">
      <alignment vertical="top"/>
    </xf>
    <xf numFmtId="165" fontId="1" fillId="0" borderId="3" xfId="0" applyNumberFormat="1" applyFont="1" applyBorder="1" applyAlignment="1">
      <alignment vertical="top" wrapText="1"/>
    </xf>
    <xf numFmtId="0" fontId="0" fillId="2" borderId="13" xfId="0" applyFill="1" applyBorder="1"/>
    <xf numFmtId="0" fontId="0" fillId="2" borderId="0" xfId="0" applyFill="1"/>
    <xf numFmtId="165" fontId="0" fillId="2" borderId="0" xfId="0" applyNumberFormat="1" applyFill="1"/>
    <xf numFmtId="165" fontId="0" fillId="2" borderId="14" xfId="0" applyNumberFormat="1" applyFill="1" applyBorder="1"/>
    <xf numFmtId="0" fontId="1" fillId="0" borderId="13" xfId="0" applyFont="1" applyBorder="1" applyAlignment="1">
      <alignment vertical="top" wrapText="1"/>
    </xf>
    <xf numFmtId="0" fontId="1" fillId="2" borderId="7" xfId="0" applyFont="1" applyFill="1" applyBorder="1"/>
    <xf numFmtId="0" fontId="1" fillId="2" borderId="8" xfId="0" applyFont="1" applyFill="1" applyBorder="1"/>
    <xf numFmtId="165" fontId="1" fillId="2" borderId="8" xfId="0" applyNumberFormat="1" applyFont="1" applyFill="1" applyBorder="1"/>
    <xf numFmtId="164" fontId="1" fillId="2" borderId="8" xfId="0" applyNumberFormat="1" applyFont="1" applyFill="1" applyBorder="1"/>
    <xf numFmtId="165" fontId="1" fillId="2" borderId="9" xfId="0" applyNumberFormat="1" applyFont="1" applyFill="1" applyBorder="1"/>
    <xf numFmtId="0" fontId="1" fillId="0" borderId="0" xfId="0" applyFont="1" applyAlignment="1">
      <alignment vertical="top" wrapText="1"/>
    </xf>
    <xf numFmtId="0" fontId="0" fillId="0" borderId="13" xfId="0" applyBorder="1"/>
    <xf numFmtId="165" fontId="0" fillId="0" borderId="14" xfId="0" applyNumberFormat="1" applyBorder="1"/>
    <xf numFmtId="0" fontId="1" fillId="0" borderId="8" xfId="0" applyFont="1" applyBorder="1"/>
    <xf numFmtId="0" fontId="1" fillId="0" borderId="10" xfId="0" applyFont="1" applyBorder="1"/>
    <xf numFmtId="0" fontId="1" fillId="0" borderId="11" xfId="0" applyFont="1" applyBorder="1"/>
    <xf numFmtId="165" fontId="1" fillId="0" borderId="11" xfId="0" applyNumberFormat="1" applyFont="1" applyBorder="1"/>
    <xf numFmtId="164" fontId="1" fillId="0" borderId="11" xfId="0" applyNumberFormat="1" applyFont="1" applyBorder="1"/>
    <xf numFmtId="165" fontId="1" fillId="0" borderId="12" xfId="0" applyNumberFormat="1" applyFont="1" applyBorder="1"/>
    <xf numFmtId="164" fontId="0" fillId="2" borderId="14" xfId="0" applyNumberFormat="1" applyFill="1" applyBorder="1"/>
    <xf numFmtId="164" fontId="1" fillId="2" borderId="9" xfId="0" applyNumberFormat="1" applyFont="1" applyFill="1" applyBorder="1"/>
    <xf numFmtId="164" fontId="0" fillId="0" borderId="14" xfId="0" applyNumberFormat="1" applyBorder="1"/>
    <xf numFmtId="164" fontId="1" fillId="0" borderId="12" xfId="0" applyNumberFormat="1" applyFont="1" applyBorder="1"/>
    <xf numFmtId="164" fontId="0" fillId="2" borderId="0" xfId="0" applyNumberFormat="1" applyFill="1"/>
    <xf numFmtId="0" fontId="1" fillId="0" borderId="2" xfId="0" applyFont="1" applyBorder="1"/>
    <xf numFmtId="0" fontId="0" fillId="3" borderId="0" xfId="0" applyFill="1"/>
    <xf numFmtId="164" fontId="0" fillId="3" borderId="14" xfId="0" applyNumberFormat="1" applyFill="1" applyBorder="1"/>
    <xf numFmtId="0" fontId="1" fillId="3" borderId="0" xfId="0" applyFont="1" applyFill="1"/>
    <xf numFmtId="165" fontId="0" fillId="3" borderId="0" xfId="0" applyNumberFormat="1" applyFill="1"/>
    <xf numFmtId="165" fontId="1" fillId="3" borderId="0" xfId="0" applyNumberFormat="1" applyFont="1" applyFill="1"/>
    <xf numFmtId="164" fontId="1" fillId="3" borderId="14" xfId="0" applyNumberFormat="1" applyFont="1" applyFill="1" applyBorder="1"/>
    <xf numFmtId="165" fontId="1" fillId="2" borderId="7" xfId="0" applyNumberFormat="1" applyFont="1" applyFill="1" applyBorder="1"/>
    <xf numFmtId="165" fontId="1" fillId="0" borderId="10" xfId="0" applyNumberFormat="1" applyFont="1" applyBorder="1"/>
    <xf numFmtId="165" fontId="1" fillId="0" borderId="0" xfId="0" applyNumberFormat="1" applyFont="1" applyAlignment="1">
      <alignment vertical="top" wrapText="1"/>
    </xf>
    <xf numFmtId="0" fontId="1" fillId="3" borderId="0" xfId="0" applyFont="1" applyFill="1" applyAlignment="1">
      <alignment vertical="top"/>
    </xf>
    <xf numFmtId="0" fontId="0" fillId="3" borderId="0" xfId="0" applyFill="1" applyAlignment="1">
      <alignment vertical="top"/>
    </xf>
    <xf numFmtId="165" fontId="0" fillId="3" borderId="0" xfId="0" applyNumberFormat="1" applyFill="1" applyAlignment="1">
      <alignment vertical="top"/>
    </xf>
    <xf numFmtId="164" fontId="0" fillId="3" borderId="14" xfId="0" applyNumberFormat="1" applyFill="1" applyBorder="1" applyAlignment="1">
      <alignment vertical="top" wrapText="1"/>
    </xf>
    <xf numFmtId="0" fontId="0" fillId="0" borderId="13" xfId="0" applyBorder="1" applyAlignment="1">
      <alignment vertical="top"/>
    </xf>
    <xf numFmtId="0" fontId="0" fillId="0" borderId="0" xfId="0" applyAlignment="1">
      <alignment vertical="top"/>
    </xf>
    <xf numFmtId="165" fontId="0" fillId="0" borderId="0" xfId="0" applyNumberFormat="1" applyAlignment="1">
      <alignment vertical="top"/>
    </xf>
    <xf numFmtId="164" fontId="0" fillId="0" borderId="14" xfId="0" applyNumberFormat="1" applyBorder="1" applyAlignment="1">
      <alignment vertical="top" wrapText="1"/>
    </xf>
    <xf numFmtId="165" fontId="1" fillId="0" borderId="7" xfId="0" applyNumberFormat="1" applyFont="1" applyBorder="1" applyAlignment="1">
      <alignment vertical="top"/>
    </xf>
    <xf numFmtId="0" fontId="1" fillId="0" borderId="8" xfId="0" applyFont="1" applyBorder="1" applyAlignment="1">
      <alignment vertical="top"/>
    </xf>
    <xf numFmtId="165" fontId="1" fillId="0" borderId="8" xfId="0" applyNumberFormat="1" applyFont="1" applyBorder="1" applyAlignment="1">
      <alignment vertical="top"/>
    </xf>
    <xf numFmtId="164" fontId="1" fillId="0" borderId="9" xfId="0" applyNumberFormat="1" applyFont="1" applyBorder="1" applyAlignment="1">
      <alignment vertical="top" wrapText="1"/>
    </xf>
    <xf numFmtId="167" fontId="0" fillId="0" borderId="0" xfId="0" applyNumberFormat="1"/>
    <xf numFmtId="0" fontId="1" fillId="0" borderId="3" xfId="0" applyFont="1" applyBorder="1" applyAlignment="1">
      <alignment vertical="top" wrapText="1"/>
    </xf>
    <xf numFmtId="16" fontId="0" fillId="2" borderId="0" xfId="0" applyNumberFormat="1" applyFill="1"/>
    <xf numFmtId="16" fontId="0" fillId="0" borderId="0" xfId="0" applyNumberFormat="1"/>
    <xf numFmtId="166" fontId="1" fillId="0" borderId="11" xfId="0" applyNumberFormat="1" applyFont="1" applyBorder="1"/>
    <xf numFmtId="166" fontId="1" fillId="0" borderId="12" xfId="0" applyNumberFormat="1" applyFont="1" applyBorder="1"/>
    <xf numFmtId="0" fontId="0" fillId="2" borderId="10" xfId="0" applyFill="1" applyBorder="1"/>
    <xf numFmtId="164" fontId="0" fillId="2" borderId="11" xfId="0" applyNumberFormat="1" applyFill="1" applyBorder="1"/>
    <xf numFmtId="164" fontId="0" fillId="2" borderId="12" xfId="0" applyNumberFormat="1" applyFill="1" applyBorder="1"/>
    <xf numFmtId="167" fontId="0" fillId="2" borderId="0" xfId="0" applyNumberFormat="1" applyFill="1"/>
    <xf numFmtId="167" fontId="1" fillId="2" borderId="8" xfId="0" applyNumberFormat="1" applyFont="1" applyFill="1" applyBorder="1"/>
    <xf numFmtId="167" fontId="0" fillId="2" borderId="14" xfId="0" applyNumberFormat="1" applyFill="1" applyBorder="1"/>
    <xf numFmtId="167" fontId="1" fillId="2" borderId="9" xfId="0" applyNumberFormat="1" applyFont="1" applyFill="1" applyBorder="1"/>
    <xf numFmtId="167" fontId="0" fillId="0" borderId="14" xfId="0" applyNumberFormat="1" applyBorder="1"/>
    <xf numFmtId="165" fontId="1" fillId="0" borderId="3" xfId="0" applyNumberFormat="1" applyFont="1" applyBorder="1" applyAlignment="1">
      <alignment vertical="top"/>
    </xf>
    <xf numFmtId="165" fontId="1" fillId="3" borderId="14" xfId="0" applyNumberFormat="1" applyFont="1" applyFill="1" applyBorder="1"/>
    <xf numFmtId="10" fontId="0" fillId="0" borderId="0" xfId="3" applyNumberFormat="1" applyFont="1"/>
    <xf numFmtId="10" fontId="0" fillId="2" borderId="14" xfId="3" applyNumberFormat="1" applyFont="1" applyFill="1" applyBorder="1"/>
    <xf numFmtId="10" fontId="1" fillId="2" borderId="9" xfId="3" applyNumberFormat="1" applyFont="1" applyFill="1" applyBorder="1"/>
    <xf numFmtId="10" fontId="0" fillId="0" borderId="14" xfId="3" applyNumberFormat="1" applyFont="1" applyBorder="1"/>
    <xf numFmtId="10" fontId="1" fillId="0" borderId="12" xfId="3" applyNumberFormat="1" applyFont="1" applyBorder="1"/>
    <xf numFmtId="0" fontId="13" fillId="0" borderId="2" xfId="0" applyFont="1" applyBorder="1" applyAlignment="1">
      <alignment vertical="top" wrapText="1"/>
    </xf>
    <xf numFmtId="0" fontId="0" fillId="0" borderId="0" xfId="0" applyAlignment="1">
      <alignment horizontal="center"/>
    </xf>
    <xf numFmtId="168" fontId="0" fillId="0" borderId="0" xfId="4" applyNumberFormat="1" applyFont="1"/>
    <xf numFmtId="0" fontId="0" fillId="4" borderId="0" xfId="0" applyFill="1" applyAlignment="1">
      <alignment horizontal="center"/>
    </xf>
    <xf numFmtId="0" fontId="0" fillId="4" borderId="0" xfId="0" applyFill="1"/>
    <xf numFmtId="168" fontId="0" fillId="4" borderId="0" xfId="4" applyNumberFormat="1" applyFont="1" applyFill="1"/>
    <xf numFmtId="168" fontId="0" fillId="4" borderId="0" xfId="4" applyNumberFormat="1" applyFont="1" applyFill="1" applyBorder="1"/>
    <xf numFmtId="0" fontId="1" fillId="5" borderId="0" xfId="0" applyFont="1" applyFill="1"/>
    <xf numFmtId="0" fontId="1" fillId="4" borderId="8" xfId="0" applyFont="1" applyFill="1" applyBorder="1" applyAlignment="1">
      <alignment horizontal="center"/>
    </xf>
    <xf numFmtId="0" fontId="1" fillId="4" borderId="8" xfId="0" applyFont="1" applyFill="1" applyBorder="1"/>
    <xf numFmtId="168" fontId="1" fillId="4" borderId="8" xfId="4" applyNumberFormat="1" applyFont="1" applyFill="1" applyBorder="1"/>
    <xf numFmtId="0" fontId="15" fillId="5" borderId="0" xfId="0" applyFont="1" applyFill="1"/>
    <xf numFmtId="0" fontId="1" fillId="0" borderId="8" xfId="0" applyFont="1" applyBorder="1" applyAlignment="1">
      <alignment horizontal="center"/>
    </xf>
    <xf numFmtId="168" fontId="1" fillId="0" borderId="8" xfId="0" applyNumberFormat="1" applyFont="1" applyBorder="1"/>
    <xf numFmtId="0" fontId="1" fillId="0" borderId="5" xfId="0" applyFont="1" applyBorder="1" applyAlignment="1">
      <alignment vertical="center"/>
    </xf>
    <xf numFmtId="0" fontId="1" fillId="0" borderId="5" xfId="0" applyFont="1" applyBorder="1" applyAlignment="1">
      <alignment vertical="top" wrapText="1"/>
    </xf>
    <xf numFmtId="0" fontId="1" fillId="0" borderId="5" xfId="0" applyFont="1" applyBorder="1"/>
    <xf numFmtId="0" fontId="1" fillId="0" borderId="5" xfId="0" applyFont="1" applyBorder="1" applyAlignment="1">
      <alignment wrapText="1"/>
    </xf>
    <xf numFmtId="168" fontId="15" fillId="5" borderId="0" xfId="4" applyNumberFormat="1" applyFont="1" applyFill="1"/>
    <xf numFmtId="168" fontId="15" fillId="5" borderId="0" xfId="4" applyNumberFormat="1" applyFont="1" applyFill="1" applyBorder="1"/>
    <xf numFmtId="168" fontId="15" fillId="5" borderId="0" xfId="0" applyNumberFormat="1" applyFont="1" applyFill="1"/>
    <xf numFmtId="0" fontId="0" fillId="0" borderId="15" xfId="0" applyBorder="1"/>
    <xf numFmtId="0" fontId="0" fillId="0" borderId="16" xfId="0" applyBorder="1"/>
    <xf numFmtId="165" fontId="0" fillId="0" borderId="16" xfId="0" applyNumberFormat="1" applyBorder="1"/>
    <xf numFmtId="164" fontId="0" fillId="0" borderId="16" xfId="0" applyNumberFormat="1" applyBorder="1"/>
    <xf numFmtId="164" fontId="0" fillId="0" borderId="17" xfId="0" applyNumberFormat="1" applyBorder="1"/>
    <xf numFmtId="0" fontId="1" fillId="0" borderId="1" xfId="0" applyFont="1" applyBorder="1"/>
    <xf numFmtId="0" fontId="1" fillId="2" borderId="1" xfId="0" applyFont="1" applyFill="1" applyBorder="1"/>
    <xf numFmtId="165" fontId="1" fillId="0" borderId="1" xfId="0" applyNumberFormat="1" applyFont="1" applyBorder="1"/>
    <xf numFmtId="165" fontId="1" fillId="0" borderId="2" xfId="0" applyNumberFormat="1" applyFont="1" applyBorder="1"/>
    <xf numFmtId="164" fontId="1" fillId="0" borderId="2" xfId="0" applyNumberFormat="1" applyFont="1" applyBorder="1"/>
    <xf numFmtId="164" fontId="1" fillId="0" borderId="3" xfId="0" applyNumberFormat="1" applyFont="1" applyBorder="1"/>
    <xf numFmtId="0" fontId="1" fillId="2" borderId="2" xfId="0" applyFont="1" applyFill="1" applyBorder="1"/>
    <xf numFmtId="165" fontId="1" fillId="2" borderId="2" xfId="0" applyNumberFormat="1" applyFont="1" applyFill="1" applyBorder="1"/>
    <xf numFmtId="164" fontId="1" fillId="2" borderId="2" xfId="0" applyNumberFormat="1" applyFont="1" applyFill="1" applyBorder="1"/>
    <xf numFmtId="164" fontId="1" fillId="2" borderId="3" xfId="0" applyNumberFormat="1" applyFont="1" applyFill="1" applyBorder="1"/>
    <xf numFmtId="0" fontId="0" fillId="2" borderId="0" xfId="0" applyFill="1" applyAlignment="1">
      <alignment horizontal="right"/>
    </xf>
    <xf numFmtId="0" fontId="0" fillId="0" borderId="0" xfId="0" applyAlignment="1">
      <alignment horizontal="right"/>
    </xf>
    <xf numFmtId="0" fontId="1" fillId="0" borderId="7" xfId="0" applyFont="1" applyBorder="1"/>
    <xf numFmtId="165" fontId="1" fillId="0" borderId="9" xfId="0" applyNumberFormat="1" applyFont="1" applyBorder="1"/>
    <xf numFmtId="0" fontId="1" fillId="0" borderId="2" xfId="0" applyFont="1" applyBorder="1" applyAlignment="1">
      <alignment vertical="center"/>
    </xf>
    <xf numFmtId="0" fontId="0" fillId="0" borderId="14" xfId="0" applyBorder="1"/>
    <xf numFmtId="0" fontId="1" fillId="0" borderId="9" xfId="0" applyFont="1" applyBorder="1"/>
    <xf numFmtId="0" fontId="0" fillId="2" borderId="14" xfId="0" applyFill="1" applyBorder="1"/>
    <xf numFmtId="0" fontId="1" fillId="2" borderId="9" xfId="0" applyFont="1" applyFill="1" applyBorder="1"/>
    <xf numFmtId="0" fontId="1" fillId="0" borderId="12" xfId="0" applyFont="1" applyBorder="1"/>
    <xf numFmtId="0" fontId="1" fillId="0" borderId="18" xfId="0" applyFont="1" applyBorder="1"/>
    <xf numFmtId="165" fontId="1" fillId="6" borderId="2" xfId="0" applyNumberFormat="1" applyFont="1" applyFill="1" applyBorder="1" applyAlignment="1">
      <alignment vertical="top" wrapText="1"/>
    </xf>
    <xf numFmtId="165" fontId="0" fillId="6" borderId="0" xfId="0" applyNumberFormat="1" applyFill="1"/>
    <xf numFmtId="165" fontId="1" fillId="6" borderId="2" xfId="0" applyNumberFormat="1" applyFont="1" applyFill="1" applyBorder="1"/>
    <xf numFmtId="164" fontId="1" fillId="6" borderId="2" xfId="0" applyNumberFormat="1" applyFont="1" applyFill="1" applyBorder="1" applyAlignment="1">
      <alignment vertical="top" wrapText="1"/>
    </xf>
    <xf numFmtId="164" fontId="0" fillId="6" borderId="0" xfId="0" applyNumberFormat="1" applyFill="1"/>
    <xf numFmtId="164" fontId="1" fillId="6" borderId="2" xfId="0" applyNumberFormat="1" applyFont="1" applyFill="1" applyBorder="1"/>
    <xf numFmtId="164" fontId="1" fillId="6" borderId="3" xfId="0" applyNumberFormat="1" applyFont="1" applyFill="1" applyBorder="1" applyAlignment="1">
      <alignment vertical="top" wrapText="1"/>
    </xf>
    <xf numFmtId="164" fontId="0" fillId="6" borderId="14" xfId="0" applyNumberFormat="1" applyFill="1" applyBorder="1"/>
    <xf numFmtId="164" fontId="1" fillId="6" borderId="3" xfId="0" applyNumberFormat="1" applyFont="1" applyFill="1" applyBorder="1"/>
    <xf numFmtId="0" fontId="0" fillId="2" borderId="16" xfId="0" applyFill="1" applyBorder="1"/>
    <xf numFmtId="0" fontId="0" fillId="2" borderId="2" xfId="0" applyFill="1" applyBorder="1"/>
    <xf numFmtId="0" fontId="0" fillId="0" borderId="2" xfId="0" applyBorder="1"/>
    <xf numFmtId="0" fontId="0" fillId="2" borderId="15" xfId="0" applyFill="1" applyBorder="1"/>
    <xf numFmtId="0" fontId="1" fillId="9" borderId="0" xfId="0" applyFont="1" applyFill="1"/>
    <xf numFmtId="0" fontId="0" fillId="9" borderId="0" xfId="0" applyFill="1"/>
    <xf numFmtId="43" fontId="1" fillId="0" borderId="2" xfId="4" applyFont="1" applyBorder="1" applyAlignment="1">
      <alignment vertical="top" wrapText="1"/>
    </xf>
    <xf numFmtId="43" fontId="0" fillId="2" borderId="16" xfId="4" applyFont="1" applyFill="1" applyBorder="1"/>
    <xf numFmtId="43" fontId="0" fillId="2" borderId="0" xfId="4" applyFont="1" applyFill="1"/>
    <xf numFmtId="43" fontId="1" fillId="9" borderId="0" xfId="4" applyFont="1" applyFill="1"/>
    <xf numFmtId="43" fontId="1" fillId="2" borderId="2" xfId="4" applyFont="1" applyFill="1" applyBorder="1"/>
    <xf numFmtId="43" fontId="0" fillId="0" borderId="0" xfId="4" applyFont="1"/>
    <xf numFmtId="43" fontId="1" fillId="0" borderId="2" xfId="4" applyFont="1" applyBorder="1"/>
    <xf numFmtId="43" fontId="1" fillId="0" borderId="3" xfId="4" applyFont="1" applyBorder="1" applyAlignment="1">
      <alignment vertical="top" wrapText="1"/>
    </xf>
    <xf numFmtId="43" fontId="0" fillId="2" borderId="17" xfId="4" applyFont="1" applyFill="1" applyBorder="1"/>
    <xf numFmtId="43" fontId="0" fillId="2" borderId="14" xfId="4" applyFont="1" applyFill="1" applyBorder="1"/>
    <xf numFmtId="43" fontId="1" fillId="9" borderId="14" xfId="4" applyFont="1" applyFill="1" applyBorder="1"/>
    <xf numFmtId="43" fontId="1" fillId="2" borderId="3" xfId="4" applyFont="1" applyFill="1" applyBorder="1"/>
    <xf numFmtId="43" fontId="0" fillId="0" borderId="14" xfId="4" applyFont="1" applyBorder="1"/>
    <xf numFmtId="43" fontId="1" fillId="0" borderId="3" xfId="4" applyFont="1" applyBorder="1"/>
    <xf numFmtId="0" fontId="0" fillId="7" borderId="1" xfId="0" applyFill="1" applyBorder="1" applyAlignment="1">
      <alignment horizontal="left" vertical="top" wrapText="1"/>
    </xf>
    <xf numFmtId="0" fontId="0" fillId="7" borderId="2" xfId="0" applyFill="1" applyBorder="1" applyAlignment="1">
      <alignment horizontal="left" vertical="top"/>
    </xf>
    <xf numFmtId="0" fontId="0" fillId="7" borderId="3" xfId="0" applyFill="1" applyBorder="1" applyAlignment="1">
      <alignment horizontal="left" vertical="top"/>
    </xf>
    <xf numFmtId="0" fontId="3" fillId="0" borderId="0" xfId="1" applyFont="1" applyAlignment="1">
      <alignment horizontal="left"/>
    </xf>
    <xf numFmtId="0" fontId="6" fillId="0" borderId="0" xfId="1" applyFont="1" applyAlignment="1">
      <alignment horizontal="left"/>
    </xf>
    <xf numFmtId="0" fontId="16" fillId="8" borderId="19" xfId="0" applyFont="1" applyFill="1" applyBorder="1" applyAlignment="1">
      <alignment horizontal="left" vertical="top" wrapText="1"/>
    </xf>
    <xf numFmtId="0" fontId="18" fillId="8" borderId="19" xfId="0" applyFont="1" applyFill="1" applyBorder="1" applyAlignment="1">
      <alignment horizontal="left" vertical="top" wrapText="1"/>
    </xf>
    <xf numFmtId="0" fontId="18" fillId="8" borderId="19" xfId="0" applyFont="1" applyFill="1" applyBorder="1" applyAlignment="1">
      <alignment horizontal="left" vertical="top"/>
    </xf>
    <xf numFmtId="0" fontId="0" fillId="0" borderId="0" xfId="0" applyAlignment="1">
      <alignment horizontal="left" vertical="top" wrapText="1"/>
    </xf>
  </cellXfs>
  <cellStyles count="5">
    <cellStyle name="Hyperlink" xfId="2" builtinId="8"/>
    <cellStyle name="Komma" xfId="4" builtinId="3"/>
    <cellStyle name="Procent" xfId="3" builtinId="5"/>
    <cellStyle name="Standaard" xfId="0" builtinId="0"/>
    <cellStyle name="Standaard 2" xfId="1" xr:uid="{8DF33C3B-BD66-481C-8053-510085EC99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1E502-E395-4F86-890C-A8CA91F0CDAE}">
  <dimension ref="A2:Q23"/>
  <sheetViews>
    <sheetView tabSelected="1" workbookViewId="0">
      <selection activeCell="A3" sqref="A3:H3"/>
    </sheetView>
  </sheetViews>
  <sheetFormatPr defaultColWidth="9.109375" defaultRowHeight="14.4" x14ac:dyDescent="0.3"/>
  <cols>
    <col min="1" max="1" width="155.109375" style="1" customWidth="1"/>
    <col min="2" max="16384" width="9.109375" style="1"/>
  </cols>
  <sheetData>
    <row r="2" spans="1:10" ht="18" thickBot="1" x14ac:dyDescent="0.35">
      <c r="A2" s="6" t="s">
        <v>15</v>
      </c>
    </row>
    <row r="3" spans="1:10" ht="208.8" customHeight="1" thickBot="1" x14ac:dyDescent="0.35">
      <c r="A3" s="176" t="s">
        <v>427</v>
      </c>
      <c r="B3" s="177"/>
      <c r="C3" s="177"/>
      <c r="D3" s="177"/>
      <c r="E3" s="177"/>
      <c r="F3" s="177"/>
      <c r="G3" s="177"/>
      <c r="H3" s="178"/>
      <c r="I3" s="5"/>
    </row>
    <row r="5" spans="1:10" x14ac:dyDescent="0.3">
      <c r="A5" s="3" t="s">
        <v>14</v>
      </c>
    </row>
    <row r="6" spans="1:10" x14ac:dyDescent="0.3">
      <c r="A6" s="4" t="s">
        <v>13</v>
      </c>
    </row>
    <row r="7" spans="1:10" x14ac:dyDescent="0.3">
      <c r="A7" s="4" t="s">
        <v>12</v>
      </c>
    </row>
    <row r="8" spans="1:10" x14ac:dyDescent="0.3">
      <c r="A8" s="4"/>
    </row>
    <row r="9" spans="1:10" x14ac:dyDescent="0.3">
      <c r="A9" s="4" t="s">
        <v>11</v>
      </c>
    </row>
    <row r="10" spans="1:10" x14ac:dyDescent="0.3">
      <c r="A10" s="3" t="s">
        <v>10</v>
      </c>
    </row>
    <row r="11" spans="1:10" x14ac:dyDescent="0.3">
      <c r="A11" s="3" t="s">
        <v>9</v>
      </c>
    </row>
    <row r="12" spans="1:10" x14ac:dyDescent="0.3">
      <c r="A12" s="3" t="s">
        <v>8</v>
      </c>
    </row>
    <row r="14" spans="1:10" ht="17.399999999999999" x14ac:dyDescent="0.3">
      <c r="A14" s="180" t="s">
        <v>7</v>
      </c>
      <c r="B14" s="180"/>
    </row>
    <row r="16" spans="1:10" x14ac:dyDescent="0.3">
      <c r="A16" s="179" t="s">
        <v>6</v>
      </c>
      <c r="B16" s="179"/>
      <c r="C16" s="179"/>
      <c r="D16" s="179"/>
      <c r="E16" s="179"/>
      <c r="F16" s="179"/>
      <c r="G16" s="179"/>
      <c r="H16" s="179"/>
      <c r="I16" s="179"/>
      <c r="J16" s="179"/>
    </row>
    <row r="17" spans="1:17" x14ac:dyDescent="0.3">
      <c r="A17" s="179" t="s">
        <v>5</v>
      </c>
      <c r="B17" s="179"/>
      <c r="C17" s="179"/>
      <c r="D17" s="179"/>
      <c r="E17" s="179"/>
      <c r="F17" s="179"/>
      <c r="G17" s="179"/>
      <c r="H17" s="179"/>
      <c r="I17" s="179"/>
      <c r="J17" s="179"/>
      <c r="K17" s="179"/>
      <c r="L17" s="179"/>
      <c r="M17" s="179"/>
      <c r="N17" s="179"/>
    </row>
    <row r="18" spans="1:17" x14ac:dyDescent="0.3">
      <c r="A18" s="179" t="s">
        <v>4</v>
      </c>
      <c r="B18" s="179"/>
      <c r="C18" s="179"/>
      <c r="D18" s="179"/>
      <c r="E18" s="179"/>
      <c r="F18" s="179"/>
      <c r="G18" s="179"/>
      <c r="H18" s="179"/>
      <c r="I18" s="179"/>
      <c r="J18" s="179"/>
      <c r="K18" s="179"/>
      <c r="L18" s="179"/>
      <c r="M18" s="179"/>
      <c r="N18" s="179"/>
      <c r="O18" s="179"/>
      <c r="P18" s="179"/>
      <c r="Q18" s="179"/>
    </row>
    <row r="20" spans="1:17" x14ac:dyDescent="0.3">
      <c r="A20" s="179" t="s">
        <v>3</v>
      </c>
      <c r="B20" s="179"/>
      <c r="C20" s="179"/>
      <c r="D20" s="179"/>
      <c r="E20" s="179"/>
      <c r="F20" s="179"/>
      <c r="G20" s="179"/>
      <c r="H20" s="179"/>
      <c r="I20" s="179"/>
    </row>
    <row r="21" spans="1:17" x14ac:dyDescent="0.3">
      <c r="A21" s="179" t="s">
        <v>2</v>
      </c>
      <c r="B21" s="179"/>
      <c r="C21" s="179"/>
      <c r="D21" s="179"/>
      <c r="E21" s="179"/>
      <c r="F21" s="179"/>
      <c r="G21" s="179"/>
      <c r="H21" s="179"/>
    </row>
    <row r="22" spans="1:17" x14ac:dyDescent="0.3">
      <c r="A22" s="2" t="s">
        <v>1</v>
      </c>
      <c r="B22" s="2"/>
      <c r="C22" s="2"/>
      <c r="D22" s="2"/>
      <c r="E22" s="2"/>
      <c r="F22" s="2"/>
      <c r="G22" s="2"/>
      <c r="H22" s="2"/>
      <c r="I22" s="2"/>
    </row>
    <row r="23" spans="1:17" x14ac:dyDescent="0.3">
      <c r="A23" s="179" t="s">
        <v>0</v>
      </c>
      <c r="B23" s="179"/>
      <c r="C23" s="179"/>
      <c r="D23" s="179"/>
      <c r="E23" s="179"/>
      <c r="F23" s="179"/>
      <c r="G23" s="179"/>
      <c r="H23" s="179"/>
    </row>
  </sheetData>
  <mergeCells count="8">
    <mergeCell ref="A3:H3"/>
    <mergeCell ref="A23:H23"/>
    <mergeCell ref="A14:B14"/>
    <mergeCell ref="A16:J16"/>
    <mergeCell ref="A17:N17"/>
    <mergeCell ref="A18:Q18"/>
    <mergeCell ref="A20:I20"/>
    <mergeCell ref="A21:H2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9513A-05C3-40DB-894B-93FD492D062C}">
  <dimension ref="A1:H62"/>
  <sheetViews>
    <sheetView workbookViewId="0">
      <selection activeCell="A2" sqref="A2:H2"/>
    </sheetView>
  </sheetViews>
  <sheetFormatPr defaultColWidth="8.88671875" defaultRowHeight="14.4" x14ac:dyDescent="0.3"/>
  <cols>
    <col min="1" max="1" width="79" bestFit="1" customWidth="1"/>
    <col min="2" max="2" width="33.44140625" bestFit="1" customWidth="1"/>
  </cols>
  <sheetData>
    <row r="1" spans="1:8" ht="15" thickBot="1" x14ac:dyDescent="0.35"/>
    <row r="2" spans="1:8" ht="239.4" customHeight="1" thickBot="1" x14ac:dyDescent="0.35">
      <c r="A2" s="176" t="s">
        <v>427</v>
      </c>
      <c r="B2" s="177"/>
      <c r="C2" s="177"/>
      <c r="D2" s="177"/>
      <c r="E2" s="177"/>
      <c r="F2" s="177"/>
      <c r="G2" s="177"/>
      <c r="H2" s="178"/>
    </row>
    <row r="4" spans="1:8" ht="17.399999999999999" x14ac:dyDescent="0.3">
      <c r="A4" s="6" t="s">
        <v>74</v>
      </c>
      <c r="B4" s="6" t="s">
        <v>73</v>
      </c>
    </row>
    <row r="6" spans="1:8" ht="57.6" x14ac:dyDescent="0.3">
      <c r="A6" s="11" t="s">
        <v>72</v>
      </c>
    </row>
    <row r="8" spans="1:8" x14ac:dyDescent="0.3">
      <c r="A8" s="9" t="s">
        <v>71</v>
      </c>
    </row>
    <row r="9" spans="1:8" x14ac:dyDescent="0.3">
      <c r="A9" s="8" t="s">
        <v>70</v>
      </c>
      <c r="B9" t="s">
        <v>69</v>
      </c>
    </row>
    <row r="10" spans="1:8" x14ac:dyDescent="0.3">
      <c r="A10" s="8" t="s">
        <v>68</v>
      </c>
      <c r="B10" t="s">
        <v>42</v>
      </c>
    </row>
    <row r="12" spans="1:8" x14ac:dyDescent="0.3">
      <c r="A12" s="9" t="s">
        <v>67</v>
      </c>
    </row>
    <row r="13" spans="1:8" x14ac:dyDescent="0.3">
      <c r="A13" s="7" t="s">
        <v>66</v>
      </c>
      <c r="B13" t="s">
        <v>39</v>
      </c>
    </row>
    <row r="15" spans="1:8" x14ac:dyDescent="0.3">
      <c r="A15" s="9" t="s">
        <v>65</v>
      </c>
    </row>
    <row r="16" spans="1:8" x14ac:dyDescent="0.3">
      <c r="A16" s="7" t="s">
        <v>64</v>
      </c>
      <c r="B16" t="s">
        <v>36</v>
      </c>
    </row>
    <row r="17" spans="1:2" x14ac:dyDescent="0.3">
      <c r="A17" s="7" t="s">
        <v>63</v>
      </c>
      <c r="B17" t="s">
        <v>34</v>
      </c>
    </row>
    <row r="18" spans="1:2" x14ac:dyDescent="0.3">
      <c r="A18" s="8" t="s">
        <v>62</v>
      </c>
      <c r="B18" t="s">
        <v>61</v>
      </c>
    </row>
    <row r="19" spans="1:2" x14ac:dyDescent="0.3">
      <c r="A19" s="8" t="s">
        <v>60</v>
      </c>
      <c r="B19" t="s">
        <v>30</v>
      </c>
    </row>
    <row r="20" spans="1:2" x14ac:dyDescent="0.3">
      <c r="A20" s="8" t="s">
        <v>59</v>
      </c>
      <c r="B20" t="s">
        <v>58</v>
      </c>
    </row>
    <row r="21" spans="1:2" x14ac:dyDescent="0.3">
      <c r="A21" s="7" t="s">
        <v>57</v>
      </c>
      <c r="B21" t="s">
        <v>26</v>
      </c>
    </row>
    <row r="22" spans="1:2" x14ac:dyDescent="0.3">
      <c r="A22" s="8" t="s">
        <v>56</v>
      </c>
      <c r="B22" t="s">
        <v>55</v>
      </c>
    </row>
    <row r="23" spans="1:2" x14ac:dyDescent="0.3">
      <c r="A23" s="8" t="s">
        <v>54</v>
      </c>
      <c r="B23" t="s">
        <v>22</v>
      </c>
    </row>
    <row r="24" spans="1:2" x14ac:dyDescent="0.3">
      <c r="A24" s="8" t="s">
        <v>53</v>
      </c>
      <c r="B24" t="s">
        <v>52</v>
      </c>
    </row>
    <row r="25" spans="1:2" x14ac:dyDescent="0.3">
      <c r="A25" s="8" t="s">
        <v>51</v>
      </c>
      <c r="B25" t="s">
        <v>18</v>
      </c>
    </row>
    <row r="26" spans="1:2" x14ac:dyDescent="0.3">
      <c r="A26" s="7" t="s">
        <v>50</v>
      </c>
      <c r="B26" t="s">
        <v>16</v>
      </c>
    </row>
    <row r="27" spans="1:2" x14ac:dyDescent="0.3">
      <c r="A27" s="7" t="s">
        <v>322</v>
      </c>
      <c r="B27" t="s">
        <v>331</v>
      </c>
    </row>
    <row r="28" spans="1:2" x14ac:dyDescent="0.3">
      <c r="A28" s="7" t="s">
        <v>323</v>
      </c>
      <c r="B28" t="s">
        <v>336</v>
      </c>
    </row>
    <row r="29" spans="1:2" x14ac:dyDescent="0.3">
      <c r="A29" s="7" t="s">
        <v>324</v>
      </c>
      <c r="B29" t="s">
        <v>334</v>
      </c>
    </row>
    <row r="30" spans="1:2" x14ac:dyDescent="0.3">
      <c r="A30" s="7" t="s">
        <v>325</v>
      </c>
      <c r="B30" t="s">
        <v>338</v>
      </c>
    </row>
    <row r="31" spans="1:2" x14ac:dyDescent="0.3">
      <c r="A31" s="7" t="s">
        <v>326</v>
      </c>
      <c r="B31" t="s">
        <v>340</v>
      </c>
    </row>
    <row r="32" spans="1:2" x14ac:dyDescent="0.3">
      <c r="A32" s="7" t="s">
        <v>353</v>
      </c>
      <c r="B32" t="s">
        <v>354</v>
      </c>
    </row>
    <row r="34" spans="1:2" ht="17.399999999999999" x14ac:dyDescent="0.3">
      <c r="A34" s="6" t="s">
        <v>49</v>
      </c>
      <c r="B34" s="6" t="s">
        <v>48</v>
      </c>
    </row>
    <row r="36" spans="1:2" ht="72" x14ac:dyDescent="0.3">
      <c r="A36" s="10" t="s">
        <v>47</v>
      </c>
    </row>
    <row r="38" spans="1:2" x14ac:dyDescent="0.3">
      <c r="A38" s="9" t="s">
        <v>46</v>
      </c>
    </row>
    <row r="39" spans="1:2" x14ac:dyDescent="0.3">
      <c r="A39" s="8" t="s">
        <v>45</v>
      </c>
      <c r="B39" t="s">
        <v>44</v>
      </c>
    </row>
    <row r="40" spans="1:2" x14ac:dyDescent="0.3">
      <c r="A40" s="8" t="s">
        <v>43</v>
      </c>
      <c r="B40" t="s">
        <v>42</v>
      </c>
    </row>
    <row r="42" spans="1:2" x14ac:dyDescent="0.3">
      <c r="A42" s="9" t="s">
        <v>41</v>
      </c>
    </row>
    <row r="43" spans="1:2" x14ac:dyDescent="0.3">
      <c r="A43" s="7" t="s">
        <v>40</v>
      </c>
      <c r="B43" t="s">
        <v>39</v>
      </c>
    </row>
    <row r="45" spans="1:2" x14ac:dyDescent="0.3">
      <c r="A45" s="9" t="s">
        <v>38</v>
      </c>
    </row>
    <row r="46" spans="1:2" x14ac:dyDescent="0.3">
      <c r="A46" s="7" t="s">
        <v>37</v>
      </c>
      <c r="B46" t="s">
        <v>36</v>
      </c>
    </row>
    <row r="47" spans="1:2" x14ac:dyDescent="0.3">
      <c r="A47" s="7" t="s">
        <v>35</v>
      </c>
      <c r="B47" t="s">
        <v>34</v>
      </c>
    </row>
    <row r="48" spans="1:2" x14ac:dyDescent="0.3">
      <c r="A48" s="8" t="s">
        <v>33</v>
      </c>
      <c r="B48" t="s">
        <v>32</v>
      </c>
    </row>
    <row r="49" spans="1:2" x14ac:dyDescent="0.3">
      <c r="A49" s="8" t="s">
        <v>31</v>
      </c>
      <c r="B49" t="s">
        <v>30</v>
      </c>
    </row>
    <row r="50" spans="1:2" x14ac:dyDescent="0.3">
      <c r="A50" s="8" t="s">
        <v>29</v>
      </c>
      <c r="B50" t="s">
        <v>28</v>
      </c>
    </row>
    <row r="51" spans="1:2" x14ac:dyDescent="0.3">
      <c r="A51" s="7" t="s">
        <v>27</v>
      </c>
      <c r="B51" t="s">
        <v>26</v>
      </c>
    </row>
    <row r="52" spans="1:2" x14ac:dyDescent="0.3">
      <c r="A52" s="8" t="s">
        <v>25</v>
      </c>
      <c r="B52" t="s">
        <v>24</v>
      </c>
    </row>
    <row r="53" spans="1:2" x14ac:dyDescent="0.3">
      <c r="A53" s="8" t="s">
        <v>23</v>
      </c>
      <c r="B53" t="s">
        <v>22</v>
      </c>
    </row>
    <row r="54" spans="1:2" x14ac:dyDescent="0.3">
      <c r="A54" s="8" t="s">
        <v>21</v>
      </c>
      <c r="B54" t="s">
        <v>20</v>
      </c>
    </row>
    <row r="55" spans="1:2" x14ac:dyDescent="0.3">
      <c r="A55" s="8" t="s">
        <v>19</v>
      </c>
      <c r="B55" t="s">
        <v>18</v>
      </c>
    </row>
    <row r="56" spans="1:2" x14ac:dyDescent="0.3">
      <c r="A56" s="7" t="s">
        <v>17</v>
      </c>
      <c r="B56" t="s">
        <v>16</v>
      </c>
    </row>
    <row r="57" spans="1:2" x14ac:dyDescent="0.3">
      <c r="A57" s="7" t="s">
        <v>333</v>
      </c>
      <c r="B57" t="s">
        <v>331</v>
      </c>
    </row>
    <row r="58" spans="1:2" x14ac:dyDescent="0.3">
      <c r="A58" s="7" t="s">
        <v>332</v>
      </c>
      <c r="B58" t="s">
        <v>336</v>
      </c>
    </row>
    <row r="59" spans="1:2" x14ac:dyDescent="0.3">
      <c r="A59" s="7" t="s">
        <v>335</v>
      </c>
      <c r="B59" t="s">
        <v>334</v>
      </c>
    </row>
    <row r="60" spans="1:2" x14ac:dyDescent="0.3">
      <c r="A60" s="7" t="s">
        <v>337</v>
      </c>
      <c r="B60" t="s">
        <v>338</v>
      </c>
    </row>
    <row r="61" spans="1:2" x14ac:dyDescent="0.3">
      <c r="A61" s="7" t="s">
        <v>339</v>
      </c>
      <c r="B61" t="s">
        <v>340</v>
      </c>
    </row>
    <row r="62" spans="1:2" x14ac:dyDescent="0.3">
      <c r="A62" s="7" t="s">
        <v>352</v>
      </c>
      <c r="B62" t="s">
        <v>354</v>
      </c>
    </row>
  </sheetData>
  <mergeCells count="1">
    <mergeCell ref="A2:H2"/>
  </mergeCells>
  <hyperlinks>
    <hyperlink ref="A9" location="'evolutie VTE | evolution ETP'!A1" display="evolutie VTE vanaf het eerste kwartaal van 2014" xr:uid="{58BF8988-BF8B-4A0D-9253-F9A590A7A984}"/>
    <hyperlink ref="A10" location="'algemeen | générale'!A1" display="Kerncijfers totale uitzendtewerkstelling" xr:uid="{531FD27B-1270-4189-BF99-E83A6E189D05}"/>
    <hyperlink ref="A13" location="INTS!A1" display="Kerncijfers speciale uitzendtewerkstelling" xr:uid="{211EC3D8-5802-4605-964D-A9A075B12B22}"/>
    <hyperlink ref="A16" location="INTN!A1" display="Kerncijfers normale uitzendtewerkstelling" xr:uid="{D11D888A-64B9-461B-BA35-0AAE90C49330}"/>
    <hyperlink ref="A17" location="'NACE user INTN'!A1" display="Verdeling normale uitzendtewerkstelling naar NACE gebruiker" xr:uid="{4CCF734E-0410-4DE3-AE47-767E67A68EF6}"/>
    <hyperlink ref="A18" location="'lftd-geslacht|age-sexe'!A1" display="Verdeling normale uitzendtewerkstelling naar leeftijdsklasse en geslacht" xr:uid="{70261008-5D94-4C97-80E8-8181A452329D}"/>
    <hyperlink ref="A19" location="'woonplaats l lieu de résidence'!A1" display="Verdeling normale uitzendtewerkstelling naar woonplaats werknemer" xr:uid="{DD98BAE2-7576-4694-8B23-2A76EAAAE173}"/>
    <hyperlink ref="A20" location="'lftd-WG | age-empl'!A1" display="Verdeling normale uitzendtewerkstelling naar leeftijdsklasse en aantal uitzendkantoren" xr:uid="{65E2DAE6-26A2-452D-959B-9D8DD6905D13}"/>
    <hyperlink ref="A21" location="'geslacht-WG | sexe-empl'!A1" display="Verdeling normale uitzendtewerkstelling naar geslacht en aantal uitzendkantoren" xr:uid="{2BFD118D-66D2-4F68-9FE1-D4FA2C9EF597}"/>
    <hyperlink ref="A22" location="'lftd-users | age-utilisateur'!A1" display="Verdeling normale tewerkstelling naar leeftijdsklasse en aantal gebruikers" xr:uid="{E98202E7-1515-4B80-8291-13AD2849C0B7}"/>
    <hyperlink ref="A23" location="'gesl-users | sexe-utilisateur'!A1" display="Verdeling normale tewerkstelling naar geslacht en aantal gebruikers" xr:uid="{D52B765A-B962-4760-A9F4-A238DAB34B16}"/>
    <hyperlink ref="A24" location="'NACE-lftd | NACE-age'!A1" display="Verdeling normale uitzendtewerkstelling naar leeftijdsklasse en NACE gebruiker" xr:uid="{380265FA-ACE5-40C9-81F1-D3DE0FD5BBE4}"/>
    <hyperlink ref="A25" location="'gesl-NACE | sexe-NACE'!A1" display="Verdeling normale tewerkstelling naar geslacht en NACE gebruiker" xr:uid="{746240EC-DC3F-401C-B920-A6032EB23205}"/>
    <hyperlink ref="A26" location="'dimensie | Dimension'!A1" display="Verdeling naar specifieke dimensieklasse interim" xr:uid="{BAD2F091-5245-49A0-94B6-729D10EA2142}"/>
    <hyperlink ref="A39" location="'evolutie VTE | evolution ETP'!A1" display="Évolution de l'ETP à partir du premier trimestre 2014" xr:uid="{969C7D14-DD4E-4582-A16B-981831F827B3}"/>
    <hyperlink ref="A40" location="'algemeen | générale'!A1" display="Chiffres clés travail intérimaire général (total)" xr:uid="{A8A54525-87DA-4E50-8E3A-0FB3A1AB6002}"/>
    <hyperlink ref="A43" location="INTS!A1" display="Chiffres clés travail intérimaire spécial" xr:uid="{F78D96A5-BE52-4F8C-A416-62352317B62C}"/>
    <hyperlink ref="A46" location="INTN!A1" display="Chiffres clés travail inyérimaire normal" xr:uid="{C49053DC-BE77-419D-B78F-C80385292280}"/>
    <hyperlink ref="A47" location="'NACE user INTN'!A1" display="Répartition travail intérimaire normal par code NACE de l'utilisateur" xr:uid="{39575E2A-6EA6-42AE-8AD7-7FF7E18E9C40}"/>
    <hyperlink ref="A48" location="'lftd-geslacht|age-sexe'!A1" display="Répartition travail intérimaire normal par tranche d'âge et sexe" xr:uid="{48519EF4-4B5B-4D73-968B-389DCC438B9C}"/>
    <hyperlink ref="A49" location="'woonplaats l lieu de résidence'!A1" display="Répartition travail intérimaire normal par lieu de domicile de l'intérimaire" xr:uid="{69B8A616-3F35-418A-89A1-E795F3FEBDC0}"/>
    <hyperlink ref="A51" location="'geslacht-WG | sexe-empl'!A1" display="Répartition travail intérimaire normal par sexe et nombre d'agences d'intérim" xr:uid="{A40CAAAA-4286-42A3-9829-476AED34C028}"/>
    <hyperlink ref="A52" location="'lftd-users | age-utilisateur'!A1" display="Répartition travail intérimaire normal par tranche d'âge et nombre d'utilisateur" xr:uid="{A832C4F3-6BF8-4627-BB17-C512A880F453}"/>
    <hyperlink ref="A53" location="'gesl-users | sexe-utilisateur'!A1" display="Répartition travail intérimaire normal par sexe et nombre d'utilisateur" xr:uid="{8201A557-3023-46E7-8BF4-C78E7F143747}"/>
    <hyperlink ref="A55" location="'gesl-NACE | sexe-NACE'!A1" display="Répartition travail intérimaire normal par sexe et NACE utilisateur" xr:uid="{08A97154-5922-43F9-9B03-270322453686}"/>
    <hyperlink ref="A56" location="'dimensie | Dimension'!A1" display="Répartition par classes dimensionnelles spécifiques pour travailleurs intérimaires" xr:uid="{B5814F68-182F-4763-B40F-4FD37B6227B3}"/>
    <hyperlink ref="A50" location="'lftd-WG | age-empl'!A1" display="Répartition travail intérimaire normal par tranche d'âge et nombre d'agences d'intérim" xr:uid="{E4CCC593-1B7C-463B-8E21-F7AFAA1AFBFC}"/>
    <hyperlink ref="A54" location="'NACE-lftd | NACE-age'!A1" display="Répartition travail intérimaire normal par tranche d'âge et NACE de l'utilisateur" xr:uid="{46547D0D-02D2-45EF-85BA-38E341D07104}"/>
    <hyperlink ref="A27" location="uurklassen!A1" display="verdeling naar uurklasse" xr:uid="{909C3AA6-AC03-40E8-9781-EA3E81D2AC8B}"/>
    <hyperlink ref="A28" location="'Uurklassen-gesl'!A1" display="Verdeling naar uurklasse en geslacht" xr:uid="{07CF7626-16C8-4DF8-ADCD-892E9732A9D5}"/>
    <hyperlink ref="A29" location="'uurklassen-lftd'!A1" display="Verdeling naar uurklasse en leeftijd" xr:uid="{7039F434-2FDC-452B-B3BD-C4377E148D86}"/>
    <hyperlink ref="A30" location="'uurklassen-lftd-gesl'!A1" display="Verdeling naar uurklasse, geslacht en leeftijd" xr:uid="{8C5A8C4B-7CAE-44C7-8340-9D266B3D5975}"/>
    <hyperlink ref="A31" location="'%VTE'!A1" display="Verdeling naar NACE, % van de totale tewerkstelling" xr:uid="{A23EB03A-1A7A-405A-BBAE-F854637930DA}"/>
    <hyperlink ref="A57" location="'Uurklassen_Classes d''heure'!A1" display="Répartition par classe d'heure" xr:uid="{7810D133-7DCD-49D8-9BBF-B5C1C307F007}"/>
    <hyperlink ref="A58" location="'Uurkl-gesl_Classes d''hr-sexe'!A1" display="Répartition par classe d'heure et sexe" xr:uid="{48F7F5BE-F3E4-48D3-9956-EF2A2EE6F5F3}"/>
    <hyperlink ref="A59" location="'Uurkl-lftd_Classes d''hr-âge'!A1" display="Répartition par classe d'heure et âge" xr:uid="{0326066C-A8D8-4A26-ACA1-CE90DC04B1E5}"/>
    <hyperlink ref="A60" location="'Uurkl-lftd-gesl_cl hr-âge-sexe'!A1" display="Répartition par classe d'heure, âge et sexe" xr:uid="{402E3652-8957-4A12-9D07-5BC1378C442F}"/>
    <hyperlink ref="A61" location="'% VTE | % ETP '!A1" display="Répartition par NACE en % de l'ETP total" xr:uid="{CE9FBA9F-77F5-4FB0-BCD6-9F3E557F2D53}"/>
    <hyperlink ref="A32" location="'Gew kwart-gesl_Trim occupé-sexe'!A1" display="Verdeling naar aantal gewerkte kwartalen en geslacht" xr:uid="{65E61FBB-DE85-4C85-8D21-58ED9A81E4CB}"/>
    <hyperlink ref="A62" location="'Gew kwart-gesl_Trim occupé-sexe'!A1" display="Répartition par nombre de trimestres travaillés et sexe" xr:uid="{F74332F5-9E9D-42AB-BB4E-D5B7B93E26E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BDC37-BBDE-447A-B545-1226ADE2DAA8}">
  <dimension ref="A1:F13"/>
  <sheetViews>
    <sheetView workbookViewId="0">
      <selection activeCell="J35" sqref="J35"/>
    </sheetView>
  </sheetViews>
  <sheetFormatPr defaultColWidth="8.88671875" defaultRowHeight="14.4" x14ac:dyDescent="0.3"/>
  <cols>
    <col min="1" max="1" width="9.33203125" customWidth="1"/>
    <col min="2" max="2" width="31.6640625" bestFit="1" customWidth="1"/>
    <col min="3" max="3" width="34" bestFit="1" customWidth="1"/>
    <col min="4" max="4" width="29.6640625" bestFit="1" customWidth="1"/>
  </cols>
  <sheetData>
    <row r="1" spans="1:6" s="15" customFormat="1" ht="29.4" thickBot="1" x14ac:dyDescent="0.35">
      <c r="A1" s="12" t="s">
        <v>176</v>
      </c>
      <c r="B1" s="13" t="s">
        <v>75</v>
      </c>
      <c r="C1" s="13" t="s">
        <v>76</v>
      </c>
      <c r="D1" s="14" t="s">
        <v>77</v>
      </c>
    </row>
    <row r="2" spans="1:6" x14ac:dyDescent="0.3">
      <c r="A2" s="19" t="s">
        <v>355</v>
      </c>
      <c r="B2" s="20">
        <v>85988.352499999994</v>
      </c>
      <c r="C2" s="20">
        <v>8956.2124999999996</v>
      </c>
      <c r="D2" s="21">
        <v>94944.564999999988</v>
      </c>
    </row>
    <row r="3" spans="1:6" x14ac:dyDescent="0.3">
      <c r="A3" s="16" t="s">
        <v>177</v>
      </c>
      <c r="B3" s="17">
        <v>87518.007500000007</v>
      </c>
      <c r="C3" s="17">
        <v>7317.625</v>
      </c>
      <c r="D3" s="18">
        <v>94835.632500000007</v>
      </c>
    </row>
    <row r="4" spans="1:6" x14ac:dyDescent="0.3">
      <c r="A4" s="19" t="s">
        <v>178</v>
      </c>
      <c r="B4" s="20">
        <v>91466.167499999996</v>
      </c>
      <c r="C4" s="20">
        <v>5657.5550000000003</v>
      </c>
      <c r="D4" s="21">
        <v>97123.722500000003</v>
      </c>
      <c r="F4" s="29"/>
    </row>
    <row r="5" spans="1:6" x14ac:dyDescent="0.3">
      <c r="A5" s="16" t="s">
        <v>289</v>
      </c>
      <c r="B5" s="17">
        <v>102243.94750000001</v>
      </c>
      <c r="C5" s="17">
        <v>4392.9624999999996</v>
      </c>
      <c r="D5" s="18">
        <v>106636.91</v>
      </c>
    </row>
    <row r="6" spans="1:6" x14ac:dyDescent="0.3">
      <c r="A6" s="19" t="s">
        <v>288</v>
      </c>
      <c r="B6" s="20">
        <v>103602.96249999999</v>
      </c>
      <c r="C6" s="20">
        <v>2901.9849999999997</v>
      </c>
      <c r="D6" s="21">
        <v>106504.94749999999</v>
      </c>
    </row>
    <row r="7" spans="1:6" x14ac:dyDescent="0.3">
      <c r="A7" s="22" t="s">
        <v>287</v>
      </c>
      <c r="B7" s="23">
        <v>90082.852499999994</v>
      </c>
      <c r="C7" s="23">
        <v>2054.5325000000003</v>
      </c>
      <c r="D7" s="24">
        <v>92137.384999999995</v>
      </c>
    </row>
    <row r="8" spans="1:6" x14ac:dyDescent="0.3">
      <c r="A8" s="19" t="s">
        <v>286</v>
      </c>
      <c r="B8" s="20">
        <v>107084.715</v>
      </c>
      <c r="C8" s="20">
        <v>2296.12</v>
      </c>
      <c r="D8" s="21">
        <v>109380.83499999999</v>
      </c>
    </row>
    <row r="9" spans="1:6" x14ac:dyDescent="0.3">
      <c r="A9" s="22" t="s">
        <v>285</v>
      </c>
      <c r="B9" s="23">
        <v>111134.245</v>
      </c>
      <c r="C9" s="23">
        <v>1711.3149999999998</v>
      </c>
      <c r="D9" s="24">
        <v>112845.56</v>
      </c>
    </row>
    <row r="10" spans="1:6" x14ac:dyDescent="0.3">
      <c r="A10" s="19" t="s">
        <v>284</v>
      </c>
      <c r="B10" s="20">
        <v>108757.7225</v>
      </c>
      <c r="C10" s="20">
        <v>1265.9250000000002</v>
      </c>
      <c r="D10" s="21">
        <v>110023.64750000001</v>
      </c>
    </row>
    <row r="11" spans="1:6" x14ac:dyDescent="0.3">
      <c r="A11" s="22" t="s">
        <v>283</v>
      </c>
      <c r="B11" s="23">
        <v>102992.45999999999</v>
      </c>
      <c r="C11" s="23">
        <v>1094.0650000000001</v>
      </c>
      <c r="D11" s="24">
        <v>104086.52499999999</v>
      </c>
    </row>
    <row r="12" spans="1:6" x14ac:dyDescent="0.3">
      <c r="A12" s="19" t="s">
        <v>282</v>
      </c>
      <c r="B12" s="20">
        <v>94424.337499999994</v>
      </c>
      <c r="C12" s="20">
        <v>900.65499999999997</v>
      </c>
      <c r="D12" s="21">
        <v>95324.992499999993</v>
      </c>
    </row>
    <row r="13" spans="1:6" ht="15" thickBot="1" x14ac:dyDescent="0.35">
      <c r="A13" s="85" t="s">
        <v>281</v>
      </c>
      <c r="B13" s="86">
        <v>85216.01999999999</v>
      </c>
      <c r="C13" s="86">
        <v>1189.0999999999999</v>
      </c>
      <c r="D13" s="87">
        <v>86405.119999999995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4A238-EB64-49F9-A0B1-B291CF05F29C}">
  <dimension ref="A1:E4"/>
  <sheetViews>
    <sheetView workbookViewId="0">
      <selection activeCell="J35" sqref="J35"/>
    </sheetView>
  </sheetViews>
  <sheetFormatPr defaultColWidth="8.88671875" defaultRowHeight="14.4" x14ac:dyDescent="0.3"/>
  <cols>
    <col min="1" max="1" width="9.33203125" customWidth="1"/>
    <col min="2" max="2" width="33.88671875" style="28" bestFit="1" customWidth="1"/>
    <col min="3" max="3" width="20.44140625" style="28" customWidth="1"/>
    <col min="4" max="4" width="11" style="29" bestFit="1" customWidth="1"/>
    <col min="5" max="5" width="25.6640625" style="29" customWidth="1"/>
  </cols>
  <sheetData>
    <row r="1" spans="1:5" ht="29.4" thickBot="1" x14ac:dyDescent="0.35">
      <c r="A1" s="12" t="s">
        <v>176</v>
      </c>
      <c r="B1" s="25" t="s">
        <v>78</v>
      </c>
      <c r="C1" s="25" t="s">
        <v>79</v>
      </c>
      <c r="D1" s="13" t="s">
        <v>80</v>
      </c>
      <c r="E1" s="14" t="s">
        <v>81</v>
      </c>
    </row>
    <row r="2" spans="1:5" x14ac:dyDescent="0.3">
      <c r="A2" s="19">
        <v>2025</v>
      </c>
      <c r="B2" s="27">
        <v>468911</v>
      </c>
      <c r="C2" s="27">
        <v>739143</v>
      </c>
      <c r="D2" s="20">
        <v>94944.565000000002</v>
      </c>
      <c r="E2" s="21">
        <v>3314847.719</v>
      </c>
    </row>
    <row r="3" spans="1:5" x14ac:dyDescent="0.3">
      <c r="A3" s="16">
        <v>2024</v>
      </c>
      <c r="B3" s="26">
        <v>461499</v>
      </c>
      <c r="C3" s="26">
        <v>741909</v>
      </c>
      <c r="D3" s="17">
        <v>94835.632500000007</v>
      </c>
      <c r="E3" s="18">
        <v>3212022.1</v>
      </c>
    </row>
    <row r="4" spans="1:5" x14ac:dyDescent="0.3">
      <c r="A4" s="19">
        <v>2023</v>
      </c>
      <c r="B4" s="27">
        <v>456047</v>
      </c>
      <c r="C4" s="27">
        <v>735202</v>
      </c>
      <c r="D4" s="20">
        <v>97123.722500000003</v>
      </c>
      <c r="E4" s="21">
        <v>3205811.1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AC147-7024-45D1-9593-16348BB257BA}">
  <dimension ref="A1:E4"/>
  <sheetViews>
    <sheetView workbookViewId="0">
      <selection activeCell="J35" sqref="J35"/>
    </sheetView>
  </sheetViews>
  <sheetFormatPr defaultColWidth="8.88671875" defaultRowHeight="14.4" x14ac:dyDescent="0.3"/>
  <cols>
    <col min="1" max="1" width="9.33203125" customWidth="1"/>
    <col min="2" max="2" width="33.88671875" style="28" bestFit="1" customWidth="1"/>
    <col min="3" max="3" width="20.44140625" style="28" customWidth="1"/>
    <col min="4" max="4" width="11" style="29" bestFit="1" customWidth="1"/>
    <col min="5" max="5" width="25.6640625" style="29" customWidth="1"/>
  </cols>
  <sheetData>
    <row r="1" spans="1:5" ht="29.4" thickBot="1" x14ac:dyDescent="0.35">
      <c r="A1" s="12" t="s">
        <v>176</v>
      </c>
      <c r="B1" s="25" t="s">
        <v>78</v>
      </c>
      <c r="C1" s="25" t="s">
        <v>79</v>
      </c>
      <c r="D1" s="13" t="s">
        <v>80</v>
      </c>
      <c r="E1" s="14" t="s">
        <v>81</v>
      </c>
    </row>
    <row r="2" spans="1:5" x14ac:dyDescent="0.3">
      <c r="A2" s="19">
        <v>2025</v>
      </c>
      <c r="B2" s="27">
        <v>119884</v>
      </c>
      <c r="C2" s="27">
        <v>174227</v>
      </c>
      <c r="D2" s="20">
        <v>8956.2124999999996</v>
      </c>
      <c r="E2" s="21">
        <v>262257.93342000002</v>
      </c>
    </row>
    <row r="3" spans="1:5" x14ac:dyDescent="0.3">
      <c r="A3" s="16">
        <v>2024</v>
      </c>
      <c r="B3" s="26">
        <v>101434</v>
      </c>
      <c r="C3" s="26">
        <v>149736</v>
      </c>
      <c r="D3" s="17">
        <v>7317.625</v>
      </c>
      <c r="E3" s="18">
        <v>207202.87938999999</v>
      </c>
    </row>
    <row r="4" spans="1:5" x14ac:dyDescent="0.3">
      <c r="A4" s="19">
        <v>2023</v>
      </c>
      <c r="B4" s="27">
        <v>81595</v>
      </c>
      <c r="C4" s="27">
        <v>121561</v>
      </c>
      <c r="D4" s="20">
        <v>5657.5550000000003</v>
      </c>
      <c r="E4" s="21">
        <v>147086.98684999999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843D8-816F-4645-B0DF-A29B83639DA4}">
  <dimension ref="A1:E4"/>
  <sheetViews>
    <sheetView workbookViewId="0">
      <selection activeCell="J35" sqref="J35"/>
    </sheetView>
  </sheetViews>
  <sheetFormatPr defaultColWidth="8.88671875" defaultRowHeight="14.4" x14ac:dyDescent="0.3"/>
  <cols>
    <col min="1" max="1" width="9.33203125" customWidth="1"/>
    <col min="2" max="2" width="33.88671875" style="28" bestFit="1" customWidth="1"/>
    <col min="3" max="3" width="20.44140625" style="28" customWidth="1"/>
    <col min="4" max="4" width="11" style="29" bestFit="1" customWidth="1"/>
    <col min="5" max="5" width="25.6640625" style="29" customWidth="1"/>
  </cols>
  <sheetData>
    <row r="1" spans="1:5" ht="29.4" thickBot="1" x14ac:dyDescent="0.35">
      <c r="A1" s="12" t="s">
        <v>176</v>
      </c>
      <c r="B1" s="25" t="s">
        <v>78</v>
      </c>
      <c r="C1" s="25" t="s">
        <v>79</v>
      </c>
      <c r="D1" s="13" t="s">
        <v>80</v>
      </c>
      <c r="E1" s="14" t="s">
        <v>81</v>
      </c>
    </row>
    <row r="2" spans="1:5" x14ac:dyDescent="0.3">
      <c r="A2" s="19">
        <v>2025</v>
      </c>
      <c r="B2" s="27">
        <v>366492</v>
      </c>
      <c r="C2" s="27">
        <v>564916</v>
      </c>
      <c r="D2" s="20">
        <v>85988.352499999994</v>
      </c>
      <c r="E2" s="21">
        <v>3052589.7855799999</v>
      </c>
    </row>
    <row r="3" spans="1:5" x14ac:dyDescent="0.3">
      <c r="A3" s="16">
        <v>2024</v>
      </c>
      <c r="B3" s="26">
        <v>377205</v>
      </c>
      <c r="C3" s="26">
        <v>592173</v>
      </c>
      <c r="D3" s="17">
        <v>87518.007500000007</v>
      </c>
      <c r="E3" s="18">
        <v>3004819.2356099999</v>
      </c>
    </row>
    <row r="4" spans="1:5" x14ac:dyDescent="0.3">
      <c r="A4" s="19">
        <v>2023</v>
      </c>
      <c r="B4" s="27">
        <v>389840</v>
      </c>
      <c r="C4" s="27">
        <v>613641</v>
      </c>
      <c r="D4" s="20">
        <v>91466.167499999996</v>
      </c>
      <c r="E4" s="21">
        <v>3058724.1135200001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8C014-AF24-4413-98E6-AA281FBB14D2}">
  <dimension ref="A1:F46"/>
  <sheetViews>
    <sheetView zoomScale="130" zoomScaleNormal="130" workbookViewId="0">
      <selection activeCell="C19" sqref="C19"/>
    </sheetView>
  </sheetViews>
  <sheetFormatPr defaultRowHeight="14.4" outlineLevelRow="3" x14ac:dyDescent="0.3"/>
  <cols>
    <col min="1" max="1" width="16.109375" customWidth="1"/>
    <col min="2" max="2" width="15" bestFit="1" customWidth="1"/>
    <col min="3" max="4" width="15" customWidth="1"/>
    <col min="5" max="5" width="24.88671875" style="167" bestFit="1" customWidth="1"/>
    <col min="6" max="6" width="26.77734375" style="167" customWidth="1"/>
  </cols>
  <sheetData>
    <row r="1" spans="1:6" s="15" customFormat="1" ht="15" thickBot="1" x14ac:dyDescent="0.35">
      <c r="A1" s="12" t="s">
        <v>176</v>
      </c>
      <c r="B1" s="31" t="s">
        <v>206</v>
      </c>
      <c r="C1" s="140" t="s">
        <v>193</v>
      </c>
      <c r="D1" s="140" t="s">
        <v>194</v>
      </c>
      <c r="E1" s="162" t="s">
        <v>430</v>
      </c>
      <c r="F1" s="169" t="s">
        <v>431</v>
      </c>
    </row>
    <row r="2" spans="1:6" outlineLevel="3" x14ac:dyDescent="0.3">
      <c r="A2" s="159" t="s">
        <v>355</v>
      </c>
      <c r="B2" s="156" t="s">
        <v>162</v>
      </c>
      <c r="C2" s="156" t="s">
        <v>180</v>
      </c>
      <c r="D2" s="156" t="s">
        <v>181</v>
      </c>
      <c r="E2" s="163">
        <v>2423.7975000000001</v>
      </c>
      <c r="F2" s="170">
        <v>1653.73</v>
      </c>
    </row>
    <row r="3" spans="1:6" outlineLevel="3" x14ac:dyDescent="0.3">
      <c r="A3" s="33" t="s">
        <v>355</v>
      </c>
      <c r="B3" s="34" t="s">
        <v>162</v>
      </c>
      <c r="C3" s="34" t="s">
        <v>188</v>
      </c>
      <c r="D3" s="34" t="s">
        <v>189</v>
      </c>
      <c r="E3" s="164">
        <v>28697.38</v>
      </c>
      <c r="F3" s="171">
        <v>8344.4025000000001</v>
      </c>
    </row>
    <row r="4" spans="1:6" outlineLevel="3" x14ac:dyDescent="0.3">
      <c r="A4" s="33" t="s">
        <v>355</v>
      </c>
      <c r="B4" s="34" t="s">
        <v>162</v>
      </c>
      <c r="C4" s="34" t="s">
        <v>190</v>
      </c>
      <c r="D4" s="34" t="s">
        <v>191</v>
      </c>
      <c r="E4" s="164">
        <v>11858.13</v>
      </c>
      <c r="F4" s="171">
        <v>3405.9349999999999</v>
      </c>
    </row>
    <row r="5" spans="1:6" outlineLevel="3" x14ac:dyDescent="0.3">
      <c r="A5" s="33" t="s">
        <v>355</v>
      </c>
      <c r="B5" s="34" t="s">
        <v>162</v>
      </c>
      <c r="C5" s="34" t="s">
        <v>182</v>
      </c>
      <c r="D5" s="34" t="s">
        <v>183</v>
      </c>
      <c r="E5" s="164">
        <v>3183.2575000000002</v>
      </c>
      <c r="F5" s="171">
        <v>242.57249999999999</v>
      </c>
    </row>
    <row r="6" spans="1:6" outlineLevel="3" x14ac:dyDescent="0.3">
      <c r="A6" s="33" t="s">
        <v>355</v>
      </c>
      <c r="B6" s="34" t="s">
        <v>162</v>
      </c>
      <c r="C6" s="34" t="s">
        <v>184</v>
      </c>
      <c r="D6" s="34" t="s">
        <v>185</v>
      </c>
      <c r="E6" s="164">
        <v>1373.5150000000001</v>
      </c>
      <c r="F6" s="171">
        <v>279.41000000000003</v>
      </c>
    </row>
    <row r="7" spans="1:6" outlineLevel="3" x14ac:dyDescent="0.3">
      <c r="A7" s="33" t="s">
        <v>355</v>
      </c>
      <c r="B7" s="34" t="s">
        <v>162</v>
      </c>
      <c r="C7" s="34" t="s">
        <v>186</v>
      </c>
      <c r="D7" s="34" t="s">
        <v>187</v>
      </c>
      <c r="E7" s="164">
        <v>424.22750000000002</v>
      </c>
      <c r="F7" s="171">
        <v>73.8</v>
      </c>
    </row>
    <row r="8" spans="1:6" outlineLevel="2" x14ac:dyDescent="0.3">
      <c r="A8" s="33"/>
      <c r="B8" s="160" t="s">
        <v>316</v>
      </c>
      <c r="C8" s="161"/>
      <c r="D8" s="161"/>
      <c r="E8" s="165">
        <f>SUBTOTAL(9,E2:E7)</f>
        <v>47960.307500000003</v>
      </c>
      <c r="F8" s="172">
        <f>SUBTOTAL(9,F2:F7)</f>
        <v>13999.849999999999</v>
      </c>
    </row>
    <row r="9" spans="1:6" outlineLevel="3" x14ac:dyDescent="0.3">
      <c r="A9" s="33" t="s">
        <v>355</v>
      </c>
      <c r="B9" s="34" t="s">
        <v>175</v>
      </c>
      <c r="C9" s="34" t="s">
        <v>180</v>
      </c>
      <c r="D9" s="34" t="s">
        <v>181</v>
      </c>
      <c r="E9" s="164">
        <v>439.9325</v>
      </c>
      <c r="F9" s="171">
        <v>1520.9825000000001</v>
      </c>
    </row>
    <row r="10" spans="1:6" outlineLevel="3" x14ac:dyDescent="0.3">
      <c r="A10" s="33" t="s">
        <v>355</v>
      </c>
      <c r="B10" s="34" t="s">
        <v>175</v>
      </c>
      <c r="C10" s="34" t="s">
        <v>188</v>
      </c>
      <c r="D10" s="34" t="s">
        <v>189</v>
      </c>
      <c r="E10" s="164">
        <v>5746.4375</v>
      </c>
      <c r="F10" s="171">
        <v>8651.9775000000009</v>
      </c>
    </row>
    <row r="11" spans="1:6" outlineLevel="3" x14ac:dyDescent="0.3">
      <c r="A11" s="33" t="s">
        <v>355</v>
      </c>
      <c r="B11" s="34" t="s">
        <v>175</v>
      </c>
      <c r="C11" s="34" t="s">
        <v>190</v>
      </c>
      <c r="D11" s="34" t="s">
        <v>191</v>
      </c>
      <c r="E11" s="164">
        <v>2420.1550000000002</v>
      </c>
      <c r="F11" s="171">
        <v>3599.7525000000001</v>
      </c>
    </row>
    <row r="12" spans="1:6" outlineLevel="3" x14ac:dyDescent="0.3">
      <c r="A12" s="33" t="s">
        <v>355</v>
      </c>
      <c r="B12" s="34" t="s">
        <v>175</v>
      </c>
      <c r="C12" s="34" t="s">
        <v>182</v>
      </c>
      <c r="D12" s="34" t="s">
        <v>183</v>
      </c>
      <c r="E12" s="164">
        <v>939.1825</v>
      </c>
      <c r="F12" s="171">
        <v>206.36500000000001</v>
      </c>
    </row>
    <row r="13" spans="1:6" outlineLevel="3" x14ac:dyDescent="0.3">
      <c r="A13" s="33" t="s">
        <v>355</v>
      </c>
      <c r="B13" s="34" t="s">
        <v>175</v>
      </c>
      <c r="C13" s="34" t="s">
        <v>184</v>
      </c>
      <c r="D13" s="34" t="s">
        <v>185</v>
      </c>
      <c r="E13" s="164">
        <v>237.9425</v>
      </c>
      <c r="F13" s="171">
        <v>175.58500000000001</v>
      </c>
    </row>
    <row r="14" spans="1:6" outlineLevel="3" x14ac:dyDescent="0.3">
      <c r="A14" s="33" t="s">
        <v>355</v>
      </c>
      <c r="B14" s="34" t="s">
        <v>175</v>
      </c>
      <c r="C14" s="34" t="s">
        <v>186</v>
      </c>
      <c r="D14" s="34" t="s">
        <v>187</v>
      </c>
      <c r="E14" s="164">
        <v>59.615000000000002</v>
      </c>
      <c r="F14" s="171">
        <v>30.267499999999998</v>
      </c>
    </row>
    <row r="15" spans="1:6" ht="15" outlineLevel="2" thickBot="1" x14ac:dyDescent="0.35">
      <c r="A15" s="33"/>
      <c r="B15" s="160" t="s">
        <v>317</v>
      </c>
      <c r="C15" s="161"/>
      <c r="D15" s="161"/>
      <c r="E15" s="165">
        <f>SUBTOTAL(9,E9:E14)</f>
        <v>9843.2649999999994</v>
      </c>
      <c r="F15" s="172">
        <f>SUBTOTAL(9,F9:F14)</f>
        <v>14184.93</v>
      </c>
    </row>
    <row r="16" spans="1:6" ht="15" outlineLevel="1" thickBot="1" x14ac:dyDescent="0.35">
      <c r="A16" s="127" t="s">
        <v>356</v>
      </c>
      <c r="B16" s="157"/>
      <c r="C16" s="157"/>
      <c r="D16" s="157"/>
      <c r="E16" s="166">
        <f>SUBTOTAL(9,E2:E14)</f>
        <v>57803.572500000002</v>
      </c>
      <c r="F16" s="173">
        <f>SUBTOTAL(9,F2:F14)</f>
        <v>28184.78</v>
      </c>
    </row>
    <row r="17" spans="1:6" outlineLevel="3" x14ac:dyDescent="0.3">
      <c r="A17" s="44" t="s">
        <v>177</v>
      </c>
      <c r="B17" t="s">
        <v>162</v>
      </c>
      <c r="C17" t="s">
        <v>180</v>
      </c>
      <c r="D17" t="s">
        <v>181</v>
      </c>
      <c r="E17" s="167">
        <v>2447.39</v>
      </c>
      <c r="F17" s="174">
        <v>1913.6575</v>
      </c>
    </row>
    <row r="18" spans="1:6" outlineLevel="3" x14ac:dyDescent="0.3">
      <c r="A18" s="44" t="s">
        <v>177</v>
      </c>
      <c r="B18" t="s">
        <v>162</v>
      </c>
      <c r="C18" t="s">
        <v>188</v>
      </c>
      <c r="D18" t="s">
        <v>189</v>
      </c>
      <c r="E18" s="167">
        <v>27991.5075</v>
      </c>
      <c r="F18" s="174">
        <v>8368.41</v>
      </c>
    </row>
    <row r="19" spans="1:6" outlineLevel="3" x14ac:dyDescent="0.3">
      <c r="A19" s="44" t="s">
        <v>177</v>
      </c>
      <c r="B19" t="s">
        <v>162</v>
      </c>
      <c r="C19" t="s">
        <v>190</v>
      </c>
      <c r="D19" t="s">
        <v>191</v>
      </c>
      <c r="E19" s="167">
        <v>12030.7125</v>
      </c>
      <c r="F19" s="174">
        <v>3597.6750000000002</v>
      </c>
    </row>
    <row r="20" spans="1:6" outlineLevel="3" x14ac:dyDescent="0.3">
      <c r="A20" s="44" t="s">
        <v>177</v>
      </c>
      <c r="B20" t="s">
        <v>162</v>
      </c>
      <c r="C20" t="s">
        <v>182</v>
      </c>
      <c r="D20" t="s">
        <v>183</v>
      </c>
      <c r="E20" s="167">
        <v>3178.01</v>
      </c>
      <c r="F20" s="174">
        <v>213.92750000000001</v>
      </c>
    </row>
    <row r="21" spans="1:6" outlineLevel="3" x14ac:dyDescent="0.3">
      <c r="A21" s="44" t="s">
        <v>177</v>
      </c>
      <c r="B21" t="s">
        <v>162</v>
      </c>
      <c r="C21" t="s">
        <v>184</v>
      </c>
      <c r="D21" t="s">
        <v>185</v>
      </c>
      <c r="E21" s="167">
        <v>1365.0925</v>
      </c>
      <c r="F21" s="174">
        <v>282.255</v>
      </c>
    </row>
    <row r="22" spans="1:6" outlineLevel="3" x14ac:dyDescent="0.3">
      <c r="A22" s="44" t="s">
        <v>177</v>
      </c>
      <c r="B22" t="s">
        <v>162</v>
      </c>
      <c r="C22" t="s">
        <v>186</v>
      </c>
      <c r="D22" t="s">
        <v>187</v>
      </c>
      <c r="E22" s="167">
        <v>435.27749999999997</v>
      </c>
      <c r="F22" s="174">
        <v>91.92</v>
      </c>
    </row>
    <row r="23" spans="1:6" outlineLevel="2" x14ac:dyDescent="0.3">
      <c r="A23" s="44"/>
      <c r="B23" s="160" t="s">
        <v>316</v>
      </c>
      <c r="C23" s="161"/>
      <c r="D23" s="161"/>
      <c r="E23" s="165">
        <f>SUBTOTAL(9,E17:E22)</f>
        <v>47447.99</v>
      </c>
      <c r="F23" s="172">
        <f>SUBTOTAL(9,F17:F22)</f>
        <v>14467.844999999999</v>
      </c>
    </row>
    <row r="24" spans="1:6" outlineLevel="3" x14ac:dyDescent="0.3">
      <c r="A24" s="44" t="s">
        <v>177</v>
      </c>
      <c r="B24" t="s">
        <v>175</v>
      </c>
      <c r="C24" t="s">
        <v>180</v>
      </c>
      <c r="D24" t="s">
        <v>181</v>
      </c>
      <c r="E24" s="167">
        <v>434.84</v>
      </c>
      <c r="F24" s="174">
        <v>1741.3575000000001</v>
      </c>
    </row>
    <row r="25" spans="1:6" outlineLevel="3" x14ac:dyDescent="0.3">
      <c r="A25" s="44" t="s">
        <v>177</v>
      </c>
      <c r="B25" t="s">
        <v>175</v>
      </c>
      <c r="C25" t="s">
        <v>188</v>
      </c>
      <c r="D25" t="s">
        <v>189</v>
      </c>
      <c r="E25" s="167">
        <v>5983.4174999999996</v>
      </c>
      <c r="F25" s="174">
        <v>9438.8724999999995</v>
      </c>
    </row>
    <row r="26" spans="1:6" outlineLevel="3" x14ac:dyDescent="0.3">
      <c r="A26" s="44" t="s">
        <v>177</v>
      </c>
      <c r="B26" t="s">
        <v>175</v>
      </c>
      <c r="C26" t="s">
        <v>190</v>
      </c>
      <c r="D26" t="s">
        <v>191</v>
      </c>
      <c r="E26" s="167">
        <v>2379.2350000000001</v>
      </c>
      <c r="F26" s="174">
        <v>3976.2649999999999</v>
      </c>
    </row>
    <row r="27" spans="1:6" outlineLevel="3" x14ac:dyDescent="0.3">
      <c r="A27" s="44" t="s">
        <v>177</v>
      </c>
      <c r="B27" t="s">
        <v>175</v>
      </c>
      <c r="C27" t="s">
        <v>182</v>
      </c>
      <c r="D27" t="s">
        <v>183</v>
      </c>
      <c r="E27" s="167">
        <v>942.87249999999995</v>
      </c>
      <c r="F27" s="174">
        <v>212.70500000000001</v>
      </c>
    </row>
    <row r="28" spans="1:6" outlineLevel="3" x14ac:dyDescent="0.3">
      <c r="A28" s="44" t="s">
        <v>177</v>
      </c>
      <c r="B28" t="s">
        <v>175</v>
      </c>
      <c r="C28" t="s">
        <v>184</v>
      </c>
      <c r="D28" t="s">
        <v>185</v>
      </c>
      <c r="E28" s="167">
        <v>230.29</v>
      </c>
      <c r="F28" s="174">
        <v>172.23249999999999</v>
      </c>
    </row>
    <row r="29" spans="1:6" outlineLevel="3" x14ac:dyDescent="0.3">
      <c r="A29" s="44" t="s">
        <v>177</v>
      </c>
      <c r="B29" t="s">
        <v>175</v>
      </c>
      <c r="C29" t="s">
        <v>186</v>
      </c>
      <c r="D29" t="s">
        <v>187</v>
      </c>
      <c r="E29" s="167">
        <v>59.6325</v>
      </c>
      <c r="F29" s="174">
        <v>30.452500000000001</v>
      </c>
    </row>
    <row r="30" spans="1:6" ht="15" outlineLevel="2" thickBot="1" x14ac:dyDescent="0.35">
      <c r="A30" s="44"/>
      <c r="B30" s="160" t="s">
        <v>317</v>
      </c>
      <c r="C30" s="161"/>
      <c r="D30" s="161"/>
      <c r="E30" s="165">
        <f>SUBTOTAL(9,E24:E29)</f>
        <v>10030.2875</v>
      </c>
      <c r="F30" s="172">
        <f>SUBTOTAL(9,F24:F29)</f>
        <v>15571.884999999998</v>
      </c>
    </row>
    <row r="31" spans="1:6" ht="15" outlineLevel="1" thickBot="1" x14ac:dyDescent="0.35">
      <c r="A31" s="126" t="s">
        <v>157</v>
      </c>
      <c r="B31" s="158"/>
      <c r="C31" s="158"/>
      <c r="D31" s="158"/>
      <c r="E31" s="168">
        <f>SUBTOTAL(9,E17:E29)</f>
        <v>57478.277499999997</v>
      </c>
      <c r="F31" s="175">
        <f>SUBTOTAL(9,F17:F29)</f>
        <v>30039.729999999996</v>
      </c>
    </row>
    <row r="32" spans="1:6" outlineLevel="3" x14ac:dyDescent="0.3">
      <c r="A32" s="33" t="s">
        <v>178</v>
      </c>
      <c r="B32" s="34" t="s">
        <v>162</v>
      </c>
      <c r="C32" s="34" t="s">
        <v>180</v>
      </c>
      <c r="D32" s="34" t="s">
        <v>181</v>
      </c>
      <c r="E32" s="164">
        <v>2654.0650000000001</v>
      </c>
      <c r="F32" s="171">
        <v>1925.6575</v>
      </c>
    </row>
    <row r="33" spans="1:6" outlineLevel="3" x14ac:dyDescent="0.3">
      <c r="A33" s="33" t="s">
        <v>178</v>
      </c>
      <c r="B33" s="34" t="s">
        <v>162</v>
      </c>
      <c r="C33" s="34" t="s">
        <v>188</v>
      </c>
      <c r="D33" s="34" t="s">
        <v>189</v>
      </c>
      <c r="E33" s="164">
        <v>28456.217499999999</v>
      </c>
      <c r="F33" s="171">
        <v>9128.5524999999998</v>
      </c>
    </row>
    <row r="34" spans="1:6" outlineLevel="3" x14ac:dyDescent="0.3">
      <c r="A34" s="33" t="s">
        <v>178</v>
      </c>
      <c r="B34" s="34" t="s">
        <v>162</v>
      </c>
      <c r="C34" s="34" t="s">
        <v>190</v>
      </c>
      <c r="D34" s="34" t="s">
        <v>191</v>
      </c>
      <c r="E34" s="164">
        <v>12241.4</v>
      </c>
      <c r="F34" s="171">
        <v>3489.7075</v>
      </c>
    </row>
    <row r="35" spans="1:6" outlineLevel="3" x14ac:dyDescent="0.3">
      <c r="A35" s="33" t="s">
        <v>178</v>
      </c>
      <c r="B35" s="34" t="s">
        <v>162</v>
      </c>
      <c r="C35" s="34" t="s">
        <v>182</v>
      </c>
      <c r="D35" s="34" t="s">
        <v>183</v>
      </c>
      <c r="E35" s="164">
        <v>3044.1224999999999</v>
      </c>
      <c r="F35" s="171">
        <v>177.70500000000001</v>
      </c>
    </row>
    <row r="36" spans="1:6" outlineLevel="3" x14ac:dyDescent="0.3">
      <c r="A36" s="33" t="s">
        <v>178</v>
      </c>
      <c r="B36" s="34" t="s">
        <v>162</v>
      </c>
      <c r="C36" s="34" t="s">
        <v>184</v>
      </c>
      <c r="D36" s="34" t="s">
        <v>185</v>
      </c>
      <c r="E36" s="164">
        <v>1653.63</v>
      </c>
      <c r="F36" s="171">
        <v>321.28500000000003</v>
      </c>
    </row>
    <row r="37" spans="1:6" outlineLevel="3" x14ac:dyDescent="0.3">
      <c r="A37" s="33" t="s">
        <v>178</v>
      </c>
      <c r="B37" s="34" t="s">
        <v>162</v>
      </c>
      <c r="C37" s="34" t="s">
        <v>186</v>
      </c>
      <c r="D37" s="34" t="s">
        <v>187</v>
      </c>
      <c r="E37" s="164">
        <v>465.92500000000001</v>
      </c>
      <c r="F37" s="171">
        <v>60.277500000000003</v>
      </c>
    </row>
    <row r="38" spans="1:6" outlineLevel="2" x14ac:dyDescent="0.3">
      <c r="A38" s="33"/>
      <c r="B38" s="160" t="s">
        <v>316</v>
      </c>
      <c r="C38" s="161"/>
      <c r="D38" s="161"/>
      <c r="E38" s="165">
        <f>SUBTOTAL(9,E32:E37)</f>
        <v>48515.359999999993</v>
      </c>
      <c r="F38" s="172">
        <f>SUBTOTAL(9,F32:F37)</f>
        <v>15103.184999999999</v>
      </c>
    </row>
    <row r="39" spans="1:6" outlineLevel="3" x14ac:dyDescent="0.3">
      <c r="A39" s="33" t="s">
        <v>178</v>
      </c>
      <c r="B39" s="34" t="s">
        <v>175</v>
      </c>
      <c r="C39" s="34" t="s">
        <v>180</v>
      </c>
      <c r="D39" s="34" t="s">
        <v>181</v>
      </c>
      <c r="E39" s="164">
        <v>439.68</v>
      </c>
      <c r="F39" s="171">
        <v>1837.7674999999999</v>
      </c>
    </row>
    <row r="40" spans="1:6" outlineLevel="3" x14ac:dyDescent="0.3">
      <c r="A40" s="33" t="s">
        <v>178</v>
      </c>
      <c r="B40" s="34" t="s">
        <v>175</v>
      </c>
      <c r="C40" s="34" t="s">
        <v>188</v>
      </c>
      <c r="D40" s="34" t="s">
        <v>189</v>
      </c>
      <c r="E40" s="164">
        <v>6516.1049999999996</v>
      </c>
      <c r="F40" s="171">
        <v>10699.327499999999</v>
      </c>
    </row>
    <row r="41" spans="1:6" outlineLevel="3" x14ac:dyDescent="0.3">
      <c r="A41" s="33" t="s">
        <v>178</v>
      </c>
      <c r="B41" s="34" t="s">
        <v>175</v>
      </c>
      <c r="C41" s="34" t="s">
        <v>190</v>
      </c>
      <c r="D41" s="34" t="s">
        <v>191</v>
      </c>
      <c r="E41" s="164">
        <v>2554.6025</v>
      </c>
      <c r="F41" s="171">
        <v>4039.26</v>
      </c>
    </row>
    <row r="42" spans="1:6" outlineLevel="3" x14ac:dyDescent="0.3">
      <c r="A42" s="33" t="s">
        <v>178</v>
      </c>
      <c r="B42" s="34" t="s">
        <v>175</v>
      </c>
      <c r="C42" s="34" t="s">
        <v>182</v>
      </c>
      <c r="D42" s="34" t="s">
        <v>183</v>
      </c>
      <c r="E42" s="164">
        <v>940.57749999999999</v>
      </c>
      <c r="F42" s="171">
        <v>203.065</v>
      </c>
    </row>
    <row r="43" spans="1:6" outlineLevel="3" x14ac:dyDescent="0.3">
      <c r="A43" s="33" t="s">
        <v>178</v>
      </c>
      <c r="B43" s="34" t="s">
        <v>175</v>
      </c>
      <c r="C43" s="34" t="s">
        <v>184</v>
      </c>
      <c r="D43" s="34" t="s">
        <v>185</v>
      </c>
      <c r="E43" s="164">
        <v>289.31</v>
      </c>
      <c r="F43" s="171">
        <v>235.73750000000001</v>
      </c>
    </row>
    <row r="44" spans="1:6" outlineLevel="3" x14ac:dyDescent="0.3">
      <c r="A44" s="33" t="s">
        <v>178</v>
      </c>
      <c r="B44" s="34" t="s">
        <v>175</v>
      </c>
      <c r="C44" s="34" t="s">
        <v>186</v>
      </c>
      <c r="D44" s="34" t="s">
        <v>187</v>
      </c>
      <c r="E44" s="164">
        <v>69.150000000000006</v>
      </c>
      <c r="F44" s="171">
        <v>23.04</v>
      </c>
    </row>
    <row r="45" spans="1:6" ht="15" outlineLevel="2" thickBot="1" x14ac:dyDescent="0.35">
      <c r="A45" s="33"/>
      <c r="B45" s="160" t="s">
        <v>317</v>
      </c>
      <c r="C45" s="161"/>
      <c r="D45" s="161"/>
      <c r="E45" s="165">
        <f>SUBTOTAL(9,E39:E44)</f>
        <v>10809.424999999999</v>
      </c>
      <c r="F45" s="172">
        <f>SUBTOTAL(9,F39:F44)</f>
        <v>17038.197499999998</v>
      </c>
    </row>
    <row r="46" spans="1:6" ht="15" outlineLevel="1" thickBot="1" x14ac:dyDescent="0.35">
      <c r="A46" s="127" t="s">
        <v>156</v>
      </c>
      <c r="B46" s="157"/>
      <c r="C46" s="157"/>
      <c r="D46" s="157"/>
      <c r="E46" s="166">
        <f>SUBTOTAL(9,E32:E44)</f>
        <v>59324.784999999989</v>
      </c>
      <c r="F46" s="173">
        <f>SUBTOTAL(9,F32:F44)</f>
        <v>32141.3825</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975B2-BA3F-48B0-ABB3-6C39370A62C3}">
  <dimension ref="A1:J48"/>
  <sheetViews>
    <sheetView topLeftCell="C1" workbookViewId="0">
      <selection activeCell="J35" sqref="J35"/>
    </sheetView>
  </sheetViews>
  <sheetFormatPr defaultColWidth="8.88671875" defaultRowHeight="14.4" outlineLevelRow="2" x14ac:dyDescent="0.3"/>
  <cols>
    <col min="2" max="2" width="25.6640625" customWidth="1"/>
    <col min="3" max="3" width="57.33203125" customWidth="1"/>
    <col min="4" max="4" width="57.6640625" customWidth="1"/>
    <col min="5" max="5" width="37.109375" style="28" customWidth="1"/>
    <col min="6" max="6" width="25" style="28" customWidth="1"/>
    <col min="7" max="7" width="29.33203125" style="29" customWidth="1"/>
    <col min="8" max="8" width="30.6640625" style="29" customWidth="1"/>
    <col min="9" max="9" width="25" style="28" customWidth="1"/>
  </cols>
  <sheetData>
    <row r="1" spans="1:10" ht="175.8" customHeight="1" thickBot="1" x14ac:dyDescent="0.35">
      <c r="C1" s="176" t="s">
        <v>427</v>
      </c>
      <c r="D1" s="177"/>
      <c r="E1" s="177"/>
      <c r="F1" s="177"/>
      <c r="G1" s="177"/>
      <c r="H1" s="177"/>
      <c r="I1" s="177"/>
      <c r="J1" s="178"/>
    </row>
    <row r="2" spans="1:10" s="15" customFormat="1" ht="29.4" thickBot="1" x14ac:dyDescent="0.35">
      <c r="A2" s="12" t="s">
        <v>176</v>
      </c>
      <c r="B2" s="30" t="s">
        <v>82</v>
      </c>
      <c r="C2" s="31" t="s">
        <v>83</v>
      </c>
      <c r="D2" s="31" t="s">
        <v>84</v>
      </c>
      <c r="E2" s="25" t="s">
        <v>85</v>
      </c>
      <c r="F2" s="25" t="s">
        <v>86</v>
      </c>
      <c r="G2" s="13" t="s">
        <v>87</v>
      </c>
      <c r="H2" s="13" t="s">
        <v>88</v>
      </c>
      <c r="I2" s="32" t="s">
        <v>89</v>
      </c>
    </row>
    <row r="3" spans="1:10" s="15" customFormat="1" outlineLevel="2" x14ac:dyDescent="0.3">
      <c r="A3" s="33">
        <v>2024</v>
      </c>
      <c r="B3" s="34" t="s">
        <v>90</v>
      </c>
      <c r="C3" s="34" t="s">
        <v>91</v>
      </c>
      <c r="D3" s="34" t="s">
        <v>92</v>
      </c>
      <c r="E3" s="35">
        <v>1771</v>
      </c>
      <c r="F3" s="35">
        <v>2697</v>
      </c>
      <c r="G3" s="56">
        <v>384.04249999999894</v>
      </c>
      <c r="H3" s="56">
        <v>10524.240660000003</v>
      </c>
      <c r="I3" s="36">
        <v>684</v>
      </c>
      <c r="J3" s="37"/>
    </row>
    <row r="4" spans="1:10" s="15" customFormat="1" outlineLevel="2" x14ac:dyDescent="0.3">
      <c r="A4" s="33">
        <v>2024</v>
      </c>
      <c r="B4" s="34" t="s">
        <v>93</v>
      </c>
      <c r="C4" s="34" t="s">
        <v>94</v>
      </c>
      <c r="D4" s="34" t="s">
        <v>95</v>
      </c>
      <c r="E4" s="35">
        <v>156</v>
      </c>
      <c r="F4" s="35">
        <v>204</v>
      </c>
      <c r="G4" s="56">
        <v>46.92</v>
      </c>
      <c r="H4" s="56">
        <v>1718.6096600000008</v>
      </c>
      <c r="I4" s="36">
        <v>36</v>
      </c>
      <c r="J4" s="37"/>
    </row>
    <row r="5" spans="1:10" s="15" customFormat="1" outlineLevel="2" x14ac:dyDescent="0.3">
      <c r="A5" s="33">
        <v>2024</v>
      </c>
      <c r="B5" s="34" t="s">
        <v>96</v>
      </c>
      <c r="C5" s="34" t="s">
        <v>97</v>
      </c>
      <c r="D5" s="34" t="s">
        <v>98</v>
      </c>
      <c r="E5" s="35">
        <v>90275</v>
      </c>
      <c r="F5" s="35">
        <v>140588</v>
      </c>
      <c r="G5" s="56">
        <v>26888.367499999978</v>
      </c>
      <c r="H5" s="56">
        <v>973694.85812000185</v>
      </c>
      <c r="I5" s="36">
        <v>6305</v>
      </c>
      <c r="J5" s="37"/>
    </row>
    <row r="6" spans="1:10" s="15" customFormat="1" outlineLevel="2" x14ac:dyDescent="0.3">
      <c r="A6" s="33">
        <v>2024</v>
      </c>
      <c r="B6" s="34" t="s">
        <v>99</v>
      </c>
      <c r="C6" s="34" t="s">
        <v>100</v>
      </c>
      <c r="D6" s="34" t="s">
        <v>101</v>
      </c>
      <c r="E6" s="35">
        <v>253</v>
      </c>
      <c r="F6" s="35">
        <v>328</v>
      </c>
      <c r="G6" s="56">
        <v>98.045000000000016</v>
      </c>
      <c r="H6" s="56">
        <v>3421.832800000001</v>
      </c>
      <c r="I6" s="36">
        <v>36</v>
      </c>
      <c r="J6" s="37"/>
    </row>
    <row r="7" spans="1:10" s="15" customFormat="1" outlineLevel="2" x14ac:dyDescent="0.3">
      <c r="A7" s="33">
        <v>2024</v>
      </c>
      <c r="B7" s="34" t="s">
        <v>102</v>
      </c>
      <c r="C7" s="34" t="s">
        <v>103</v>
      </c>
      <c r="D7" s="34" t="s">
        <v>104</v>
      </c>
      <c r="E7" s="35">
        <v>8180</v>
      </c>
      <c r="F7" s="35">
        <v>12784</v>
      </c>
      <c r="G7" s="56">
        <v>2359.6875000000168</v>
      </c>
      <c r="H7" s="56">
        <v>77758.855139999723</v>
      </c>
      <c r="I7" s="36">
        <v>371</v>
      </c>
      <c r="J7" s="37"/>
    </row>
    <row r="8" spans="1:10" s="15" customFormat="1" outlineLevel="2" x14ac:dyDescent="0.3">
      <c r="A8" s="33">
        <v>2024</v>
      </c>
      <c r="B8" s="34" t="s">
        <v>105</v>
      </c>
      <c r="C8" s="34" t="s">
        <v>106</v>
      </c>
      <c r="D8" s="34" t="s">
        <v>107</v>
      </c>
      <c r="E8" s="35">
        <v>16904</v>
      </c>
      <c r="F8" s="35">
        <v>24212</v>
      </c>
      <c r="G8" s="56">
        <v>4225.6175000000076</v>
      </c>
      <c r="H8" s="56">
        <v>149604.60487000021</v>
      </c>
      <c r="I8" s="36">
        <v>5464</v>
      </c>
      <c r="J8" s="37"/>
    </row>
    <row r="9" spans="1:10" s="15" customFormat="1" outlineLevel="2" x14ac:dyDescent="0.3">
      <c r="A9" s="33">
        <v>2024</v>
      </c>
      <c r="B9" s="34" t="s">
        <v>108</v>
      </c>
      <c r="C9" s="34" t="s">
        <v>109</v>
      </c>
      <c r="D9" s="34" t="s">
        <v>110</v>
      </c>
      <c r="E9" s="35">
        <v>84801</v>
      </c>
      <c r="F9" s="35">
        <v>129261</v>
      </c>
      <c r="G9" s="56">
        <v>17971.854999999876</v>
      </c>
      <c r="H9" s="56">
        <v>567392.58103999973</v>
      </c>
      <c r="I9" s="36">
        <v>12295</v>
      </c>
      <c r="J9" s="37"/>
    </row>
    <row r="10" spans="1:10" s="15" customFormat="1" outlineLevel="2" x14ac:dyDescent="0.3">
      <c r="A10" s="33">
        <v>2024</v>
      </c>
      <c r="B10" s="34" t="s">
        <v>111</v>
      </c>
      <c r="C10" s="34" t="s">
        <v>112</v>
      </c>
      <c r="D10" s="34" t="s">
        <v>113</v>
      </c>
      <c r="E10" s="35">
        <v>57359</v>
      </c>
      <c r="F10" s="35">
        <v>87466</v>
      </c>
      <c r="G10" s="56">
        <v>15156.417499999967</v>
      </c>
      <c r="H10" s="56">
        <v>499347.93463000044</v>
      </c>
      <c r="I10" s="36">
        <v>2367</v>
      </c>
      <c r="J10" s="37"/>
    </row>
    <row r="11" spans="1:10" s="15" customFormat="1" outlineLevel="2" x14ac:dyDescent="0.3">
      <c r="A11" s="33">
        <v>2024</v>
      </c>
      <c r="B11" s="34" t="s">
        <v>114</v>
      </c>
      <c r="C11" s="34" t="s">
        <v>115</v>
      </c>
      <c r="D11" s="34" t="s">
        <v>116</v>
      </c>
      <c r="E11" s="35">
        <v>24648</v>
      </c>
      <c r="F11" s="35">
        <v>43624</v>
      </c>
      <c r="G11" s="56">
        <v>2836.7800000000234</v>
      </c>
      <c r="H11" s="56">
        <v>89945.107099999776</v>
      </c>
      <c r="I11" s="36">
        <v>6279</v>
      </c>
      <c r="J11" s="37"/>
    </row>
    <row r="12" spans="1:10" s="15" customFormat="1" outlineLevel="2" x14ac:dyDescent="0.3">
      <c r="A12" s="33">
        <v>2024</v>
      </c>
      <c r="B12" s="34" t="s">
        <v>117</v>
      </c>
      <c r="C12" s="34" t="s">
        <v>118</v>
      </c>
      <c r="D12" s="34" t="s">
        <v>119</v>
      </c>
      <c r="E12" s="35">
        <v>5590</v>
      </c>
      <c r="F12" s="35">
        <v>8723</v>
      </c>
      <c r="G12" s="56">
        <v>1278.6075000000078</v>
      </c>
      <c r="H12" s="56">
        <v>49192.722719999991</v>
      </c>
      <c r="I12" s="36">
        <v>1178</v>
      </c>
      <c r="J12" s="37"/>
    </row>
    <row r="13" spans="1:10" s="15" customFormat="1" outlineLevel="2" x14ac:dyDescent="0.3">
      <c r="A13" s="33">
        <v>2024</v>
      </c>
      <c r="B13" s="34" t="s">
        <v>120</v>
      </c>
      <c r="C13" s="34" t="s">
        <v>121</v>
      </c>
      <c r="D13" s="34" t="s">
        <v>122</v>
      </c>
      <c r="E13" s="35">
        <v>2169</v>
      </c>
      <c r="F13" s="35">
        <v>2777</v>
      </c>
      <c r="G13" s="56">
        <v>658.14000000000294</v>
      </c>
      <c r="H13" s="56">
        <v>24532.141319999955</v>
      </c>
      <c r="I13" s="36">
        <v>640</v>
      </c>
      <c r="J13" s="37"/>
    </row>
    <row r="14" spans="1:10" s="15" customFormat="1" outlineLevel="2" x14ac:dyDescent="0.3">
      <c r="A14" s="33">
        <v>2024</v>
      </c>
      <c r="B14" s="34" t="s">
        <v>123</v>
      </c>
      <c r="C14" s="34" t="s">
        <v>124</v>
      </c>
      <c r="D14" s="34" t="s">
        <v>125</v>
      </c>
      <c r="E14" s="35">
        <v>928</v>
      </c>
      <c r="F14" s="35">
        <v>1348</v>
      </c>
      <c r="G14" s="56">
        <v>185.9249999999993</v>
      </c>
      <c r="H14" s="56">
        <v>6370.8082200000072</v>
      </c>
      <c r="I14" s="36">
        <v>483</v>
      </c>
      <c r="J14" s="37"/>
    </row>
    <row r="15" spans="1:10" s="15" customFormat="1" outlineLevel="2" x14ac:dyDescent="0.3">
      <c r="A15" s="33">
        <v>2024</v>
      </c>
      <c r="B15" s="34" t="s">
        <v>126</v>
      </c>
      <c r="C15" s="34" t="s">
        <v>127</v>
      </c>
      <c r="D15" s="34" t="s">
        <v>128</v>
      </c>
      <c r="E15" s="35">
        <v>9631</v>
      </c>
      <c r="F15" s="35">
        <v>13526</v>
      </c>
      <c r="G15" s="56">
        <v>2184.6875000000136</v>
      </c>
      <c r="H15" s="56">
        <v>77206.873189999969</v>
      </c>
      <c r="I15" s="36">
        <v>2820</v>
      </c>
      <c r="J15" s="37"/>
    </row>
    <row r="16" spans="1:10" s="15" customFormat="1" outlineLevel="2" x14ac:dyDescent="0.3">
      <c r="A16" s="33">
        <v>2024</v>
      </c>
      <c r="B16" s="34" t="s">
        <v>129</v>
      </c>
      <c r="C16" s="34" t="s">
        <v>130</v>
      </c>
      <c r="D16" s="34" t="s">
        <v>131</v>
      </c>
      <c r="E16" s="35">
        <v>37067</v>
      </c>
      <c r="F16" s="35">
        <v>53266</v>
      </c>
      <c r="G16" s="56">
        <v>7595.2474999999422</v>
      </c>
      <c r="H16" s="56">
        <v>246854.45298999947</v>
      </c>
      <c r="I16" s="36">
        <v>3241</v>
      </c>
      <c r="J16" s="37"/>
    </row>
    <row r="17" spans="1:10" s="15" customFormat="1" outlineLevel="2" x14ac:dyDescent="0.3">
      <c r="A17" s="33">
        <v>2024</v>
      </c>
      <c r="B17" s="34" t="s">
        <v>132</v>
      </c>
      <c r="C17" s="34" t="s">
        <v>133</v>
      </c>
      <c r="D17" s="34" t="s">
        <v>134</v>
      </c>
      <c r="E17" s="35">
        <v>3207</v>
      </c>
      <c r="F17" s="35">
        <v>8358</v>
      </c>
      <c r="G17" s="56">
        <v>549.12000000000046</v>
      </c>
      <c r="H17" s="56">
        <v>23065.950870000077</v>
      </c>
      <c r="I17" s="36">
        <v>410</v>
      </c>
      <c r="J17" s="37"/>
    </row>
    <row r="18" spans="1:10" s="15" customFormat="1" outlineLevel="2" x14ac:dyDescent="0.3">
      <c r="A18" s="33">
        <v>2024</v>
      </c>
      <c r="B18" s="34" t="s">
        <v>135</v>
      </c>
      <c r="C18" s="34" t="s">
        <v>136</v>
      </c>
      <c r="D18" s="34" t="s">
        <v>137</v>
      </c>
      <c r="E18" s="35">
        <v>2258</v>
      </c>
      <c r="F18" s="35">
        <v>3061</v>
      </c>
      <c r="G18" s="56">
        <v>247.83499999999916</v>
      </c>
      <c r="H18" s="56">
        <v>8973.9540099999904</v>
      </c>
      <c r="I18" s="36">
        <v>626</v>
      </c>
      <c r="J18" s="37"/>
    </row>
    <row r="19" spans="1:10" s="15" customFormat="1" outlineLevel="2" x14ac:dyDescent="0.3">
      <c r="A19" s="33">
        <v>2024</v>
      </c>
      <c r="B19" s="34" t="s">
        <v>138</v>
      </c>
      <c r="C19" s="34" t="s">
        <v>139</v>
      </c>
      <c r="D19" s="34" t="s">
        <v>140</v>
      </c>
      <c r="E19" s="35">
        <v>12673</v>
      </c>
      <c r="F19" s="35">
        <v>30185</v>
      </c>
      <c r="G19" s="56">
        <v>1869.037500000009</v>
      </c>
      <c r="H19" s="56">
        <v>91823.601019999798</v>
      </c>
      <c r="I19" s="36">
        <v>1464</v>
      </c>
      <c r="J19" s="37"/>
    </row>
    <row r="20" spans="1:10" s="15" customFormat="1" outlineLevel="2" x14ac:dyDescent="0.3">
      <c r="A20" s="33">
        <v>2024</v>
      </c>
      <c r="B20" s="34" t="s">
        <v>141</v>
      </c>
      <c r="C20" s="34" t="s">
        <v>142</v>
      </c>
      <c r="D20" s="34" t="s">
        <v>143</v>
      </c>
      <c r="E20" s="35">
        <v>8520</v>
      </c>
      <c r="F20" s="35">
        <v>13271</v>
      </c>
      <c r="G20" s="56">
        <v>799.40000000000782</v>
      </c>
      <c r="H20" s="56">
        <v>26233.182329999992</v>
      </c>
      <c r="I20" s="36">
        <v>2056</v>
      </c>
      <c r="J20" s="37"/>
    </row>
    <row r="21" spans="1:10" s="15" customFormat="1" outlineLevel="2" x14ac:dyDescent="0.3">
      <c r="A21" s="33">
        <v>2024</v>
      </c>
      <c r="B21" s="34" t="s">
        <v>144</v>
      </c>
      <c r="C21" s="34" t="s">
        <v>145</v>
      </c>
      <c r="D21" s="34" t="s">
        <v>146</v>
      </c>
      <c r="E21" s="35">
        <v>4765</v>
      </c>
      <c r="F21" s="35">
        <v>7339</v>
      </c>
      <c r="G21" s="56">
        <v>823.27250000000822</v>
      </c>
      <c r="H21" s="56">
        <v>25079.826670000031</v>
      </c>
      <c r="I21" s="36">
        <v>1251</v>
      </c>
      <c r="J21" s="37"/>
    </row>
    <row r="22" spans="1:10" s="15" customFormat="1" outlineLevel="2" x14ac:dyDescent="0.3">
      <c r="A22" s="33">
        <v>2024</v>
      </c>
      <c r="B22" s="34" t="s">
        <v>147</v>
      </c>
      <c r="C22" s="34" t="s">
        <v>148</v>
      </c>
      <c r="D22" s="34" t="s">
        <v>149</v>
      </c>
      <c r="E22" s="35">
        <v>15</v>
      </c>
      <c r="F22" s="35">
        <v>17</v>
      </c>
      <c r="G22" s="56">
        <v>0.71750000000000003</v>
      </c>
      <c r="H22" s="56">
        <v>22.112630000000003</v>
      </c>
      <c r="I22" s="36">
        <v>10</v>
      </c>
      <c r="J22" s="37"/>
    </row>
    <row r="23" spans="1:10" s="15" customFormat="1" outlineLevel="2" x14ac:dyDescent="0.3">
      <c r="A23" s="33">
        <v>2024</v>
      </c>
      <c r="B23" s="34" t="s">
        <v>150</v>
      </c>
      <c r="C23" s="34" t="s">
        <v>151</v>
      </c>
      <c r="D23" s="34" t="s">
        <v>152</v>
      </c>
      <c r="E23" s="35">
        <v>1678</v>
      </c>
      <c r="F23" s="35">
        <v>1791</v>
      </c>
      <c r="G23" s="56">
        <v>544.40500000000065</v>
      </c>
      <c r="H23" s="56">
        <v>23299.749799999998</v>
      </c>
      <c r="I23" s="36">
        <v>14</v>
      </c>
      <c r="J23" s="37"/>
    </row>
    <row r="24" spans="1:10" s="15" customFormat="1" outlineLevel="2" x14ac:dyDescent="0.3">
      <c r="A24" s="33">
        <v>2024</v>
      </c>
      <c r="B24" s="34" t="s">
        <v>153</v>
      </c>
      <c r="C24" s="34" t="s">
        <v>154</v>
      </c>
      <c r="D24" s="34" t="s">
        <v>155</v>
      </c>
      <c r="E24" s="35">
        <v>4357</v>
      </c>
      <c r="F24" s="35">
        <v>7347</v>
      </c>
      <c r="G24" s="56">
        <v>813.88000000001102</v>
      </c>
      <c r="H24" s="56">
        <v>28755.235820000024</v>
      </c>
      <c r="I24" s="36">
        <v>2785</v>
      </c>
      <c r="J24" s="37"/>
    </row>
    <row r="25" spans="1:10" s="15" customFormat="1" outlineLevel="1" x14ac:dyDescent="0.3">
      <c r="A25" s="38" t="s">
        <v>157</v>
      </c>
      <c r="B25" s="39"/>
      <c r="C25" s="39"/>
      <c r="D25" s="39"/>
      <c r="E25" s="40">
        <f>SUBTOTAL(9,E3:E24)</f>
        <v>377205</v>
      </c>
      <c r="F25" s="40">
        <f>SUBTOTAL(9,F3:F24)</f>
        <v>592173</v>
      </c>
      <c r="G25" s="41">
        <f>SUBTOTAL(9,G3:G24)</f>
        <v>87518.007499999861</v>
      </c>
      <c r="H25" s="41">
        <f>SUBTOTAL(9,H3:H24)</f>
        <v>3004819.2356100013</v>
      </c>
      <c r="I25" s="42">
        <f>SUBTOTAL(9,I3:I24)</f>
        <v>50815</v>
      </c>
      <c r="J25" s="43"/>
    </row>
    <row r="26" spans="1:10" s="15" customFormat="1" outlineLevel="2" x14ac:dyDescent="0.3">
      <c r="A26" s="44">
        <v>2023</v>
      </c>
      <c r="B26" t="s">
        <v>90</v>
      </c>
      <c r="C26" t="s">
        <v>91</v>
      </c>
      <c r="D26" t="s">
        <v>92</v>
      </c>
      <c r="E26" s="28">
        <v>1826</v>
      </c>
      <c r="F26" s="28">
        <v>2837</v>
      </c>
      <c r="G26" s="29">
        <v>390.94499999999914</v>
      </c>
      <c r="H26" s="29">
        <v>10141.690310000031</v>
      </c>
      <c r="I26" s="45">
        <v>725</v>
      </c>
    </row>
    <row r="27" spans="1:10" s="15" customFormat="1" outlineLevel="2" x14ac:dyDescent="0.3">
      <c r="A27" s="44">
        <v>2023</v>
      </c>
      <c r="B27" t="s">
        <v>93</v>
      </c>
      <c r="C27" t="s">
        <v>94</v>
      </c>
      <c r="D27" t="s">
        <v>95</v>
      </c>
      <c r="E27" s="28">
        <v>164</v>
      </c>
      <c r="F27" s="28">
        <v>226</v>
      </c>
      <c r="G27" s="29">
        <v>54.305000000000042</v>
      </c>
      <c r="H27" s="29">
        <v>1969.4207300000007</v>
      </c>
      <c r="I27" s="45">
        <v>37</v>
      </c>
    </row>
    <row r="28" spans="1:10" s="15" customFormat="1" outlineLevel="2" x14ac:dyDescent="0.3">
      <c r="A28" s="44">
        <v>2023</v>
      </c>
      <c r="B28" t="s">
        <v>96</v>
      </c>
      <c r="C28" t="s">
        <v>97</v>
      </c>
      <c r="D28" t="s">
        <v>98</v>
      </c>
      <c r="E28" s="28">
        <v>95025</v>
      </c>
      <c r="F28" s="28">
        <v>148152</v>
      </c>
      <c r="G28" s="29">
        <v>28310.844999999987</v>
      </c>
      <c r="H28" s="29">
        <v>993116.34947999811</v>
      </c>
      <c r="I28" s="45">
        <v>6507</v>
      </c>
    </row>
    <row r="29" spans="1:10" s="15" customFormat="1" outlineLevel="2" x14ac:dyDescent="0.3">
      <c r="A29" s="44">
        <v>2023</v>
      </c>
      <c r="B29" t="s">
        <v>99</v>
      </c>
      <c r="C29" t="s">
        <v>100</v>
      </c>
      <c r="D29" t="s">
        <v>101</v>
      </c>
      <c r="E29" s="28">
        <v>305</v>
      </c>
      <c r="F29" s="28">
        <v>384</v>
      </c>
      <c r="G29" s="29">
        <v>98.557499999999905</v>
      </c>
      <c r="H29" s="29">
        <v>3354.636950000001</v>
      </c>
      <c r="I29" s="45">
        <v>38</v>
      </c>
    </row>
    <row r="30" spans="1:10" s="15" customFormat="1" outlineLevel="2" x14ac:dyDescent="0.3">
      <c r="A30" s="44">
        <v>2023</v>
      </c>
      <c r="B30" t="s">
        <v>102</v>
      </c>
      <c r="C30" t="s">
        <v>103</v>
      </c>
      <c r="D30" t="s">
        <v>104</v>
      </c>
      <c r="E30" s="28">
        <v>7669</v>
      </c>
      <c r="F30" s="28">
        <v>12056</v>
      </c>
      <c r="G30" s="29">
        <v>2227.7125000000092</v>
      </c>
      <c r="H30" s="29">
        <v>71438.425539999836</v>
      </c>
      <c r="I30" s="45">
        <v>378</v>
      </c>
    </row>
    <row r="31" spans="1:10" s="15" customFormat="1" outlineLevel="2" x14ac:dyDescent="0.3">
      <c r="A31" s="44">
        <v>2023</v>
      </c>
      <c r="B31" t="s">
        <v>105</v>
      </c>
      <c r="C31" t="s">
        <v>106</v>
      </c>
      <c r="D31" t="s">
        <v>107</v>
      </c>
      <c r="E31" s="28">
        <v>19328</v>
      </c>
      <c r="F31" s="28">
        <v>28589</v>
      </c>
      <c r="G31" s="29">
        <v>4906.7849999999926</v>
      </c>
      <c r="H31" s="29">
        <v>167527.45682000034</v>
      </c>
      <c r="I31" s="45">
        <v>6015</v>
      </c>
    </row>
    <row r="32" spans="1:10" s="15" customFormat="1" outlineLevel="2" x14ac:dyDescent="0.3">
      <c r="A32" s="44">
        <v>2023</v>
      </c>
      <c r="B32" t="s">
        <v>108</v>
      </c>
      <c r="C32" t="s">
        <v>109</v>
      </c>
      <c r="D32" t="s">
        <v>110</v>
      </c>
      <c r="E32" s="28">
        <v>85278</v>
      </c>
      <c r="F32" s="28">
        <v>131630</v>
      </c>
      <c r="G32" s="29">
        <v>18090.664999999986</v>
      </c>
      <c r="H32" s="29">
        <v>554480.06266000017</v>
      </c>
      <c r="I32" s="45">
        <v>12589</v>
      </c>
    </row>
    <row r="33" spans="1:9" s="15" customFormat="1" outlineLevel="2" x14ac:dyDescent="0.3">
      <c r="A33" s="44">
        <v>2023</v>
      </c>
      <c r="B33" t="s">
        <v>111</v>
      </c>
      <c r="C33" t="s">
        <v>112</v>
      </c>
      <c r="D33" t="s">
        <v>113</v>
      </c>
      <c r="E33" s="28">
        <v>58305</v>
      </c>
      <c r="F33" s="28">
        <v>87319</v>
      </c>
      <c r="G33" s="29">
        <v>15931.077500000001</v>
      </c>
      <c r="H33" s="29">
        <v>522634.94245999958</v>
      </c>
      <c r="I33" s="45">
        <v>2495</v>
      </c>
    </row>
    <row r="34" spans="1:9" s="15" customFormat="1" outlineLevel="2" x14ac:dyDescent="0.3">
      <c r="A34" s="44">
        <v>2023</v>
      </c>
      <c r="B34" t="s">
        <v>114</v>
      </c>
      <c r="C34" t="s">
        <v>115</v>
      </c>
      <c r="D34" t="s">
        <v>116</v>
      </c>
      <c r="E34" s="28">
        <v>24371</v>
      </c>
      <c r="F34" s="28">
        <v>43328</v>
      </c>
      <c r="G34" s="29">
        <v>2808.5825000000195</v>
      </c>
      <c r="H34" s="29">
        <v>86515.371070000008</v>
      </c>
      <c r="I34" s="45">
        <v>6099</v>
      </c>
    </row>
    <row r="35" spans="1:9" s="15" customFormat="1" outlineLevel="2" x14ac:dyDescent="0.3">
      <c r="A35" s="44">
        <v>2023</v>
      </c>
      <c r="B35" t="s">
        <v>117</v>
      </c>
      <c r="C35" t="s">
        <v>118</v>
      </c>
      <c r="D35" t="s">
        <v>119</v>
      </c>
      <c r="E35" s="28">
        <v>5340</v>
      </c>
      <c r="F35" s="28">
        <v>8286</v>
      </c>
      <c r="G35" s="29">
        <v>1182.8475000000074</v>
      </c>
      <c r="H35" s="29">
        <v>44496.139529999899</v>
      </c>
      <c r="I35" s="45">
        <v>1293</v>
      </c>
    </row>
    <row r="36" spans="1:9" s="15" customFormat="1" outlineLevel="2" x14ac:dyDescent="0.3">
      <c r="A36" s="44">
        <v>2023</v>
      </c>
      <c r="B36" t="s">
        <v>120</v>
      </c>
      <c r="C36" t="s">
        <v>121</v>
      </c>
      <c r="D36" t="s">
        <v>122</v>
      </c>
      <c r="E36" s="28">
        <v>2528</v>
      </c>
      <c r="F36" s="28">
        <v>3305</v>
      </c>
      <c r="G36" s="29">
        <v>778.57500000000186</v>
      </c>
      <c r="H36" s="29">
        <v>28696.878249999994</v>
      </c>
      <c r="I36" s="45">
        <v>646</v>
      </c>
    </row>
    <row r="37" spans="1:9" s="15" customFormat="1" outlineLevel="2" x14ac:dyDescent="0.3">
      <c r="A37" s="44">
        <v>2023</v>
      </c>
      <c r="B37" t="s">
        <v>123</v>
      </c>
      <c r="C37" t="s">
        <v>124</v>
      </c>
      <c r="D37" t="s">
        <v>125</v>
      </c>
      <c r="E37" s="28">
        <v>1052</v>
      </c>
      <c r="F37" s="28">
        <v>1514</v>
      </c>
      <c r="G37" s="29">
        <v>211.09749999999966</v>
      </c>
      <c r="H37" s="29">
        <v>6980.678299999995</v>
      </c>
      <c r="I37" s="45">
        <v>528</v>
      </c>
    </row>
    <row r="38" spans="1:9" s="15" customFormat="1" outlineLevel="2" x14ac:dyDescent="0.3">
      <c r="A38" s="44">
        <v>2023</v>
      </c>
      <c r="B38" t="s">
        <v>126</v>
      </c>
      <c r="C38" t="s">
        <v>127</v>
      </c>
      <c r="D38" t="s">
        <v>128</v>
      </c>
      <c r="E38" s="28">
        <v>11407</v>
      </c>
      <c r="F38" s="28">
        <v>16140</v>
      </c>
      <c r="G38" s="29">
        <v>2568.9300000000121</v>
      </c>
      <c r="H38" s="29">
        <v>86654.608479999893</v>
      </c>
      <c r="I38" s="45">
        <v>3105</v>
      </c>
    </row>
    <row r="39" spans="1:9" s="15" customFormat="1" outlineLevel="2" x14ac:dyDescent="0.3">
      <c r="A39" s="44">
        <v>2023</v>
      </c>
      <c r="B39" t="s">
        <v>129</v>
      </c>
      <c r="C39" t="s">
        <v>130</v>
      </c>
      <c r="D39" t="s">
        <v>131</v>
      </c>
      <c r="E39" s="28">
        <v>38363</v>
      </c>
      <c r="F39" s="28">
        <v>56064</v>
      </c>
      <c r="G39" s="29">
        <v>8030.8749999999554</v>
      </c>
      <c r="H39" s="29">
        <v>254635.47062000001</v>
      </c>
      <c r="I39" s="45">
        <v>3324</v>
      </c>
    </row>
    <row r="40" spans="1:9" s="15" customFormat="1" outlineLevel="2" x14ac:dyDescent="0.3">
      <c r="A40" s="44">
        <v>2023</v>
      </c>
      <c r="B40" t="s">
        <v>132</v>
      </c>
      <c r="C40" t="s">
        <v>133</v>
      </c>
      <c r="D40" t="s">
        <v>134</v>
      </c>
      <c r="E40" s="28">
        <v>3065</v>
      </c>
      <c r="F40" s="28">
        <v>7656</v>
      </c>
      <c r="G40" s="29">
        <v>529.46999999999935</v>
      </c>
      <c r="H40" s="29">
        <v>20913.856920000009</v>
      </c>
      <c r="I40" s="45">
        <v>413</v>
      </c>
    </row>
    <row r="41" spans="1:9" s="15" customFormat="1" outlineLevel="2" x14ac:dyDescent="0.3">
      <c r="A41" s="44">
        <v>2023</v>
      </c>
      <c r="B41" t="s">
        <v>135</v>
      </c>
      <c r="C41" t="s">
        <v>136</v>
      </c>
      <c r="D41" t="s">
        <v>137</v>
      </c>
      <c r="E41" s="28">
        <v>2331</v>
      </c>
      <c r="F41" s="28">
        <v>3176</v>
      </c>
      <c r="G41" s="29">
        <v>243.80499999999887</v>
      </c>
      <c r="H41" s="29">
        <v>8617.173230000024</v>
      </c>
      <c r="I41" s="45">
        <v>622</v>
      </c>
    </row>
    <row r="42" spans="1:9" s="15" customFormat="1" outlineLevel="2" x14ac:dyDescent="0.3">
      <c r="A42" s="44">
        <v>2023</v>
      </c>
      <c r="B42" t="s">
        <v>138</v>
      </c>
      <c r="C42" t="s">
        <v>139</v>
      </c>
      <c r="D42" t="s">
        <v>140</v>
      </c>
      <c r="E42" s="28">
        <v>13008</v>
      </c>
      <c r="F42" s="28">
        <v>30110</v>
      </c>
      <c r="G42" s="29">
        <v>1842.172500000009</v>
      </c>
      <c r="H42" s="29">
        <v>85952.210170000035</v>
      </c>
      <c r="I42" s="45">
        <v>1584</v>
      </c>
    </row>
    <row r="43" spans="1:9" s="15" customFormat="1" outlineLevel="2" x14ac:dyDescent="0.3">
      <c r="A43" s="44">
        <v>2023</v>
      </c>
      <c r="B43" t="s">
        <v>141</v>
      </c>
      <c r="C43" t="s">
        <v>142</v>
      </c>
      <c r="D43" t="s">
        <v>143</v>
      </c>
      <c r="E43" s="28">
        <v>8731</v>
      </c>
      <c r="F43" s="28">
        <v>13579</v>
      </c>
      <c r="G43" s="29">
        <v>825.30750000000819</v>
      </c>
      <c r="H43" s="29">
        <v>26072.916850000005</v>
      </c>
      <c r="I43" s="45">
        <v>2051</v>
      </c>
    </row>
    <row r="44" spans="1:9" s="15" customFormat="1" outlineLevel="2" x14ac:dyDescent="0.3">
      <c r="A44" s="44">
        <v>2023</v>
      </c>
      <c r="B44" t="s">
        <v>144</v>
      </c>
      <c r="C44" t="s">
        <v>145</v>
      </c>
      <c r="D44" t="s">
        <v>146</v>
      </c>
      <c r="E44" s="28">
        <v>5025</v>
      </c>
      <c r="F44" s="28">
        <v>7869</v>
      </c>
      <c r="G44" s="29">
        <v>921.80500000000529</v>
      </c>
      <c r="H44" s="29">
        <v>27296.562709999995</v>
      </c>
      <c r="I44" s="45">
        <v>1267</v>
      </c>
    </row>
    <row r="45" spans="1:9" s="15" customFormat="1" outlineLevel="2" x14ac:dyDescent="0.3">
      <c r="A45" s="44">
        <v>2023</v>
      </c>
      <c r="B45" t="s">
        <v>147</v>
      </c>
      <c r="C45" t="s">
        <v>148</v>
      </c>
      <c r="D45" t="s">
        <v>149</v>
      </c>
      <c r="E45" s="28">
        <v>14</v>
      </c>
      <c r="F45" s="28">
        <v>22</v>
      </c>
      <c r="G45" s="29">
        <v>1.4674999999999998</v>
      </c>
      <c r="H45" s="29">
        <v>45.922529999999995</v>
      </c>
      <c r="I45" s="45">
        <v>15</v>
      </c>
    </row>
    <row r="46" spans="1:9" s="15" customFormat="1" outlineLevel="2" x14ac:dyDescent="0.3">
      <c r="A46" s="44">
        <v>2023</v>
      </c>
      <c r="B46" t="s">
        <v>150</v>
      </c>
      <c r="C46" t="s">
        <v>151</v>
      </c>
      <c r="D46" t="s">
        <v>152</v>
      </c>
      <c r="E46" s="28">
        <v>1679</v>
      </c>
      <c r="F46" s="28">
        <v>1755</v>
      </c>
      <c r="G46" s="29">
        <v>557.77500000000123</v>
      </c>
      <c r="H46" s="29">
        <v>23017.469670000039</v>
      </c>
      <c r="I46" s="45">
        <v>14</v>
      </c>
    </row>
    <row r="47" spans="1:9" s="15" customFormat="1" outlineLevel="2" x14ac:dyDescent="0.3">
      <c r="A47" s="44">
        <v>2023</v>
      </c>
      <c r="B47" t="s">
        <v>153</v>
      </c>
      <c r="C47" t="s">
        <v>154</v>
      </c>
      <c r="D47" t="s">
        <v>155</v>
      </c>
      <c r="E47" s="28">
        <v>5026</v>
      </c>
      <c r="F47" s="28">
        <v>9644</v>
      </c>
      <c r="G47" s="29">
        <v>952.56500000001165</v>
      </c>
      <c r="H47" s="29">
        <v>34165.870239999989</v>
      </c>
      <c r="I47" s="45">
        <v>2496</v>
      </c>
    </row>
    <row r="48" spans="1:9" s="15" customFormat="1" ht="15" outlineLevel="1" thickBot="1" x14ac:dyDescent="0.35">
      <c r="A48" s="47" t="s">
        <v>156</v>
      </c>
      <c r="B48" s="48"/>
      <c r="C48" s="48"/>
      <c r="D48" s="48"/>
      <c r="E48" s="49">
        <f>SUBTOTAL(9,E26:E47)</f>
        <v>389840</v>
      </c>
      <c r="F48" s="49">
        <f>SUBTOTAL(9,F26:F47)</f>
        <v>613641</v>
      </c>
      <c r="G48" s="50">
        <f>SUBTOTAL(9,G26:G47)</f>
        <v>91466.167499999996</v>
      </c>
      <c r="H48" s="50">
        <f>SUBTOTAL(9,H26:H47)</f>
        <v>3058724.1135199978</v>
      </c>
      <c r="I48" s="51">
        <f>SUBTOTAL(9,I26:I47)</f>
        <v>52241</v>
      </c>
    </row>
  </sheetData>
  <mergeCells count="1">
    <mergeCell ref="C1:J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B23FD-8134-4456-A884-CCA5A8569145}">
  <dimension ref="A1:J50"/>
  <sheetViews>
    <sheetView topLeftCell="C1" workbookViewId="0">
      <selection activeCell="J35" sqref="J35"/>
    </sheetView>
  </sheetViews>
  <sheetFormatPr defaultColWidth="8.88671875" defaultRowHeight="14.4" outlineLevelRow="2" x14ac:dyDescent="0.3"/>
  <cols>
    <col min="2" max="2" width="25.6640625" customWidth="1"/>
    <col min="3" max="3" width="57.33203125" customWidth="1"/>
    <col min="4" max="4" width="57.6640625" customWidth="1"/>
    <col min="5" max="5" width="37.109375" style="28" customWidth="1"/>
    <col min="6" max="6" width="25" style="28" customWidth="1"/>
    <col min="7" max="7" width="29.33203125" style="29" customWidth="1"/>
    <col min="8" max="8" width="30.6640625" style="29" customWidth="1"/>
    <col min="9" max="9" width="25" style="28" customWidth="1"/>
  </cols>
  <sheetData>
    <row r="1" spans="1:10" ht="174.6" customHeight="1" thickBot="1" x14ac:dyDescent="0.35">
      <c r="C1" s="176" t="s">
        <v>427</v>
      </c>
      <c r="D1" s="177"/>
      <c r="E1" s="177"/>
      <c r="F1" s="177"/>
      <c r="G1" s="177"/>
      <c r="H1" s="177"/>
      <c r="I1" s="177"/>
      <c r="J1" s="178"/>
    </row>
    <row r="2" spans="1:10" s="15" customFormat="1" ht="29.4" thickBot="1" x14ac:dyDescent="0.35">
      <c r="A2" s="12" t="s">
        <v>176</v>
      </c>
      <c r="B2" s="30" t="s">
        <v>82</v>
      </c>
      <c r="C2" s="31" t="s">
        <v>83</v>
      </c>
      <c r="D2" s="31" t="s">
        <v>84</v>
      </c>
      <c r="E2" s="25" t="s">
        <v>85</v>
      </c>
      <c r="F2" s="25" t="s">
        <v>86</v>
      </c>
      <c r="G2" s="13" t="s">
        <v>87</v>
      </c>
      <c r="H2" s="13" t="s">
        <v>88</v>
      </c>
      <c r="I2" s="32" t="s">
        <v>89</v>
      </c>
    </row>
    <row r="3" spans="1:10" s="15" customFormat="1" outlineLevel="2" x14ac:dyDescent="0.3">
      <c r="A3" s="33" t="s">
        <v>355</v>
      </c>
      <c r="B3" s="34" t="s">
        <v>90</v>
      </c>
      <c r="C3" s="34" t="s">
        <v>91</v>
      </c>
      <c r="D3" s="34" t="s">
        <v>92</v>
      </c>
      <c r="E3" s="35">
        <v>1839</v>
      </c>
      <c r="F3" s="35">
        <v>2700</v>
      </c>
      <c r="G3" s="56">
        <v>391.139999999998</v>
      </c>
      <c r="H3" s="56">
        <v>11074.273670000008</v>
      </c>
      <c r="I3" s="36">
        <v>719</v>
      </c>
      <c r="J3" s="37"/>
    </row>
    <row r="4" spans="1:10" s="15" customFormat="1" outlineLevel="2" x14ac:dyDescent="0.3">
      <c r="A4" s="33" t="s">
        <v>355</v>
      </c>
      <c r="B4" s="34" t="s">
        <v>93</v>
      </c>
      <c r="C4" s="34" t="s">
        <v>94</v>
      </c>
      <c r="D4" s="34" t="s">
        <v>95</v>
      </c>
      <c r="E4" s="35">
        <v>165</v>
      </c>
      <c r="F4" s="35">
        <v>208</v>
      </c>
      <c r="G4" s="56">
        <v>56.28750000000003</v>
      </c>
      <c r="H4" s="56">
        <v>2195.2840699999997</v>
      </c>
      <c r="I4" s="36">
        <v>35</v>
      </c>
      <c r="J4" s="37"/>
    </row>
    <row r="5" spans="1:10" s="15" customFormat="1" outlineLevel="2" x14ac:dyDescent="0.3">
      <c r="A5" s="33" t="s">
        <v>355</v>
      </c>
      <c r="B5" s="34" t="s">
        <v>96</v>
      </c>
      <c r="C5" s="34" t="s">
        <v>97</v>
      </c>
      <c r="D5" s="34" t="s">
        <v>366</v>
      </c>
      <c r="E5" s="35">
        <v>89892</v>
      </c>
      <c r="F5" s="35">
        <v>137308</v>
      </c>
      <c r="G5" s="56">
        <v>26987.147499999955</v>
      </c>
      <c r="H5" s="56">
        <v>1007963.6117999991</v>
      </c>
      <c r="I5" s="36">
        <v>6063</v>
      </c>
      <c r="J5" s="37"/>
    </row>
    <row r="6" spans="1:10" s="15" customFormat="1" outlineLevel="2" x14ac:dyDescent="0.3">
      <c r="A6" s="33" t="s">
        <v>355</v>
      </c>
      <c r="B6" s="34" t="s">
        <v>99</v>
      </c>
      <c r="C6" s="34" t="s">
        <v>100</v>
      </c>
      <c r="D6" s="34" t="s">
        <v>101</v>
      </c>
      <c r="E6" s="35">
        <v>219</v>
      </c>
      <c r="F6" s="35">
        <v>271</v>
      </c>
      <c r="G6" s="56">
        <v>76.647499999999951</v>
      </c>
      <c r="H6" s="56">
        <v>2825.4251199999999</v>
      </c>
      <c r="I6" s="36">
        <v>43</v>
      </c>
      <c r="J6" s="37"/>
    </row>
    <row r="7" spans="1:10" s="15" customFormat="1" outlineLevel="2" x14ac:dyDescent="0.3">
      <c r="A7" s="33" t="s">
        <v>355</v>
      </c>
      <c r="B7" s="34" t="s">
        <v>102</v>
      </c>
      <c r="C7" s="34" t="s">
        <v>103</v>
      </c>
      <c r="D7" s="34" t="s">
        <v>104</v>
      </c>
      <c r="E7" s="35">
        <v>7922</v>
      </c>
      <c r="F7" s="35">
        <v>12141</v>
      </c>
      <c r="G7" s="56">
        <v>2314.8700000000099</v>
      </c>
      <c r="H7" s="56">
        <v>78588.029480000318</v>
      </c>
      <c r="I7" s="36">
        <v>360</v>
      </c>
      <c r="J7" s="37"/>
    </row>
    <row r="8" spans="1:10" s="15" customFormat="1" outlineLevel="2" x14ac:dyDescent="0.3">
      <c r="A8" s="33" t="s">
        <v>355</v>
      </c>
      <c r="B8" s="34" t="s">
        <v>105</v>
      </c>
      <c r="C8" s="34" t="s">
        <v>320</v>
      </c>
      <c r="D8" s="34" t="s">
        <v>107</v>
      </c>
      <c r="E8" s="35">
        <v>15713</v>
      </c>
      <c r="F8" s="35">
        <v>22200</v>
      </c>
      <c r="G8" s="56">
        <v>3970.1900000000041</v>
      </c>
      <c r="H8" s="56">
        <v>145438.47607</v>
      </c>
      <c r="I8" s="36">
        <v>5180</v>
      </c>
      <c r="J8" s="37"/>
    </row>
    <row r="9" spans="1:10" s="15" customFormat="1" outlineLevel="2" x14ac:dyDescent="0.3">
      <c r="A9" s="33" t="s">
        <v>355</v>
      </c>
      <c r="B9" s="34" t="s">
        <v>108</v>
      </c>
      <c r="C9" s="34" t="s">
        <v>367</v>
      </c>
      <c r="D9" s="34" t="s">
        <v>368</v>
      </c>
      <c r="E9" s="35">
        <v>80075</v>
      </c>
      <c r="F9" s="35">
        <v>119601</v>
      </c>
      <c r="G9" s="56">
        <v>17302.735000000004</v>
      </c>
      <c r="H9" s="56">
        <v>562581.09788000083</v>
      </c>
      <c r="I9" s="36">
        <v>11169</v>
      </c>
      <c r="J9" s="37"/>
    </row>
    <row r="10" spans="1:10" s="15" customFormat="1" outlineLevel="2" x14ac:dyDescent="0.3">
      <c r="A10" s="33" t="s">
        <v>355</v>
      </c>
      <c r="B10" s="34" t="s">
        <v>111</v>
      </c>
      <c r="C10" s="34" t="s">
        <v>112</v>
      </c>
      <c r="D10" s="34" t="s">
        <v>113</v>
      </c>
      <c r="E10" s="35">
        <v>56629</v>
      </c>
      <c r="F10" s="35">
        <v>85092</v>
      </c>
      <c r="G10" s="56">
        <v>15206.187500000013</v>
      </c>
      <c r="H10" s="56">
        <v>523237.0080100011</v>
      </c>
      <c r="I10" s="36">
        <v>2370</v>
      </c>
      <c r="J10" s="37"/>
    </row>
    <row r="11" spans="1:10" s="15" customFormat="1" outlineLevel="2" x14ac:dyDescent="0.3">
      <c r="A11" s="33" t="s">
        <v>355</v>
      </c>
      <c r="B11" s="34" t="s">
        <v>114</v>
      </c>
      <c r="C11" s="34" t="s">
        <v>115</v>
      </c>
      <c r="D11" s="34" t="s">
        <v>116</v>
      </c>
      <c r="E11" s="35">
        <v>24244</v>
      </c>
      <c r="F11" s="35">
        <v>42415</v>
      </c>
      <c r="G11" s="56">
        <v>2765.8100000000227</v>
      </c>
      <c r="H11" s="56">
        <v>90469.443510000157</v>
      </c>
      <c r="I11" s="36">
        <v>6324</v>
      </c>
      <c r="J11" s="37"/>
    </row>
    <row r="12" spans="1:10" s="15" customFormat="1" outlineLevel="2" x14ac:dyDescent="0.3">
      <c r="A12" s="33" t="s">
        <v>355</v>
      </c>
      <c r="B12" s="34" t="s">
        <v>117</v>
      </c>
      <c r="C12" s="34" t="s">
        <v>369</v>
      </c>
      <c r="D12" s="34" t="s">
        <v>370</v>
      </c>
      <c r="E12" s="35">
        <v>3174</v>
      </c>
      <c r="F12" s="35">
        <v>5370</v>
      </c>
      <c r="G12" s="56">
        <v>721.7575000000038</v>
      </c>
      <c r="H12" s="56">
        <v>31051.159350000027</v>
      </c>
      <c r="I12" s="36">
        <v>690</v>
      </c>
      <c r="J12" s="37"/>
    </row>
    <row r="13" spans="1:10" s="15" customFormat="1" outlineLevel="2" x14ac:dyDescent="0.3">
      <c r="A13" s="33" t="s">
        <v>355</v>
      </c>
      <c r="B13" s="34" t="s">
        <v>120</v>
      </c>
      <c r="C13" s="34" t="s">
        <v>371</v>
      </c>
      <c r="D13" s="34" t="s">
        <v>372</v>
      </c>
      <c r="E13" s="35">
        <v>1582</v>
      </c>
      <c r="F13" s="35">
        <v>2166</v>
      </c>
      <c r="G13" s="56">
        <v>462.04999999999916</v>
      </c>
      <c r="H13" s="56">
        <v>15916.734220000008</v>
      </c>
      <c r="I13" s="36">
        <v>495</v>
      </c>
      <c r="J13" s="37"/>
    </row>
    <row r="14" spans="1:10" s="15" customFormat="1" outlineLevel="2" x14ac:dyDescent="0.3">
      <c r="A14" s="33" t="s">
        <v>355</v>
      </c>
      <c r="B14" s="34" t="s">
        <v>123</v>
      </c>
      <c r="C14" s="34" t="s">
        <v>121</v>
      </c>
      <c r="D14" s="34" t="s">
        <v>373</v>
      </c>
      <c r="E14" s="35">
        <v>1899</v>
      </c>
      <c r="F14" s="35">
        <v>2419</v>
      </c>
      <c r="G14" s="56">
        <v>579.005</v>
      </c>
      <c r="H14" s="56">
        <v>21846.122380000004</v>
      </c>
      <c r="I14" s="36">
        <v>568</v>
      </c>
      <c r="J14" s="37"/>
    </row>
    <row r="15" spans="1:10" s="15" customFormat="1" outlineLevel="2" x14ac:dyDescent="0.3">
      <c r="A15" s="33" t="s">
        <v>355</v>
      </c>
      <c r="B15" s="34" t="s">
        <v>126</v>
      </c>
      <c r="C15" s="34" t="s">
        <v>124</v>
      </c>
      <c r="D15" s="34" t="s">
        <v>125</v>
      </c>
      <c r="E15" s="35">
        <v>960</v>
      </c>
      <c r="F15" s="35">
        <v>1381</v>
      </c>
      <c r="G15" s="56">
        <v>196.63249999999925</v>
      </c>
      <c r="H15" s="56">
        <v>6840.7192799999975</v>
      </c>
      <c r="I15" s="36">
        <v>496</v>
      </c>
      <c r="J15" s="37"/>
    </row>
    <row r="16" spans="1:10" s="15" customFormat="1" outlineLevel="2" x14ac:dyDescent="0.3">
      <c r="A16" s="33" t="s">
        <v>355</v>
      </c>
      <c r="B16" s="34" t="s">
        <v>129</v>
      </c>
      <c r="C16" s="34" t="s">
        <v>374</v>
      </c>
      <c r="D16" s="34" t="s">
        <v>128</v>
      </c>
      <c r="E16" s="35">
        <v>9931</v>
      </c>
      <c r="F16" s="35">
        <v>14152</v>
      </c>
      <c r="G16" s="56">
        <v>2235.2825000000225</v>
      </c>
      <c r="H16" s="56">
        <v>81645.919429999791</v>
      </c>
      <c r="I16" s="36">
        <v>2639</v>
      </c>
      <c r="J16" s="37"/>
    </row>
    <row r="17" spans="1:10" s="15" customFormat="1" outlineLevel="2" x14ac:dyDescent="0.3">
      <c r="A17" s="33" t="s">
        <v>355</v>
      </c>
      <c r="B17" s="34" t="s">
        <v>132</v>
      </c>
      <c r="C17" s="34" t="s">
        <v>130</v>
      </c>
      <c r="D17" s="34" t="s">
        <v>375</v>
      </c>
      <c r="E17" s="35">
        <v>34522</v>
      </c>
      <c r="F17" s="35">
        <v>48987</v>
      </c>
      <c r="G17" s="56">
        <v>6993.7624999999998</v>
      </c>
      <c r="H17" s="56">
        <v>238369.04057000024</v>
      </c>
      <c r="I17" s="36">
        <v>3105</v>
      </c>
      <c r="J17" s="37"/>
    </row>
    <row r="18" spans="1:10" s="15" customFormat="1" outlineLevel="2" x14ac:dyDescent="0.3">
      <c r="A18" s="33" t="s">
        <v>355</v>
      </c>
      <c r="B18" s="34" t="s">
        <v>135</v>
      </c>
      <c r="C18" s="34" t="s">
        <v>133</v>
      </c>
      <c r="D18" s="34" t="s">
        <v>376</v>
      </c>
      <c r="E18" s="35">
        <v>3101</v>
      </c>
      <c r="F18" s="35">
        <v>7775</v>
      </c>
      <c r="G18" s="56">
        <v>534.84249999999849</v>
      </c>
      <c r="H18" s="56">
        <v>22597.059489999945</v>
      </c>
      <c r="I18" s="36">
        <v>380</v>
      </c>
      <c r="J18" s="37"/>
    </row>
    <row r="19" spans="1:10" s="15" customFormat="1" outlineLevel="2" x14ac:dyDescent="0.3">
      <c r="A19" s="33" t="s">
        <v>355</v>
      </c>
      <c r="B19" s="34" t="s">
        <v>138</v>
      </c>
      <c r="C19" s="34" t="s">
        <v>136</v>
      </c>
      <c r="D19" s="34" t="s">
        <v>137</v>
      </c>
      <c r="E19" s="35">
        <v>2039</v>
      </c>
      <c r="F19" s="35">
        <v>2746</v>
      </c>
      <c r="G19" s="56">
        <v>201.55749999999912</v>
      </c>
      <c r="H19" s="56">
        <v>7402.271920000012</v>
      </c>
      <c r="I19" s="36">
        <v>572</v>
      </c>
      <c r="J19" s="37"/>
    </row>
    <row r="20" spans="1:10" s="15" customFormat="1" outlineLevel="2" x14ac:dyDescent="0.3">
      <c r="A20" s="33" t="s">
        <v>355</v>
      </c>
      <c r="B20" s="34" t="s">
        <v>141</v>
      </c>
      <c r="C20" s="34" t="s">
        <v>139</v>
      </c>
      <c r="D20" s="34" t="s">
        <v>377</v>
      </c>
      <c r="E20" s="35">
        <v>11687</v>
      </c>
      <c r="F20" s="35">
        <v>26517</v>
      </c>
      <c r="G20" s="56">
        <v>1641.1575000000078</v>
      </c>
      <c r="H20" s="56">
        <v>84118.034269999713</v>
      </c>
      <c r="I20" s="36">
        <v>1321</v>
      </c>
      <c r="J20" s="37"/>
    </row>
    <row r="21" spans="1:10" s="15" customFormat="1" outlineLevel="2" x14ac:dyDescent="0.3">
      <c r="A21" s="33" t="s">
        <v>355</v>
      </c>
      <c r="B21" s="34" t="s">
        <v>144</v>
      </c>
      <c r="C21" s="34" t="s">
        <v>378</v>
      </c>
      <c r="D21" s="34" t="s">
        <v>379</v>
      </c>
      <c r="E21" s="35">
        <v>8680</v>
      </c>
      <c r="F21" s="35">
        <v>13411</v>
      </c>
      <c r="G21" s="56">
        <v>824.92250000000661</v>
      </c>
      <c r="H21" s="56">
        <v>27576.987140000037</v>
      </c>
      <c r="I21" s="36">
        <v>2125</v>
      </c>
      <c r="J21" s="37"/>
    </row>
    <row r="22" spans="1:10" s="15" customFormat="1" outlineLevel="2" x14ac:dyDescent="0.3">
      <c r="A22" s="33" t="s">
        <v>355</v>
      </c>
      <c r="B22" s="34" t="s">
        <v>147</v>
      </c>
      <c r="C22" s="34" t="s">
        <v>145</v>
      </c>
      <c r="D22" s="34" t="s">
        <v>380</v>
      </c>
      <c r="E22" s="35">
        <v>6536</v>
      </c>
      <c r="F22" s="35">
        <v>9675</v>
      </c>
      <c r="G22" s="56">
        <v>1281.8725000000081</v>
      </c>
      <c r="H22" s="56">
        <v>41962.618400000109</v>
      </c>
      <c r="I22" s="36">
        <v>1777</v>
      </c>
      <c r="J22" s="37"/>
    </row>
    <row r="23" spans="1:10" s="15" customFormat="1" outlineLevel="2" x14ac:dyDescent="0.3">
      <c r="A23" s="33" t="s">
        <v>355</v>
      </c>
      <c r="B23" s="34" t="s">
        <v>150</v>
      </c>
      <c r="C23" s="34" t="s">
        <v>381</v>
      </c>
      <c r="D23" s="34" t="s">
        <v>382</v>
      </c>
      <c r="E23" s="35">
        <v>8</v>
      </c>
      <c r="F23" s="35">
        <v>10</v>
      </c>
      <c r="G23" s="56">
        <v>0.34250000000000003</v>
      </c>
      <c r="H23" s="56">
        <v>10.03678</v>
      </c>
      <c r="I23" s="36">
        <v>8</v>
      </c>
      <c r="J23" s="37"/>
    </row>
    <row r="24" spans="1:10" s="15" customFormat="1" outlineLevel="2" x14ac:dyDescent="0.3">
      <c r="A24" s="33" t="s">
        <v>355</v>
      </c>
      <c r="B24" s="34" t="s">
        <v>383</v>
      </c>
      <c r="C24" s="34" t="s">
        <v>384</v>
      </c>
      <c r="D24" s="34" t="s">
        <v>152</v>
      </c>
      <c r="E24" s="35">
        <v>1678</v>
      </c>
      <c r="F24" s="35">
        <v>1757</v>
      </c>
      <c r="G24" s="56">
        <v>507.61250000000007</v>
      </c>
      <c r="H24" s="56">
        <v>22503.437470000015</v>
      </c>
      <c r="I24" s="36">
        <v>13</v>
      </c>
      <c r="J24" s="37"/>
    </row>
    <row r="25" spans="1:10" s="15" customFormat="1" outlineLevel="2" x14ac:dyDescent="0.3">
      <c r="A25" s="33" t="s">
        <v>355</v>
      </c>
      <c r="B25" s="34" t="s">
        <v>154</v>
      </c>
      <c r="C25" s="34"/>
      <c r="D25" s="34"/>
      <c r="E25" s="35">
        <v>3997</v>
      </c>
      <c r="F25" s="35">
        <v>6614</v>
      </c>
      <c r="G25" s="56">
        <v>736.54000000001065</v>
      </c>
      <c r="H25" s="56">
        <v>26376.99527000005</v>
      </c>
      <c r="I25" s="36">
        <v>2682</v>
      </c>
      <c r="J25" s="37"/>
    </row>
    <row r="26" spans="1:10" s="15" customFormat="1" outlineLevel="1" x14ac:dyDescent="0.3">
      <c r="A26" s="38" t="s">
        <v>356</v>
      </c>
      <c r="B26" s="39"/>
      <c r="C26" s="39"/>
      <c r="D26" s="39"/>
      <c r="E26" s="40">
        <f>SUBTOTAL(9,E3:E25)</f>
        <v>366492</v>
      </c>
      <c r="F26" s="40">
        <f>SUBTOTAL(9,F3:F25)</f>
        <v>564916</v>
      </c>
      <c r="G26" s="41">
        <f>SUBTOTAL(9,G3:G25)</f>
        <v>85988.352500000052</v>
      </c>
      <c r="H26" s="41">
        <f>SUBTOTAL(9,H3:H25)</f>
        <v>3052589.7855800013</v>
      </c>
      <c r="I26" s="42">
        <f>SUBTOTAL(9,I3:I25)</f>
        <v>49134</v>
      </c>
      <c r="J26" s="43"/>
    </row>
    <row r="27" spans="1:10" s="15" customFormat="1" outlineLevel="2" x14ac:dyDescent="0.3">
      <c r="A27" s="44" t="s">
        <v>177</v>
      </c>
      <c r="B27" t="s">
        <v>90</v>
      </c>
      <c r="C27" t="s">
        <v>91</v>
      </c>
      <c r="D27" t="s">
        <v>92</v>
      </c>
      <c r="E27" s="28">
        <v>1771</v>
      </c>
      <c r="F27" s="28">
        <v>2697</v>
      </c>
      <c r="G27" s="29">
        <v>384.04250000000002</v>
      </c>
      <c r="H27" s="29">
        <v>10524.240659999998</v>
      </c>
      <c r="I27" s="45">
        <v>684</v>
      </c>
    </row>
    <row r="28" spans="1:10" s="15" customFormat="1" outlineLevel="2" x14ac:dyDescent="0.3">
      <c r="A28" s="44" t="s">
        <v>177</v>
      </c>
      <c r="B28" t="s">
        <v>93</v>
      </c>
      <c r="C28" t="s">
        <v>94</v>
      </c>
      <c r="D28" t="s">
        <v>95</v>
      </c>
      <c r="E28" s="28">
        <v>156</v>
      </c>
      <c r="F28" s="28">
        <v>204</v>
      </c>
      <c r="G28" s="29">
        <v>46.919999999999995</v>
      </c>
      <c r="H28" s="29">
        <v>1718.6096600000005</v>
      </c>
      <c r="I28" s="45">
        <v>36</v>
      </c>
    </row>
    <row r="29" spans="1:10" s="15" customFormat="1" outlineLevel="2" x14ac:dyDescent="0.3">
      <c r="A29" s="44" t="s">
        <v>177</v>
      </c>
      <c r="B29" t="s">
        <v>96</v>
      </c>
      <c r="C29" t="s">
        <v>97</v>
      </c>
      <c r="D29" t="s">
        <v>366</v>
      </c>
      <c r="E29" s="28">
        <v>90275</v>
      </c>
      <c r="F29" s="28">
        <v>140588</v>
      </c>
      <c r="G29" s="29">
        <v>26888.367499999986</v>
      </c>
      <c r="H29" s="29">
        <v>973694.85811999999</v>
      </c>
      <c r="I29" s="45">
        <v>6305</v>
      </c>
    </row>
    <row r="30" spans="1:10" s="15" customFormat="1" outlineLevel="2" x14ac:dyDescent="0.3">
      <c r="A30" s="44" t="s">
        <v>177</v>
      </c>
      <c r="B30" t="s">
        <v>99</v>
      </c>
      <c r="C30" t="s">
        <v>100</v>
      </c>
      <c r="D30" t="s">
        <v>101</v>
      </c>
      <c r="E30" s="28">
        <v>253</v>
      </c>
      <c r="F30" s="28">
        <v>328</v>
      </c>
      <c r="G30" s="29">
        <v>98.044999999999987</v>
      </c>
      <c r="H30" s="29">
        <v>3421.8328000000001</v>
      </c>
      <c r="I30" s="45">
        <v>36</v>
      </c>
    </row>
    <row r="31" spans="1:10" s="15" customFormat="1" outlineLevel="2" x14ac:dyDescent="0.3">
      <c r="A31" s="44" t="s">
        <v>177</v>
      </c>
      <c r="B31" t="s">
        <v>102</v>
      </c>
      <c r="C31" t="s">
        <v>103</v>
      </c>
      <c r="D31" t="s">
        <v>104</v>
      </c>
      <c r="E31" s="28">
        <v>8180</v>
      </c>
      <c r="F31" s="28">
        <v>12784</v>
      </c>
      <c r="G31" s="29">
        <v>2359.6875000000009</v>
      </c>
      <c r="H31" s="29">
        <v>77758.855140000043</v>
      </c>
      <c r="I31" s="45">
        <v>371</v>
      </c>
    </row>
    <row r="32" spans="1:10" s="15" customFormat="1" outlineLevel="2" x14ac:dyDescent="0.3">
      <c r="A32" s="44" t="s">
        <v>177</v>
      </c>
      <c r="B32" t="s">
        <v>105</v>
      </c>
      <c r="C32" t="s">
        <v>320</v>
      </c>
      <c r="D32" t="s">
        <v>107</v>
      </c>
      <c r="E32" s="28">
        <v>16672</v>
      </c>
      <c r="F32" s="28">
        <v>23840</v>
      </c>
      <c r="G32" s="29">
        <v>4180.7450000000035</v>
      </c>
      <c r="H32" s="29">
        <v>148040.01568999997</v>
      </c>
      <c r="I32" s="45">
        <v>5346</v>
      </c>
    </row>
    <row r="33" spans="1:9" s="15" customFormat="1" outlineLevel="2" x14ac:dyDescent="0.3">
      <c r="A33" s="44" t="s">
        <v>177</v>
      </c>
      <c r="B33" t="s">
        <v>108</v>
      </c>
      <c r="C33" t="s">
        <v>367</v>
      </c>
      <c r="D33" t="s">
        <v>368</v>
      </c>
      <c r="E33" s="28">
        <v>82435</v>
      </c>
      <c r="F33" s="28">
        <v>125742</v>
      </c>
      <c r="G33" s="29">
        <v>17402.022500000003</v>
      </c>
      <c r="H33" s="29">
        <v>548197.41872999968</v>
      </c>
      <c r="I33" s="45">
        <v>11628</v>
      </c>
    </row>
    <row r="34" spans="1:9" s="15" customFormat="1" outlineLevel="2" x14ac:dyDescent="0.3">
      <c r="A34" s="44" t="s">
        <v>177</v>
      </c>
      <c r="B34" t="s">
        <v>111</v>
      </c>
      <c r="C34" t="s">
        <v>112</v>
      </c>
      <c r="D34" t="s">
        <v>113</v>
      </c>
      <c r="E34" s="28">
        <v>57359</v>
      </c>
      <c r="F34" s="28">
        <v>87466</v>
      </c>
      <c r="G34" s="29">
        <v>15156.417499999994</v>
      </c>
      <c r="H34" s="29">
        <v>499347.9346299998</v>
      </c>
      <c r="I34" s="45">
        <v>2367</v>
      </c>
    </row>
    <row r="35" spans="1:9" s="15" customFormat="1" outlineLevel="2" x14ac:dyDescent="0.3">
      <c r="A35" s="44" t="s">
        <v>177</v>
      </c>
      <c r="B35" t="s">
        <v>114</v>
      </c>
      <c r="C35" t="s">
        <v>115</v>
      </c>
      <c r="D35" t="s">
        <v>116</v>
      </c>
      <c r="E35" s="28">
        <v>24647</v>
      </c>
      <c r="F35" s="28">
        <v>43623</v>
      </c>
      <c r="G35" s="29">
        <v>2836.7374999999984</v>
      </c>
      <c r="H35" s="29">
        <v>89943.931110000063</v>
      </c>
      <c r="I35" s="45">
        <v>6278</v>
      </c>
    </row>
    <row r="36" spans="1:9" s="15" customFormat="1" outlineLevel="2" x14ac:dyDescent="0.3">
      <c r="A36" s="44" t="s">
        <v>177</v>
      </c>
      <c r="B36" t="s">
        <v>117</v>
      </c>
      <c r="C36" t="s">
        <v>369</v>
      </c>
      <c r="D36" t="s">
        <v>370</v>
      </c>
      <c r="E36" s="28">
        <v>3387</v>
      </c>
      <c r="F36" s="28">
        <v>5682</v>
      </c>
      <c r="G36" s="29">
        <v>753.02749999999969</v>
      </c>
      <c r="H36" s="29">
        <v>31863.82830999999</v>
      </c>
      <c r="I36" s="45">
        <v>649</v>
      </c>
    </row>
    <row r="37" spans="1:9" s="15" customFormat="1" outlineLevel="2" x14ac:dyDescent="0.3">
      <c r="A37" s="44" t="s">
        <v>177</v>
      </c>
      <c r="B37" t="s">
        <v>120</v>
      </c>
      <c r="C37" t="s">
        <v>371</v>
      </c>
      <c r="D37" t="s">
        <v>372</v>
      </c>
      <c r="E37" s="28">
        <v>2203</v>
      </c>
      <c r="F37" s="28">
        <v>3041</v>
      </c>
      <c r="G37" s="29">
        <v>525.58000000000015</v>
      </c>
      <c r="H37" s="29">
        <v>17328.894410000004</v>
      </c>
      <c r="I37" s="45">
        <v>529</v>
      </c>
    </row>
    <row r="38" spans="1:9" s="15" customFormat="1" outlineLevel="2" x14ac:dyDescent="0.3">
      <c r="A38" s="44" t="s">
        <v>177</v>
      </c>
      <c r="B38" t="s">
        <v>123</v>
      </c>
      <c r="C38" t="s">
        <v>121</v>
      </c>
      <c r="D38" t="s">
        <v>373</v>
      </c>
      <c r="E38" s="28">
        <v>2169</v>
      </c>
      <c r="F38" s="28">
        <v>2777</v>
      </c>
      <c r="G38" s="29">
        <v>658.14</v>
      </c>
      <c r="H38" s="29">
        <v>24532.141320000006</v>
      </c>
      <c r="I38" s="45">
        <v>640</v>
      </c>
    </row>
    <row r="39" spans="1:9" s="15" customFormat="1" outlineLevel="2" x14ac:dyDescent="0.3">
      <c r="A39" s="44" t="s">
        <v>177</v>
      </c>
      <c r="B39" t="s">
        <v>126</v>
      </c>
      <c r="C39" t="s">
        <v>124</v>
      </c>
      <c r="D39" t="s">
        <v>125</v>
      </c>
      <c r="E39" s="28">
        <v>1123</v>
      </c>
      <c r="F39" s="28">
        <v>1653</v>
      </c>
      <c r="G39" s="29">
        <v>224.30499999999998</v>
      </c>
      <c r="H39" s="29">
        <v>7711.9408500000018</v>
      </c>
      <c r="I39" s="45">
        <v>581</v>
      </c>
    </row>
    <row r="40" spans="1:9" s="15" customFormat="1" outlineLevel="2" x14ac:dyDescent="0.3">
      <c r="A40" s="44" t="s">
        <v>177</v>
      </c>
      <c r="B40" t="s">
        <v>129</v>
      </c>
      <c r="C40" t="s">
        <v>374</v>
      </c>
      <c r="D40" t="s">
        <v>128</v>
      </c>
      <c r="E40" s="28">
        <v>9631</v>
      </c>
      <c r="F40" s="28">
        <v>13526</v>
      </c>
      <c r="G40" s="29">
        <v>2184.6875000000005</v>
      </c>
      <c r="H40" s="29">
        <v>77206.873189999969</v>
      </c>
      <c r="I40" s="45">
        <v>2820</v>
      </c>
    </row>
    <row r="41" spans="1:9" s="15" customFormat="1" outlineLevel="2" x14ac:dyDescent="0.3">
      <c r="A41" s="44" t="s">
        <v>177</v>
      </c>
      <c r="B41" t="s">
        <v>132</v>
      </c>
      <c r="C41" t="s">
        <v>130</v>
      </c>
      <c r="D41" t="s">
        <v>375</v>
      </c>
      <c r="E41" s="28">
        <v>37103</v>
      </c>
      <c r="F41" s="28">
        <v>53332</v>
      </c>
      <c r="G41" s="29">
        <v>7601.655000000017</v>
      </c>
      <c r="H41" s="29">
        <v>247075.27599000014</v>
      </c>
      <c r="I41" s="45">
        <v>3259</v>
      </c>
    </row>
    <row r="42" spans="1:9" s="15" customFormat="1" outlineLevel="2" x14ac:dyDescent="0.3">
      <c r="A42" s="44" t="s">
        <v>177</v>
      </c>
      <c r="B42" t="s">
        <v>135</v>
      </c>
      <c r="C42" t="s">
        <v>133</v>
      </c>
      <c r="D42" t="s">
        <v>376</v>
      </c>
      <c r="E42" s="28">
        <v>3207</v>
      </c>
      <c r="F42" s="28">
        <v>8358</v>
      </c>
      <c r="G42" s="29">
        <v>549.1199999999991</v>
      </c>
      <c r="H42" s="29">
        <v>23065.950869999993</v>
      </c>
      <c r="I42" s="45">
        <v>410</v>
      </c>
    </row>
    <row r="43" spans="1:9" s="15" customFormat="1" outlineLevel="2" x14ac:dyDescent="0.3">
      <c r="A43" s="44" t="s">
        <v>177</v>
      </c>
      <c r="B43" t="s">
        <v>138</v>
      </c>
      <c r="C43" t="s">
        <v>136</v>
      </c>
      <c r="D43" t="s">
        <v>137</v>
      </c>
      <c r="E43" s="28">
        <v>2307</v>
      </c>
      <c r="F43" s="28">
        <v>3126</v>
      </c>
      <c r="G43" s="29">
        <v>250.28249999999997</v>
      </c>
      <c r="H43" s="29">
        <v>9083.9815800000069</v>
      </c>
      <c r="I43" s="45">
        <v>626</v>
      </c>
    </row>
    <row r="44" spans="1:9" s="15" customFormat="1" outlineLevel="2" x14ac:dyDescent="0.3">
      <c r="A44" s="44" t="s">
        <v>177</v>
      </c>
      <c r="B44" t="s">
        <v>141</v>
      </c>
      <c r="C44" t="s">
        <v>139</v>
      </c>
      <c r="D44" t="s">
        <v>377</v>
      </c>
      <c r="E44" s="28">
        <v>12624</v>
      </c>
      <c r="F44" s="28">
        <v>30120</v>
      </c>
      <c r="G44" s="29">
        <v>1866.5900000000006</v>
      </c>
      <c r="H44" s="29">
        <v>91713.573449999982</v>
      </c>
      <c r="I44" s="45">
        <v>1461</v>
      </c>
    </row>
    <row r="45" spans="1:9" s="15" customFormat="1" outlineLevel="2" x14ac:dyDescent="0.3">
      <c r="A45" s="44" t="s">
        <v>177</v>
      </c>
      <c r="B45" t="s">
        <v>144</v>
      </c>
      <c r="C45" t="s">
        <v>378</v>
      </c>
      <c r="D45" t="s">
        <v>379</v>
      </c>
      <c r="E45" s="28">
        <v>8520</v>
      </c>
      <c r="F45" s="28">
        <v>13271</v>
      </c>
      <c r="G45" s="29">
        <v>799.39999999999861</v>
      </c>
      <c r="H45" s="29">
        <v>26233.182329999992</v>
      </c>
      <c r="I45" s="45">
        <v>2056</v>
      </c>
    </row>
    <row r="46" spans="1:9" s="15" customFormat="1" outlineLevel="2" x14ac:dyDescent="0.3">
      <c r="A46" s="44" t="s">
        <v>177</v>
      </c>
      <c r="B46" t="s">
        <v>147</v>
      </c>
      <c r="C46" t="s">
        <v>145</v>
      </c>
      <c r="D46" t="s">
        <v>380</v>
      </c>
      <c r="E46" s="28">
        <v>7133</v>
      </c>
      <c r="F46" s="28">
        <v>10860</v>
      </c>
      <c r="G46" s="29">
        <v>1393.232499999998</v>
      </c>
      <c r="H46" s="29">
        <v>44278.798519999997</v>
      </c>
      <c r="I46" s="45">
        <v>1920</v>
      </c>
    </row>
    <row r="47" spans="1:9" s="15" customFormat="1" outlineLevel="2" x14ac:dyDescent="0.3">
      <c r="A47" s="44" t="s">
        <v>177</v>
      </c>
      <c r="B47" t="s">
        <v>150</v>
      </c>
      <c r="C47" t="s">
        <v>381</v>
      </c>
      <c r="D47" t="s">
        <v>382</v>
      </c>
      <c r="E47" s="28">
        <v>15</v>
      </c>
      <c r="F47" s="28">
        <v>17</v>
      </c>
      <c r="G47" s="29">
        <v>0.7174999999999998</v>
      </c>
      <c r="H47" s="29">
        <v>22.112629999999996</v>
      </c>
      <c r="I47" s="45">
        <v>10</v>
      </c>
    </row>
    <row r="48" spans="1:9" s="15" customFormat="1" outlineLevel="2" x14ac:dyDescent="0.3">
      <c r="A48" s="44" t="s">
        <v>177</v>
      </c>
      <c r="B48" t="s">
        <v>383</v>
      </c>
      <c r="C48" t="s">
        <v>384</v>
      </c>
      <c r="D48" t="s">
        <v>152</v>
      </c>
      <c r="E48" s="28">
        <v>1678</v>
      </c>
      <c r="F48" s="28">
        <v>1791</v>
      </c>
      <c r="G48" s="29">
        <v>544.4050000000002</v>
      </c>
      <c r="H48" s="29">
        <v>23299.749800000001</v>
      </c>
      <c r="I48" s="45">
        <v>14</v>
      </c>
    </row>
    <row r="49" spans="1:9" s="15" customFormat="1" outlineLevel="2" x14ac:dyDescent="0.3">
      <c r="A49" s="44" t="s">
        <v>177</v>
      </c>
      <c r="B49" t="s">
        <v>154</v>
      </c>
      <c r="C49"/>
      <c r="D49"/>
      <c r="E49" s="28">
        <v>4357</v>
      </c>
      <c r="F49" s="28">
        <v>7347</v>
      </c>
      <c r="G49" s="29">
        <v>813.87999999999931</v>
      </c>
      <c r="H49" s="29">
        <v>28755.235820000005</v>
      </c>
      <c r="I49" s="45">
        <v>2785</v>
      </c>
    </row>
    <row r="50" spans="1:9" s="15" customFormat="1" ht="15" outlineLevel="1" thickBot="1" x14ac:dyDescent="0.35">
      <c r="A50" s="47" t="s">
        <v>157</v>
      </c>
      <c r="B50" s="48"/>
      <c r="C50" s="48"/>
      <c r="D50" s="48"/>
      <c r="E50" s="49">
        <f>SUBTOTAL(9,E27:E49)</f>
        <v>377205</v>
      </c>
      <c r="F50" s="49">
        <f>SUBTOTAL(9,F27:F49)</f>
        <v>592173</v>
      </c>
      <c r="G50" s="50">
        <f>SUBTOTAL(9,G27:G49)</f>
        <v>87518.007499999978</v>
      </c>
      <c r="H50" s="50">
        <f>SUBTOTAL(9,H27:H49)</f>
        <v>3004819.2356099999</v>
      </c>
      <c r="I50" s="51">
        <f>SUBTOTAL(9,I27:I49)</f>
        <v>50811</v>
      </c>
    </row>
  </sheetData>
  <mergeCells count="1">
    <mergeCell ref="C1:J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29819-9B15-4C11-80E1-2DA1AE773B1D}">
  <dimension ref="A1:G76"/>
  <sheetViews>
    <sheetView workbookViewId="0">
      <selection activeCell="B15" sqref="B15"/>
    </sheetView>
  </sheetViews>
  <sheetFormatPr defaultColWidth="8.88671875" defaultRowHeight="14.4" outlineLevelRow="2" x14ac:dyDescent="0.3"/>
  <cols>
    <col min="1" max="1" width="9.33203125" customWidth="1"/>
    <col min="2" max="2" width="14.88671875" bestFit="1" customWidth="1"/>
    <col min="3" max="3" width="18.6640625" bestFit="1" customWidth="1"/>
    <col min="4" max="4" width="38" style="28" customWidth="1"/>
    <col min="5" max="5" width="25.88671875" style="28" customWidth="1"/>
    <col min="6" max="6" width="28.33203125" style="29" customWidth="1"/>
    <col min="7" max="7" width="29.6640625" style="29" customWidth="1"/>
  </cols>
  <sheetData>
    <row r="1" spans="1:7" s="15" customFormat="1" ht="29.4" thickBot="1" x14ac:dyDescent="0.35">
      <c r="A1" s="12" t="s">
        <v>176</v>
      </c>
      <c r="B1" s="30" t="s">
        <v>158</v>
      </c>
      <c r="C1" s="30" t="s">
        <v>159</v>
      </c>
      <c r="D1" s="25" t="s">
        <v>160</v>
      </c>
      <c r="E1" s="25" t="s">
        <v>86</v>
      </c>
      <c r="F1" s="13" t="s">
        <v>87</v>
      </c>
      <c r="G1" s="14" t="s">
        <v>161</v>
      </c>
    </row>
    <row r="2" spans="1:7" outlineLevel="2" x14ac:dyDescent="0.3">
      <c r="A2" s="121" t="s">
        <v>355</v>
      </c>
      <c r="B2" s="122" t="s">
        <v>162</v>
      </c>
      <c r="C2" s="122" t="s">
        <v>163</v>
      </c>
      <c r="D2" s="123">
        <v>1087</v>
      </c>
      <c r="E2" s="123">
        <v>1147</v>
      </c>
      <c r="F2" s="124">
        <v>21.525000000000006</v>
      </c>
      <c r="G2" s="125">
        <v>618.82989999999938</v>
      </c>
    </row>
    <row r="3" spans="1:7" outlineLevel="2" x14ac:dyDescent="0.3">
      <c r="A3" s="44" t="s">
        <v>355</v>
      </c>
      <c r="B3" t="s">
        <v>162</v>
      </c>
      <c r="C3" t="s">
        <v>164</v>
      </c>
      <c r="D3" s="28">
        <v>13346</v>
      </c>
      <c r="E3" s="28">
        <v>19534</v>
      </c>
      <c r="F3" s="29">
        <v>1889.6450000000052</v>
      </c>
      <c r="G3" s="54">
        <v>64263.92297999993</v>
      </c>
    </row>
    <row r="4" spans="1:7" outlineLevel="2" x14ac:dyDescent="0.3">
      <c r="A4" s="44" t="s">
        <v>355</v>
      </c>
      <c r="B4" t="s">
        <v>162</v>
      </c>
      <c r="C4" t="s">
        <v>165</v>
      </c>
      <c r="D4" s="28">
        <v>57329</v>
      </c>
      <c r="E4" s="28">
        <v>91119</v>
      </c>
      <c r="F4" s="29">
        <v>13040.697499999997</v>
      </c>
      <c r="G4" s="54">
        <v>452170.30056999944</v>
      </c>
    </row>
    <row r="5" spans="1:7" outlineLevel="2" x14ac:dyDescent="0.3">
      <c r="A5" s="44" t="s">
        <v>355</v>
      </c>
      <c r="B5" t="s">
        <v>162</v>
      </c>
      <c r="C5" t="s">
        <v>166</v>
      </c>
      <c r="D5" s="28">
        <v>45111</v>
      </c>
      <c r="E5" s="28">
        <v>72509</v>
      </c>
      <c r="F5" s="29">
        <v>11955.349999999957</v>
      </c>
      <c r="G5" s="54">
        <v>420759.50434999907</v>
      </c>
    </row>
    <row r="6" spans="1:7" outlineLevel="2" x14ac:dyDescent="0.3">
      <c r="A6" s="44" t="s">
        <v>355</v>
      </c>
      <c r="B6" t="s">
        <v>162</v>
      </c>
      <c r="C6" t="s">
        <v>167</v>
      </c>
      <c r="D6" s="28">
        <v>31558</v>
      </c>
      <c r="E6" s="28">
        <v>50939</v>
      </c>
      <c r="F6" s="29">
        <v>8756.5424999999741</v>
      </c>
      <c r="G6" s="54">
        <v>312291.50444000092</v>
      </c>
    </row>
    <row r="7" spans="1:7" outlineLevel="2" x14ac:dyDescent="0.3">
      <c r="A7" s="44" t="s">
        <v>355</v>
      </c>
      <c r="B7" t="s">
        <v>162</v>
      </c>
      <c r="C7" t="s">
        <v>168</v>
      </c>
      <c r="D7" s="28">
        <v>24714</v>
      </c>
      <c r="E7" s="28">
        <v>39571</v>
      </c>
      <c r="F7" s="29">
        <v>7073.8274999999921</v>
      </c>
      <c r="G7" s="54">
        <v>253770.79370000053</v>
      </c>
    </row>
    <row r="8" spans="1:7" outlineLevel="2" x14ac:dyDescent="0.3">
      <c r="A8" s="44" t="s">
        <v>355</v>
      </c>
      <c r="B8" t="s">
        <v>162</v>
      </c>
      <c r="C8" t="s">
        <v>169</v>
      </c>
      <c r="D8" s="28">
        <v>20011</v>
      </c>
      <c r="E8" s="28">
        <v>32072</v>
      </c>
      <c r="F8" s="29">
        <v>5892.700000000008</v>
      </c>
      <c r="G8" s="54">
        <v>213388.27218999964</v>
      </c>
    </row>
    <row r="9" spans="1:7" outlineLevel="2" x14ac:dyDescent="0.3">
      <c r="A9" s="44" t="s">
        <v>355</v>
      </c>
      <c r="B9" t="s">
        <v>162</v>
      </c>
      <c r="C9" t="s">
        <v>170</v>
      </c>
      <c r="D9" s="28">
        <v>16085</v>
      </c>
      <c r="E9" s="28">
        <v>25936</v>
      </c>
      <c r="F9" s="29">
        <v>4805.5350000000053</v>
      </c>
      <c r="G9" s="54">
        <v>175003.80683000054</v>
      </c>
    </row>
    <row r="10" spans="1:7" outlineLevel="2" x14ac:dyDescent="0.3">
      <c r="A10" s="44" t="s">
        <v>355</v>
      </c>
      <c r="B10" t="s">
        <v>162</v>
      </c>
      <c r="C10" t="s">
        <v>171</v>
      </c>
      <c r="D10" s="28">
        <v>12307</v>
      </c>
      <c r="E10" s="28">
        <v>19750</v>
      </c>
      <c r="F10" s="29">
        <v>3712.9150000000072</v>
      </c>
      <c r="G10" s="54">
        <v>135518.69494999989</v>
      </c>
    </row>
    <row r="11" spans="1:7" outlineLevel="2" x14ac:dyDescent="0.3">
      <c r="A11" s="44" t="s">
        <v>355</v>
      </c>
      <c r="B11" t="s">
        <v>162</v>
      </c>
      <c r="C11" t="s">
        <v>172</v>
      </c>
      <c r="D11" s="28">
        <v>9055</v>
      </c>
      <c r="E11" s="28">
        <v>14616</v>
      </c>
      <c r="F11" s="29">
        <v>2742.5850000000182</v>
      </c>
      <c r="G11" s="54">
        <v>100495.32474999994</v>
      </c>
    </row>
    <row r="12" spans="1:7" outlineLevel="2" x14ac:dyDescent="0.3">
      <c r="A12" s="44" t="s">
        <v>355</v>
      </c>
      <c r="B12" t="s">
        <v>162</v>
      </c>
      <c r="C12" t="s">
        <v>173</v>
      </c>
      <c r="D12" s="28">
        <v>4970</v>
      </c>
      <c r="E12" s="28">
        <v>7061</v>
      </c>
      <c r="F12" s="29">
        <v>1279.9800000000043</v>
      </c>
      <c r="G12" s="54">
        <v>47693.963280000091</v>
      </c>
    </row>
    <row r="13" spans="1:7" outlineLevel="2" x14ac:dyDescent="0.3">
      <c r="A13" s="44" t="s">
        <v>355</v>
      </c>
      <c r="B13" t="s">
        <v>162</v>
      </c>
      <c r="C13" t="s">
        <v>174</v>
      </c>
      <c r="D13" s="28">
        <v>3874</v>
      </c>
      <c r="E13" s="28">
        <v>4733</v>
      </c>
      <c r="F13" s="29">
        <v>788.85500000000059</v>
      </c>
      <c r="G13" s="54">
        <v>32086.175810000037</v>
      </c>
    </row>
    <row r="14" spans="1:7" outlineLevel="2" x14ac:dyDescent="0.3">
      <c r="A14" s="44" t="s">
        <v>355</v>
      </c>
      <c r="B14" t="s">
        <v>175</v>
      </c>
      <c r="C14" t="s">
        <v>163</v>
      </c>
      <c r="D14" s="28">
        <v>959</v>
      </c>
      <c r="E14" s="28">
        <v>980</v>
      </c>
      <c r="F14" s="29">
        <v>12.717499999999999</v>
      </c>
      <c r="G14" s="54">
        <v>355.25352999999978</v>
      </c>
    </row>
    <row r="15" spans="1:7" outlineLevel="2" x14ac:dyDescent="0.3">
      <c r="A15" s="44" t="s">
        <v>355</v>
      </c>
      <c r="B15" t="s">
        <v>175</v>
      </c>
      <c r="C15" t="s">
        <v>164</v>
      </c>
      <c r="D15" s="28">
        <v>5736</v>
      </c>
      <c r="E15" s="28">
        <v>7382</v>
      </c>
      <c r="F15" s="29">
        <v>521.57749999999965</v>
      </c>
      <c r="G15" s="54">
        <v>16395.977510000008</v>
      </c>
    </row>
    <row r="16" spans="1:7" outlineLevel="2" x14ac:dyDescent="0.3">
      <c r="A16" s="44" t="s">
        <v>355</v>
      </c>
      <c r="B16" t="s">
        <v>175</v>
      </c>
      <c r="C16" t="s">
        <v>165</v>
      </c>
      <c r="D16" s="28">
        <v>30200</v>
      </c>
      <c r="E16" s="28">
        <v>42093</v>
      </c>
      <c r="F16" s="29">
        <v>4803.8999999999924</v>
      </c>
      <c r="G16" s="54">
        <v>156943.39168999976</v>
      </c>
    </row>
    <row r="17" spans="1:7" outlineLevel="2" x14ac:dyDescent="0.3">
      <c r="A17" s="44" t="s">
        <v>355</v>
      </c>
      <c r="B17" t="s">
        <v>175</v>
      </c>
      <c r="C17" t="s">
        <v>166</v>
      </c>
      <c r="D17" s="28">
        <v>25041</v>
      </c>
      <c r="E17" s="28">
        <v>35980</v>
      </c>
      <c r="F17" s="29">
        <v>5045.9375000000055</v>
      </c>
      <c r="G17" s="54">
        <v>175268.79656999971</v>
      </c>
    </row>
    <row r="18" spans="1:7" outlineLevel="2" x14ac:dyDescent="0.3">
      <c r="A18" s="44" t="s">
        <v>355</v>
      </c>
      <c r="B18" t="s">
        <v>175</v>
      </c>
      <c r="C18" t="s">
        <v>167</v>
      </c>
      <c r="D18" s="28">
        <v>14972</v>
      </c>
      <c r="E18" s="28">
        <v>22031</v>
      </c>
      <c r="F18" s="29">
        <v>3038.6525000000111</v>
      </c>
      <c r="G18" s="54">
        <v>107925.90245999981</v>
      </c>
    </row>
    <row r="19" spans="1:7" outlineLevel="2" x14ac:dyDescent="0.3">
      <c r="A19" s="44" t="s">
        <v>355</v>
      </c>
      <c r="B19" t="s">
        <v>175</v>
      </c>
      <c r="C19" t="s">
        <v>168</v>
      </c>
      <c r="D19" s="28">
        <v>12162</v>
      </c>
      <c r="E19" s="28">
        <v>18553</v>
      </c>
      <c r="F19" s="29">
        <v>2479.7825000000184</v>
      </c>
      <c r="G19" s="54">
        <v>88111.758299999783</v>
      </c>
    </row>
    <row r="20" spans="1:7" outlineLevel="2" x14ac:dyDescent="0.3">
      <c r="A20" s="44" t="s">
        <v>355</v>
      </c>
      <c r="B20" t="s">
        <v>175</v>
      </c>
      <c r="C20" t="s">
        <v>169</v>
      </c>
      <c r="D20" s="28">
        <v>10863</v>
      </c>
      <c r="E20" s="28">
        <v>16782</v>
      </c>
      <c r="F20" s="29">
        <v>2270.2125000000042</v>
      </c>
      <c r="G20" s="54">
        <v>81656.921530000138</v>
      </c>
    </row>
    <row r="21" spans="1:7" outlineLevel="2" x14ac:dyDescent="0.3">
      <c r="A21" s="44" t="s">
        <v>355</v>
      </c>
      <c r="B21" t="s">
        <v>175</v>
      </c>
      <c r="C21" t="s">
        <v>170</v>
      </c>
      <c r="D21" s="28">
        <v>9476</v>
      </c>
      <c r="E21" s="28">
        <v>15320</v>
      </c>
      <c r="F21" s="29">
        <v>2032.0950000000103</v>
      </c>
      <c r="G21" s="54">
        <v>74369.909950000059</v>
      </c>
    </row>
    <row r="22" spans="1:7" outlineLevel="2" x14ac:dyDescent="0.3">
      <c r="A22" s="44" t="s">
        <v>355</v>
      </c>
      <c r="B22" t="s">
        <v>175</v>
      </c>
      <c r="C22" t="s">
        <v>171</v>
      </c>
      <c r="D22" s="28">
        <v>7482</v>
      </c>
      <c r="E22" s="28">
        <v>11780</v>
      </c>
      <c r="F22" s="29">
        <v>1698.2575000000052</v>
      </c>
      <c r="G22" s="54">
        <v>62274.101909999976</v>
      </c>
    </row>
    <row r="23" spans="1:7" outlineLevel="2" x14ac:dyDescent="0.3">
      <c r="A23" s="44" t="s">
        <v>355</v>
      </c>
      <c r="B23" t="s">
        <v>175</v>
      </c>
      <c r="C23" t="s">
        <v>172</v>
      </c>
      <c r="D23" s="28">
        <v>5505</v>
      </c>
      <c r="E23" s="28">
        <v>8494</v>
      </c>
      <c r="F23" s="29">
        <v>1260.3450000000053</v>
      </c>
      <c r="G23" s="54">
        <v>46855.382749999975</v>
      </c>
    </row>
    <row r="24" spans="1:7" outlineLevel="2" x14ac:dyDescent="0.3">
      <c r="A24" s="44" t="s">
        <v>355</v>
      </c>
      <c r="B24" t="s">
        <v>175</v>
      </c>
      <c r="C24" t="s">
        <v>173</v>
      </c>
      <c r="D24" s="28">
        <v>2897</v>
      </c>
      <c r="E24" s="28">
        <v>4123</v>
      </c>
      <c r="F24" s="29">
        <v>579.29000000000156</v>
      </c>
      <c r="G24" s="54">
        <v>22051.69045000002</v>
      </c>
    </row>
    <row r="25" spans="1:7" ht="15" outlineLevel="2" thickBot="1" x14ac:dyDescent="0.35">
      <c r="A25" s="44" t="s">
        <v>355</v>
      </c>
      <c r="B25" t="s">
        <v>175</v>
      </c>
      <c r="C25" t="s">
        <v>174</v>
      </c>
      <c r="D25" s="28">
        <v>1752</v>
      </c>
      <c r="E25" s="28">
        <v>2411</v>
      </c>
      <c r="F25" s="29">
        <v>285.42749999999955</v>
      </c>
      <c r="G25" s="54">
        <v>12319.605179999993</v>
      </c>
    </row>
    <row r="26" spans="1:7" s="15" customFormat="1" ht="15" outlineLevel="1" thickBot="1" x14ac:dyDescent="0.35">
      <c r="A26" s="128" t="s">
        <v>356</v>
      </c>
      <c r="B26" s="57"/>
      <c r="C26" s="57"/>
      <c r="D26" s="129">
        <f>SUBTOTAL(9,D2:D25)</f>
        <v>366492</v>
      </c>
      <c r="E26" s="129">
        <f>SUBTOTAL(9,E2:E25)</f>
        <v>564916</v>
      </c>
      <c r="F26" s="130">
        <f>SUBTOTAL(9,F2:F25)</f>
        <v>85988.352500000037</v>
      </c>
      <c r="G26" s="131">
        <f>SUBTOTAL(9,G2:G25)</f>
        <v>3052589.7855800004</v>
      </c>
    </row>
    <row r="27" spans="1:7" s="15" customFormat="1" hidden="1" outlineLevel="2" x14ac:dyDescent="0.3">
      <c r="A27" s="33" t="s">
        <v>177</v>
      </c>
      <c r="B27" s="34" t="s">
        <v>162</v>
      </c>
      <c r="C27" s="34" t="s">
        <v>163</v>
      </c>
      <c r="D27" s="35">
        <v>1261</v>
      </c>
      <c r="E27" s="35">
        <v>1329</v>
      </c>
      <c r="F27" s="56">
        <v>26.285000000000004</v>
      </c>
      <c r="G27" s="52">
        <v>745.28032000000007</v>
      </c>
    </row>
    <row r="28" spans="1:7" s="15" customFormat="1" hidden="1" outlineLevel="2" x14ac:dyDescent="0.3">
      <c r="A28" s="33" t="s">
        <v>177</v>
      </c>
      <c r="B28" s="34" t="s">
        <v>162</v>
      </c>
      <c r="C28" s="34" t="s">
        <v>164</v>
      </c>
      <c r="D28" s="35">
        <v>13670</v>
      </c>
      <c r="E28" s="35">
        <v>20574</v>
      </c>
      <c r="F28" s="56">
        <v>1869.8775000000082</v>
      </c>
      <c r="G28" s="52">
        <v>60690.739519999996</v>
      </c>
    </row>
    <row r="29" spans="1:7" s="15" customFormat="1" hidden="1" outlineLevel="2" x14ac:dyDescent="0.3">
      <c r="A29" s="33" t="s">
        <v>177</v>
      </c>
      <c r="B29" s="34" t="s">
        <v>162</v>
      </c>
      <c r="C29" s="34" t="s">
        <v>165</v>
      </c>
      <c r="D29" s="35">
        <v>58835</v>
      </c>
      <c r="E29" s="35">
        <v>94921</v>
      </c>
      <c r="F29" s="56">
        <v>13190.552499999916</v>
      </c>
      <c r="G29" s="52">
        <v>439937.93855999882</v>
      </c>
    </row>
    <row r="30" spans="1:7" s="15" customFormat="1" hidden="1" outlineLevel="2" x14ac:dyDescent="0.3">
      <c r="A30" s="33" t="s">
        <v>177</v>
      </c>
      <c r="B30" s="34" t="s">
        <v>162</v>
      </c>
      <c r="C30" s="34" t="s">
        <v>166</v>
      </c>
      <c r="D30" s="35">
        <v>45265</v>
      </c>
      <c r="E30" s="35">
        <v>73730</v>
      </c>
      <c r="F30" s="56">
        <v>11633.847499999976</v>
      </c>
      <c r="G30" s="52">
        <v>395511.13205999957</v>
      </c>
    </row>
    <row r="31" spans="1:7" s="15" customFormat="1" hidden="1" outlineLevel="2" x14ac:dyDescent="0.3">
      <c r="A31" s="33" t="s">
        <v>177</v>
      </c>
      <c r="B31" s="34" t="s">
        <v>162</v>
      </c>
      <c r="C31" s="34" t="s">
        <v>167</v>
      </c>
      <c r="D31" s="35">
        <v>32011</v>
      </c>
      <c r="E31" s="35">
        <v>52503</v>
      </c>
      <c r="F31" s="56">
        <v>8753.9274999999834</v>
      </c>
      <c r="G31" s="52">
        <v>301016.17327999981</v>
      </c>
    </row>
    <row r="32" spans="1:7" s="15" customFormat="1" hidden="1" outlineLevel="2" x14ac:dyDescent="0.3">
      <c r="A32" s="33" t="s">
        <v>177</v>
      </c>
      <c r="B32" s="34" t="s">
        <v>162</v>
      </c>
      <c r="C32" s="34" t="s">
        <v>168</v>
      </c>
      <c r="D32" s="35">
        <v>24965</v>
      </c>
      <c r="E32" s="35">
        <v>41494</v>
      </c>
      <c r="F32" s="56">
        <v>7020.5675000000065</v>
      </c>
      <c r="G32" s="52">
        <v>243514.79797000007</v>
      </c>
    </row>
    <row r="33" spans="1:7" s="15" customFormat="1" hidden="1" outlineLevel="2" x14ac:dyDescent="0.3">
      <c r="A33" s="33" t="s">
        <v>177</v>
      </c>
      <c r="B33" s="34" t="s">
        <v>162</v>
      </c>
      <c r="C33" s="34" t="s">
        <v>169</v>
      </c>
      <c r="D33" s="35">
        <v>20452</v>
      </c>
      <c r="E33" s="35">
        <v>33320</v>
      </c>
      <c r="F33" s="56">
        <v>5972.0325000000003</v>
      </c>
      <c r="G33" s="52">
        <v>209912.40763999961</v>
      </c>
    </row>
    <row r="34" spans="1:7" s="15" customFormat="1" hidden="1" outlineLevel="2" x14ac:dyDescent="0.3">
      <c r="A34" s="33" t="s">
        <v>177</v>
      </c>
      <c r="B34" s="34" t="s">
        <v>162</v>
      </c>
      <c r="C34" s="34" t="s">
        <v>170</v>
      </c>
      <c r="D34" s="35">
        <v>16093</v>
      </c>
      <c r="E34" s="35">
        <v>26403</v>
      </c>
      <c r="F34" s="56">
        <v>4739.4174999999896</v>
      </c>
      <c r="G34" s="52">
        <v>166643.80580999979</v>
      </c>
    </row>
    <row r="35" spans="1:7" s="15" customFormat="1" hidden="1" outlineLevel="2" x14ac:dyDescent="0.3">
      <c r="A35" s="33" t="s">
        <v>177</v>
      </c>
      <c r="B35" s="34" t="s">
        <v>162</v>
      </c>
      <c r="C35" s="34" t="s">
        <v>171</v>
      </c>
      <c r="D35" s="35">
        <v>12704</v>
      </c>
      <c r="E35" s="35">
        <v>20873</v>
      </c>
      <c r="F35" s="56">
        <v>3865.9050000000102</v>
      </c>
      <c r="G35" s="52">
        <v>136243.92349999986</v>
      </c>
    </row>
    <row r="36" spans="1:7" s="15" customFormat="1" hidden="1" outlineLevel="2" x14ac:dyDescent="0.3">
      <c r="A36" s="33" t="s">
        <v>177</v>
      </c>
      <c r="B36" s="34" t="s">
        <v>162</v>
      </c>
      <c r="C36" s="34" t="s">
        <v>172</v>
      </c>
      <c r="D36" s="35">
        <v>8986</v>
      </c>
      <c r="E36" s="35">
        <v>14554</v>
      </c>
      <c r="F36" s="56">
        <v>2702.6050000000027</v>
      </c>
      <c r="G36" s="52">
        <v>95721.262959999964</v>
      </c>
    </row>
    <row r="37" spans="1:7" s="15" customFormat="1" hidden="1" outlineLevel="2" x14ac:dyDescent="0.3">
      <c r="A37" s="33" t="s">
        <v>177</v>
      </c>
      <c r="B37" s="34" t="s">
        <v>162</v>
      </c>
      <c r="C37" s="34" t="s">
        <v>173</v>
      </c>
      <c r="D37" s="35">
        <v>5164</v>
      </c>
      <c r="E37" s="35">
        <v>7247</v>
      </c>
      <c r="F37" s="56">
        <v>1289.8900000000033</v>
      </c>
      <c r="G37" s="52">
        <v>46785.177499999976</v>
      </c>
    </row>
    <row r="38" spans="1:7" s="15" customFormat="1" hidden="1" outlineLevel="2" x14ac:dyDescent="0.3">
      <c r="A38" s="33" t="s">
        <v>177</v>
      </c>
      <c r="B38" s="34" t="s">
        <v>162</v>
      </c>
      <c r="C38" s="34" t="s">
        <v>174</v>
      </c>
      <c r="D38" s="35">
        <v>4215</v>
      </c>
      <c r="E38" s="35">
        <v>5288</v>
      </c>
      <c r="F38" s="56">
        <v>850.9275000000016</v>
      </c>
      <c r="G38" s="52">
        <v>33618.946870000007</v>
      </c>
    </row>
    <row r="39" spans="1:7" s="15" customFormat="1" hidden="1" outlineLevel="2" x14ac:dyDescent="0.3">
      <c r="A39" s="33" t="s">
        <v>177</v>
      </c>
      <c r="B39" s="34" t="s">
        <v>175</v>
      </c>
      <c r="C39" s="34" t="s">
        <v>163</v>
      </c>
      <c r="D39" s="35">
        <v>1079</v>
      </c>
      <c r="E39" s="35">
        <v>1105</v>
      </c>
      <c r="F39" s="56">
        <v>14.552500000000002</v>
      </c>
      <c r="G39" s="52">
        <v>382.40954000000005</v>
      </c>
    </row>
    <row r="40" spans="1:7" s="15" customFormat="1" hidden="1" outlineLevel="2" x14ac:dyDescent="0.3">
      <c r="A40" s="33" t="s">
        <v>177</v>
      </c>
      <c r="B40" s="34" t="s">
        <v>175</v>
      </c>
      <c r="C40" s="34" t="s">
        <v>164</v>
      </c>
      <c r="D40" s="35">
        <v>6310</v>
      </c>
      <c r="E40" s="35">
        <v>8380</v>
      </c>
      <c r="F40" s="56">
        <v>570.59250000000054</v>
      </c>
      <c r="G40" s="52">
        <v>17093.195600000003</v>
      </c>
    </row>
    <row r="41" spans="1:7" s="15" customFormat="1" hidden="1" outlineLevel="2" x14ac:dyDescent="0.3">
      <c r="A41" s="33" t="s">
        <v>177</v>
      </c>
      <c r="B41" s="34" t="s">
        <v>175</v>
      </c>
      <c r="C41" s="34" t="s">
        <v>165</v>
      </c>
      <c r="D41" s="35">
        <v>32601</v>
      </c>
      <c r="E41" s="35">
        <v>46659</v>
      </c>
      <c r="F41" s="56">
        <v>5209.5999999999731</v>
      </c>
      <c r="G41" s="52">
        <v>164136.12927999999</v>
      </c>
    </row>
    <row r="42" spans="1:7" s="15" customFormat="1" hidden="1" outlineLevel="2" x14ac:dyDescent="0.3">
      <c r="A42" s="33" t="s">
        <v>177</v>
      </c>
      <c r="B42" s="34" t="s">
        <v>175</v>
      </c>
      <c r="C42" s="34" t="s">
        <v>166</v>
      </c>
      <c r="D42" s="35">
        <v>25866</v>
      </c>
      <c r="E42" s="35">
        <v>37969</v>
      </c>
      <c r="F42" s="56">
        <v>5198.2549999999892</v>
      </c>
      <c r="G42" s="52">
        <v>175225.67845000062</v>
      </c>
    </row>
    <row r="43" spans="1:7" s="15" customFormat="1" hidden="1" outlineLevel="2" x14ac:dyDescent="0.3">
      <c r="A43" s="33" t="s">
        <v>177</v>
      </c>
      <c r="B43" s="34" t="s">
        <v>175</v>
      </c>
      <c r="C43" s="34" t="s">
        <v>167</v>
      </c>
      <c r="D43" s="35">
        <v>15888</v>
      </c>
      <c r="E43" s="35">
        <v>23954</v>
      </c>
      <c r="F43" s="56">
        <v>3295.085000000021</v>
      </c>
      <c r="G43" s="52">
        <v>113445.26913000032</v>
      </c>
    </row>
    <row r="44" spans="1:7" s="15" customFormat="1" hidden="1" outlineLevel="2" x14ac:dyDescent="0.3">
      <c r="A44" s="33" t="s">
        <v>177</v>
      </c>
      <c r="B44" s="34" t="s">
        <v>175</v>
      </c>
      <c r="C44" s="34" t="s">
        <v>168</v>
      </c>
      <c r="D44" s="35">
        <v>12542</v>
      </c>
      <c r="E44" s="35">
        <v>19471</v>
      </c>
      <c r="F44" s="56">
        <v>2616.1025000000077</v>
      </c>
      <c r="G44" s="52">
        <v>90451.554670000143</v>
      </c>
    </row>
    <row r="45" spans="1:7" s="15" customFormat="1" hidden="1" outlineLevel="2" x14ac:dyDescent="0.3">
      <c r="A45" s="33" t="s">
        <v>177</v>
      </c>
      <c r="B45" s="34" t="s">
        <v>175</v>
      </c>
      <c r="C45" s="34" t="s">
        <v>169</v>
      </c>
      <c r="D45" s="35">
        <v>11388</v>
      </c>
      <c r="E45" s="35">
        <v>18185</v>
      </c>
      <c r="F45" s="56">
        <v>2528.4825000000133</v>
      </c>
      <c r="G45" s="52">
        <v>89256.833409999948</v>
      </c>
    </row>
    <row r="46" spans="1:7" s="15" customFormat="1" hidden="1" outlineLevel="2" x14ac:dyDescent="0.3">
      <c r="A46" s="33" t="s">
        <v>177</v>
      </c>
      <c r="B46" s="34" t="s">
        <v>175</v>
      </c>
      <c r="C46" s="34" t="s">
        <v>170</v>
      </c>
      <c r="D46" s="35">
        <v>9634</v>
      </c>
      <c r="E46" s="35">
        <v>15937</v>
      </c>
      <c r="F46" s="56">
        <v>2130.5100000000079</v>
      </c>
      <c r="G46" s="52">
        <v>76121.747319999908</v>
      </c>
    </row>
    <row r="47" spans="1:7" s="15" customFormat="1" hidden="1" outlineLevel="2" x14ac:dyDescent="0.3">
      <c r="A47" s="33" t="s">
        <v>177</v>
      </c>
      <c r="B47" s="34" t="s">
        <v>175</v>
      </c>
      <c r="C47" s="34" t="s">
        <v>171</v>
      </c>
      <c r="D47" s="35">
        <v>7861</v>
      </c>
      <c r="E47" s="35">
        <v>12642</v>
      </c>
      <c r="F47" s="56">
        <v>1820.8350000000107</v>
      </c>
      <c r="G47" s="52">
        <v>65145.520819999976</v>
      </c>
    </row>
    <row r="48" spans="1:7" s="15" customFormat="1" hidden="1" outlineLevel="2" x14ac:dyDescent="0.3">
      <c r="A48" s="33" t="s">
        <v>177</v>
      </c>
      <c r="B48" s="34" t="s">
        <v>175</v>
      </c>
      <c r="C48" s="34" t="s">
        <v>172</v>
      </c>
      <c r="D48" s="35">
        <v>5668</v>
      </c>
      <c r="E48" s="35">
        <v>8899</v>
      </c>
      <c r="F48" s="56">
        <v>1318.7550000000072</v>
      </c>
      <c r="G48" s="52">
        <v>48210.373689999971</v>
      </c>
    </row>
    <row r="49" spans="1:7" s="15" customFormat="1" hidden="1" outlineLevel="2" x14ac:dyDescent="0.3">
      <c r="A49" s="33" t="s">
        <v>177</v>
      </c>
      <c r="B49" s="34" t="s">
        <v>175</v>
      </c>
      <c r="C49" s="34" t="s">
        <v>173</v>
      </c>
      <c r="D49" s="35">
        <v>3002</v>
      </c>
      <c r="E49" s="35">
        <v>4352</v>
      </c>
      <c r="F49" s="56">
        <v>618.29750000000104</v>
      </c>
      <c r="G49" s="52">
        <v>22970.256020000033</v>
      </c>
    </row>
    <row r="50" spans="1:7" s="15" customFormat="1" ht="15" hidden="1" outlineLevel="2" thickBot="1" x14ac:dyDescent="0.35">
      <c r="A50" s="33" t="s">
        <v>177</v>
      </c>
      <c r="B50" s="34" t="s">
        <v>175</v>
      </c>
      <c r="C50" s="34" t="s">
        <v>174</v>
      </c>
      <c r="D50" s="35">
        <v>1745</v>
      </c>
      <c r="E50" s="35">
        <v>2384</v>
      </c>
      <c r="F50" s="56">
        <v>281.10499999999951</v>
      </c>
      <c r="G50" s="52">
        <v>12038.681689999998</v>
      </c>
    </row>
    <row r="51" spans="1:7" s="15" customFormat="1" ht="15" outlineLevel="1" collapsed="1" thickBot="1" x14ac:dyDescent="0.35">
      <c r="A51" s="127" t="s">
        <v>157</v>
      </c>
      <c r="B51" s="132"/>
      <c r="C51" s="132"/>
      <c r="D51" s="133">
        <f>SUBTOTAL(9,D27:D50)</f>
        <v>377205</v>
      </c>
      <c r="E51" s="133">
        <f>SUBTOTAL(9,E27:E50)</f>
        <v>592173</v>
      </c>
      <c r="F51" s="134">
        <f>SUBTOTAL(9,F27:F50)</f>
        <v>87518.00749999992</v>
      </c>
      <c r="G51" s="135">
        <f>SUBTOTAL(9,G27:G50)</f>
        <v>3004819.235609998</v>
      </c>
    </row>
    <row r="52" spans="1:7" hidden="1" outlineLevel="2" x14ac:dyDescent="0.3">
      <c r="A52" s="44" t="s">
        <v>178</v>
      </c>
      <c r="B52" t="s">
        <v>162</v>
      </c>
      <c r="C52" t="s">
        <v>163</v>
      </c>
      <c r="D52" s="28">
        <v>1600</v>
      </c>
      <c r="E52" s="28">
        <v>1682</v>
      </c>
      <c r="F52" s="29">
        <v>31.334999999999976</v>
      </c>
      <c r="G52" s="54">
        <v>833.59786999999994</v>
      </c>
    </row>
    <row r="53" spans="1:7" hidden="1" outlineLevel="2" x14ac:dyDescent="0.3">
      <c r="A53" s="44" t="s">
        <v>178</v>
      </c>
      <c r="B53" t="s">
        <v>162</v>
      </c>
      <c r="C53" t="s">
        <v>164</v>
      </c>
      <c r="D53" s="28">
        <v>14213</v>
      </c>
      <c r="E53" s="28">
        <v>21595</v>
      </c>
      <c r="F53" s="29">
        <v>2099.3175000000128</v>
      </c>
      <c r="G53" s="54">
        <v>67410.679039999974</v>
      </c>
    </row>
    <row r="54" spans="1:7" hidden="1" outlineLevel="2" x14ac:dyDescent="0.3">
      <c r="A54" s="44" t="s">
        <v>178</v>
      </c>
      <c r="B54" t="s">
        <v>162</v>
      </c>
      <c r="C54" t="s">
        <v>165</v>
      </c>
      <c r="D54" s="28">
        <v>59369</v>
      </c>
      <c r="E54" s="28">
        <v>96601</v>
      </c>
      <c r="F54" s="29">
        <v>13521.652499999927</v>
      </c>
      <c r="G54" s="54">
        <v>440650.86102000042</v>
      </c>
    </row>
    <row r="55" spans="1:7" hidden="1" outlineLevel="2" x14ac:dyDescent="0.3">
      <c r="A55" s="44" t="s">
        <v>178</v>
      </c>
      <c r="B55" t="s">
        <v>162</v>
      </c>
      <c r="C55" t="s">
        <v>166</v>
      </c>
      <c r="D55" s="28">
        <v>45626</v>
      </c>
      <c r="E55" s="28">
        <v>74876</v>
      </c>
      <c r="F55" s="29">
        <v>11849.154999999966</v>
      </c>
      <c r="G55" s="54">
        <v>392609.46576999855</v>
      </c>
    </row>
    <row r="56" spans="1:7" hidden="1" outlineLevel="2" x14ac:dyDescent="0.3">
      <c r="A56" s="44" t="s">
        <v>178</v>
      </c>
      <c r="B56" t="s">
        <v>162</v>
      </c>
      <c r="C56" t="s">
        <v>167</v>
      </c>
      <c r="D56" s="28">
        <v>32663</v>
      </c>
      <c r="E56" s="28">
        <v>53515</v>
      </c>
      <c r="F56" s="29">
        <v>8979.1824999999681</v>
      </c>
      <c r="G56" s="54">
        <v>301996.3583399991</v>
      </c>
    </row>
    <row r="57" spans="1:7" hidden="1" outlineLevel="2" x14ac:dyDescent="0.3">
      <c r="A57" s="44" t="s">
        <v>178</v>
      </c>
      <c r="B57" t="s">
        <v>162</v>
      </c>
      <c r="C57" t="s">
        <v>168</v>
      </c>
      <c r="D57" s="28">
        <v>25128</v>
      </c>
      <c r="E57" s="28">
        <v>41325</v>
      </c>
      <c r="F57" s="29">
        <v>7174.554999999993</v>
      </c>
      <c r="G57" s="54">
        <v>242772.08605000051</v>
      </c>
    </row>
    <row r="58" spans="1:7" hidden="1" outlineLevel="2" x14ac:dyDescent="0.3">
      <c r="A58" s="44" t="s">
        <v>178</v>
      </c>
      <c r="B58" t="s">
        <v>162</v>
      </c>
      <c r="C58" t="s">
        <v>169</v>
      </c>
      <c r="D58" s="28">
        <v>20917</v>
      </c>
      <c r="E58" s="28">
        <v>34056</v>
      </c>
      <c r="F58" s="29">
        <v>6146.7249999999894</v>
      </c>
      <c r="G58" s="54">
        <v>209358.01924999998</v>
      </c>
    </row>
    <row r="59" spans="1:7" hidden="1" outlineLevel="2" x14ac:dyDescent="0.3">
      <c r="A59" s="44" t="s">
        <v>178</v>
      </c>
      <c r="B59" t="s">
        <v>162</v>
      </c>
      <c r="C59" t="s">
        <v>170</v>
      </c>
      <c r="D59" s="28">
        <v>16247</v>
      </c>
      <c r="E59" s="28">
        <v>26696</v>
      </c>
      <c r="F59" s="29">
        <v>4898.0949999999893</v>
      </c>
      <c r="G59" s="54">
        <v>166851.05636000028</v>
      </c>
    </row>
    <row r="60" spans="1:7" hidden="1" outlineLevel="2" x14ac:dyDescent="0.3">
      <c r="A60" s="44" t="s">
        <v>178</v>
      </c>
      <c r="B60" t="s">
        <v>162</v>
      </c>
      <c r="C60" t="s">
        <v>171</v>
      </c>
      <c r="D60" s="28">
        <v>13034</v>
      </c>
      <c r="E60" s="28">
        <v>21277</v>
      </c>
      <c r="F60" s="29">
        <v>3929.9550000000113</v>
      </c>
      <c r="G60" s="54">
        <v>134142.61380000017</v>
      </c>
    </row>
    <row r="61" spans="1:7" hidden="1" outlineLevel="2" x14ac:dyDescent="0.3">
      <c r="A61" s="44" t="s">
        <v>178</v>
      </c>
      <c r="B61" t="s">
        <v>162</v>
      </c>
      <c r="C61" t="s">
        <v>172</v>
      </c>
      <c r="D61" s="28">
        <v>9026</v>
      </c>
      <c r="E61" s="28">
        <v>14454</v>
      </c>
      <c r="F61" s="29">
        <v>2789.4725000000208</v>
      </c>
      <c r="G61" s="54">
        <v>95696.772399999987</v>
      </c>
    </row>
    <row r="62" spans="1:7" hidden="1" outlineLevel="2" x14ac:dyDescent="0.3">
      <c r="A62" s="44" t="s">
        <v>178</v>
      </c>
      <c r="B62" t="s">
        <v>162</v>
      </c>
      <c r="C62" t="s">
        <v>173</v>
      </c>
      <c r="D62" s="28">
        <v>5246</v>
      </c>
      <c r="E62" s="28">
        <v>7540</v>
      </c>
      <c r="F62" s="29">
        <v>1371.957500000007</v>
      </c>
      <c r="G62" s="54">
        <v>48591.169980000021</v>
      </c>
    </row>
    <row r="63" spans="1:7" hidden="1" outlineLevel="2" x14ac:dyDescent="0.3">
      <c r="A63" s="44" t="s">
        <v>178</v>
      </c>
      <c r="B63" t="s">
        <v>162</v>
      </c>
      <c r="C63" t="s">
        <v>174</v>
      </c>
      <c r="D63" s="28">
        <v>4052</v>
      </c>
      <c r="E63" s="28">
        <v>5209</v>
      </c>
      <c r="F63" s="29">
        <v>827.1425000000005</v>
      </c>
      <c r="G63" s="54">
        <v>31243.954189999979</v>
      </c>
    </row>
    <row r="64" spans="1:7" hidden="1" outlineLevel="2" x14ac:dyDescent="0.3">
      <c r="A64" s="44" t="s">
        <v>178</v>
      </c>
      <c r="B64" t="s">
        <v>175</v>
      </c>
      <c r="C64" t="s">
        <v>163</v>
      </c>
      <c r="D64" s="28">
        <v>1437</v>
      </c>
      <c r="E64" s="28">
        <v>1472</v>
      </c>
      <c r="F64" s="29">
        <v>19.652500000000003</v>
      </c>
      <c r="G64" s="54">
        <v>505.37531000000013</v>
      </c>
    </row>
    <row r="65" spans="1:7" hidden="1" outlineLevel="2" x14ac:dyDescent="0.3">
      <c r="A65" s="44" t="s">
        <v>178</v>
      </c>
      <c r="B65" t="s">
        <v>175</v>
      </c>
      <c r="C65" t="s">
        <v>164</v>
      </c>
      <c r="D65" s="28">
        <v>6856</v>
      </c>
      <c r="E65" s="28">
        <v>9131</v>
      </c>
      <c r="F65" s="29">
        <v>622.21750000000111</v>
      </c>
      <c r="G65" s="54">
        <v>18382.82325000003</v>
      </c>
    </row>
    <row r="66" spans="1:7" hidden="1" outlineLevel="2" x14ac:dyDescent="0.3">
      <c r="A66" s="44" t="s">
        <v>178</v>
      </c>
      <c r="B66" t="s">
        <v>175</v>
      </c>
      <c r="C66" t="s">
        <v>165</v>
      </c>
      <c r="D66" s="28">
        <v>34640</v>
      </c>
      <c r="E66" s="28">
        <v>49654</v>
      </c>
      <c r="F66" s="29">
        <v>5650.5799999999763</v>
      </c>
      <c r="G66" s="54">
        <v>174363.53688000026</v>
      </c>
    </row>
    <row r="67" spans="1:7" hidden="1" outlineLevel="2" x14ac:dyDescent="0.3">
      <c r="A67" s="44" t="s">
        <v>178</v>
      </c>
      <c r="B67" t="s">
        <v>175</v>
      </c>
      <c r="C67" t="s">
        <v>166</v>
      </c>
      <c r="D67" s="28">
        <v>27111</v>
      </c>
      <c r="E67" s="28">
        <v>40073</v>
      </c>
      <c r="F67" s="29">
        <v>5538.7550000000074</v>
      </c>
      <c r="G67" s="54">
        <v>180696.91516999985</v>
      </c>
    </row>
    <row r="68" spans="1:7" hidden="1" outlineLevel="2" x14ac:dyDescent="0.3">
      <c r="A68" s="44" t="s">
        <v>178</v>
      </c>
      <c r="B68" t="s">
        <v>175</v>
      </c>
      <c r="C68" t="s">
        <v>167</v>
      </c>
      <c r="D68" s="28">
        <v>17279</v>
      </c>
      <c r="E68" s="28">
        <v>26165</v>
      </c>
      <c r="F68" s="29">
        <v>3651.8125000000223</v>
      </c>
      <c r="G68" s="54">
        <v>121578.23084000005</v>
      </c>
    </row>
    <row r="69" spans="1:7" hidden="1" outlineLevel="2" x14ac:dyDescent="0.3">
      <c r="A69" s="44" t="s">
        <v>178</v>
      </c>
      <c r="B69" t="s">
        <v>175</v>
      </c>
      <c r="C69" t="s">
        <v>168</v>
      </c>
      <c r="D69" s="28">
        <v>13566</v>
      </c>
      <c r="E69" s="28">
        <v>21323</v>
      </c>
      <c r="F69" s="29">
        <v>2933.8350000000119</v>
      </c>
      <c r="G69" s="54">
        <v>99248.886619999947</v>
      </c>
    </row>
    <row r="70" spans="1:7" hidden="1" outlineLevel="2" x14ac:dyDescent="0.3">
      <c r="A70" s="44" t="s">
        <v>178</v>
      </c>
      <c r="B70" t="s">
        <v>175</v>
      </c>
      <c r="C70" t="s">
        <v>169</v>
      </c>
      <c r="D70" s="28">
        <v>12412</v>
      </c>
      <c r="E70" s="28">
        <v>19667</v>
      </c>
      <c r="F70" s="29">
        <v>2779.4825000000064</v>
      </c>
      <c r="G70" s="54">
        <v>95596.740649999876</v>
      </c>
    </row>
    <row r="71" spans="1:7" hidden="1" outlineLevel="2" x14ac:dyDescent="0.3">
      <c r="A71" s="44" t="s">
        <v>178</v>
      </c>
      <c r="B71" t="s">
        <v>175</v>
      </c>
      <c r="C71" t="s">
        <v>170</v>
      </c>
      <c r="D71" s="28">
        <v>10210</v>
      </c>
      <c r="E71" s="28">
        <v>16999</v>
      </c>
      <c r="F71" s="29">
        <v>2354.0075000000065</v>
      </c>
      <c r="G71" s="54">
        <v>81746.274289999958</v>
      </c>
    </row>
    <row r="72" spans="1:7" hidden="1" outlineLevel="2" x14ac:dyDescent="0.3">
      <c r="A72" s="44" t="s">
        <v>178</v>
      </c>
      <c r="B72" t="s">
        <v>175</v>
      </c>
      <c r="C72" t="s">
        <v>171</v>
      </c>
      <c r="D72" s="28">
        <v>8449</v>
      </c>
      <c r="E72" s="28">
        <v>13789</v>
      </c>
      <c r="F72" s="29">
        <v>2002.5400000000093</v>
      </c>
      <c r="G72" s="54">
        <v>70400.416710000121</v>
      </c>
    </row>
    <row r="73" spans="1:7" hidden="1" outlineLevel="2" x14ac:dyDescent="0.3">
      <c r="A73" s="44" t="s">
        <v>178</v>
      </c>
      <c r="B73" t="s">
        <v>175</v>
      </c>
      <c r="C73" t="s">
        <v>172</v>
      </c>
      <c r="D73" s="28">
        <v>5971</v>
      </c>
      <c r="E73" s="28">
        <v>9631</v>
      </c>
      <c r="F73" s="29">
        <v>1390.8050000000035</v>
      </c>
      <c r="G73" s="54">
        <v>49630.421970000061</v>
      </c>
    </row>
    <row r="74" spans="1:7" hidden="1" outlineLevel="2" x14ac:dyDescent="0.3">
      <c r="A74" s="44" t="s">
        <v>178</v>
      </c>
      <c r="B74" t="s">
        <v>175</v>
      </c>
      <c r="C74" t="s">
        <v>173</v>
      </c>
      <c r="D74" s="28">
        <v>3033</v>
      </c>
      <c r="E74" s="28">
        <v>4485</v>
      </c>
      <c r="F74" s="29">
        <v>624.39750000000095</v>
      </c>
      <c r="G74" s="54">
        <v>22999.373110000004</v>
      </c>
    </row>
    <row r="75" spans="1:7" ht="15" hidden="1" outlineLevel="2" thickBot="1" x14ac:dyDescent="0.35">
      <c r="A75" s="44" t="s">
        <v>178</v>
      </c>
      <c r="B75" t="s">
        <v>175</v>
      </c>
      <c r="C75" t="s">
        <v>174</v>
      </c>
      <c r="D75" s="28">
        <v>1755</v>
      </c>
      <c r="E75" s="28">
        <v>2426</v>
      </c>
      <c r="F75" s="29">
        <v>279.53749999999991</v>
      </c>
      <c r="G75" s="54">
        <v>11418.484649999997</v>
      </c>
    </row>
    <row r="76" spans="1:7" s="15" customFormat="1" ht="15" outlineLevel="1" collapsed="1" thickBot="1" x14ac:dyDescent="0.35">
      <c r="A76" s="126" t="s">
        <v>156</v>
      </c>
      <c r="B76" s="57"/>
      <c r="C76" s="57"/>
      <c r="D76" s="129">
        <f>SUBTOTAL(9,D52:D75)</f>
        <v>389840</v>
      </c>
      <c r="E76" s="129">
        <f>SUBTOTAL(9,E52:E75)</f>
        <v>613641</v>
      </c>
      <c r="F76" s="130">
        <f>SUBTOTAL(9,F52:F75)</f>
        <v>91466.167499999938</v>
      </c>
      <c r="G76" s="131">
        <f>SUBTOTAL(9,G52:G75)</f>
        <v>3058724.1135199987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0B24E-4BDC-4B67-9811-C2D5201A6D0C}">
  <dimension ref="A1:L17"/>
  <sheetViews>
    <sheetView workbookViewId="0">
      <selection activeCell="F2" sqref="F2"/>
    </sheetView>
  </sheetViews>
  <sheetFormatPr defaultColWidth="8.88671875" defaultRowHeight="14.4" outlineLevelRow="2" x14ac:dyDescent="0.3"/>
  <cols>
    <col min="1" max="1" width="12.5546875" bestFit="1" customWidth="1"/>
    <col min="2" max="2" width="32.33203125" bestFit="1" customWidth="1"/>
    <col min="3" max="3" width="29.33203125" customWidth="1"/>
    <col min="4" max="5" width="15.5546875" customWidth="1"/>
    <col min="6" max="7" width="38.33203125" customWidth="1"/>
    <col min="8" max="9" width="25.88671875" customWidth="1"/>
    <col min="10" max="11" width="27.6640625" customWidth="1"/>
    <col min="12" max="12" width="29.5546875" customWidth="1"/>
  </cols>
  <sheetData>
    <row r="1" spans="1:12" ht="136.80000000000001" customHeight="1" thickBot="1" x14ac:dyDescent="0.35">
      <c r="A1" s="181" t="s">
        <v>428</v>
      </c>
      <c r="B1" s="181"/>
      <c r="C1" s="181"/>
      <c r="D1" s="181"/>
      <c r="E1" s="181"/>
      <c r="F1" s="181"/>
      <c r="G1" s="181"/>
      <c r="H1" s="181"/>
      <c r="I1" s="181"/>
      <c r="J1" s="181"/>
      <c r="K1" s="181"/>
      <c r="L1" s="181"/>
    </row>
    <row r="2" spans="1:12" s="15" customFormat="1" ht="115.8" thickBot="1" x14ac:dyDescent="0.35">
      <c r="A2" s="12" t="s">
        <v>192</v>
      </c>
      <c r="B2" s="140" t="s">
        <v>387</v>
      </c>
      <c r="C2" s="140" t="s">
        <v>388</v>
      </c>
      <c r="D2" s="30" t="s">
        <v>195</v>
      </c>
      <c r="E2" s="25" t="s">
        <v>419</v>
      </c>
      <c r="F2" s="147" t="s">
        <v>420</v>
      </c>
      <c r="G2" s="25" t="s">
        <v>421</v>
      </c>
      <c r="H2" s="147" t="s">
        <v>422</v>
      </c>
      <c r="I2" s="13" t="s">
        <v>423</v>
      </c>
      <c r="J2" s="150" t="s">
        <v>424</v>
      </c>
      <c r="K2" s="13" t="s">
        <v>425</v>
      </c>
      <c r="L2" s="153" t="s">
        <v>426</v>
      </c>
    </row>
    <row r="3" spans="1:12" s="15" customFormat="1" outlineLevel="2" x14ac:dyDescent="0.3">
      <c r="A3" s="33">
        <v>2024</v>
      </c>
      <c r="B3" s="34" t="s">
        <v>180</v>
      </c>
      <c r="C3" s="34" t="s">
        <v>181</v>
      </c>
      <c r="D3" s="34">
        <v>4000</v>
      </c>
      <c r="E3" s="35">
        <v>30289</v>
      </c>
      <c r="F3" s="148">
        <v>29610</v>
      </c>
      <c r="G3" s="35">
        <v>47841</v>
      </c>
      <c r="H3" s="148">
        <v>46633</v>
      </c>
      <c r="I3" s="56">
        <v>6708.5924999999534</v>
      </c>
      <c r="J3" s="151">
        <v>6537.2449999999999</v>
      </c>
      <c r="K3" s="52">
        <v>240055.88923000047</v>
      </c>
      <c r="L3" s="154">
        <v>233920.73118999999</v>
      </c>
    </row>
    <row r="4" spans="1:12" s="15" customFormat="1" outlineLevel="2" x14ac:dyDescent="0.3">
      <c r="A4" s="33">
        <v>2024</v>
      </c>
      <c r="B4" s="34" t="s">
        <v>182</v>
      </c>
      <c r="C4" s="34" t="s">
        <v>183</v>
      </c>
      <c r="D4" s="34">
        <v>2</v>
      </c>
      <c r="E4" s="35">
        <v>18977</v>
      </c>
      <c r="F4" s="148">
        <v>18899</v>
      </c>
      <c r="G4" s="35">
        <v>29185</v>
      </c>
      <c r="H4" s="148">
        <v>29005</v>
      </c>
      <c r="I4" s="56">
        <v>4569.7949999999955</v>
      </c>
      <c r="J4" s="151">
        <v>4547.5149999999994</v>
      </c>
      <c r="K4" s="52">
        <v>156876.52453999981</v>
      </c>
      <c r="L4" s="154">
        <v>156119.60960000003</v>
      </c>
    </row>
    <row r="5" spans="1:12" s="15" customFormat="1" outlineLevel="2" x14ac:dyDescent="0.3">
      <c r="A5" s="33">
        <v>2024</v>
      </c>
      <c r="B5" s="34" t="s">
        <v>184</v>
      </c>
      <c r="C5" s="34" t="s">
        <v>185</v>
      </c>
      <c r="D5" s="34">
        <v>0</v>
      </c>
      <c r="E5" s="35">
        <v>7422</v>
      </c>
      <c r="F5" s="148">
        <v>10002</v>
      </c>
      <c r="G5" s="35">
        <v>10849</v>
      </c>
      <c r="H5" s="148">
        <v>15028</v>
      </c>
      <c r="I5" s="56">
        <v>1502.715000000012</v>
      </c>
      <c r="J5" s="151">
        <v>2049.87</v>
      </c>
      <c r="K5" s="52">
        <v>51035.308020000106</v>
      </c>
      <c r="L5" s="154">
        <v>69340.539139999993</v>
      </c>
    </row>
    <row r="6" spans="1:12" s="15" customFormat="1" outlineLevel="2" x14ac:dyDescent="0.3">
      <c r="A6" s="33">
        <v>2024</v>
      </c>
      <c r="B6" s="34" t="s">
        <v>186</v>
      </c>
      <c r="C6" s="34" t="s">
        <v>187</v>
      </c>
      <c r="D6" s="34">
        <v>7</v>
      </c>
      <c r="E6" s="35">
        <v>2432</v>
      </c>
      <c r="F6" s="148">
        <v>2380</v>
      </c>
      <c r="G6" s="35">
        <v>3058</v>
      </c>
      <c r="H6" s="148">
        <v>3028</v>
      </c>
      <c r="I6" s="56">
        <v>630.49250000000075</v>
      </c>
      <c r="J6" s="151">
        <v>617.28249999999991</v>
      </c>
      <c r="K6" s="52">
        <v>22650.241829999959</v>
      </c>
      <c r="L6" s="154">
        <v>22210.160810000001</v>
      </c>
    </row>
    <row r="7" spans="1:12" s="15" customFormat="1" outlineLevel="2" x14ac:dyDescent="0.3">
      <c r="A7" s="33">
        <v>2024</v>
      </c>
      <c r="B7" s="34" t="s">
        <v>188</v>
      </c>
      <c r="C7" s="34" t="s">
        <v>189</v>
      </c>
      <c r="D7" s="34">
        <v>2000</v>
      </c>
      <c r="E7" s="35">
        <v>215507</v>
      </c>
      <c r="F7" s="148">
        <v>214752</v>
      </c>
      <c r="G7" s="35">
        <v>339962</v>
      </c>
      <c r="H7" s="148">
        <v>338910</v>
      </c>
      <c r="I7" s="56">
        <v>51808.739999999139</v>
      </c>
      <c r="J7" s="151">
        <v>51782.207500000004</v>
      </c>
      <c r="K7" s="52">
        <v>1782661.7649400069</v>
      </c>
      <c r="L7" s="154">
        <v>1781736.3511000001</v>
      </c>
    </row>
    <row r="8" spans="1:12" s="15" customFormat="1" ht="15" outlineLevel="2" thickBot="1" x14ac:dyDescent="0.35">
      <c r="A8" s="33">
        <v>2024</v>
      </c>
      <c r="B8" s="34" t="s">
        <v>190</v>
      </c>
      <c r="C8" s="34" t="s">
        <v>191</v>
      </c>
      <c r="D8" s="34">
        <v>3000</v>
      </c>
      <c r="E8" s="35">
        <v>102578</v>
      </c>
      <c r="F8" s="148">
        <v>101562</v>
      </c>
      <c r="G8" s="35">
        <v>161278</v>
      </c>
      <c r="H8" s="148">
        <v>159569</v>
      </c>
      <c r="I8" s="56">
        <v>22297.672499999906</v>
      </c>
      <c r="J8" s="151">
        <v>21983.887500000004</v>
      </c>
      <c r="K8" s="52">
        <v>751539.50705000199</v>
      </c>
      <c r="L8" s="154">
        <v>741491.84377000004</v>
      </c>
    </row>
    <row r="9" spans="1:12" s="15" customFormat="1" ht="15" outlineLevel="1" thickBot="1" x14ac:dyDescent="0.35">
      <c r="A9" s="127" t="s">
        <v>157</v>
      </c>
      <c r="B9" s="132"/>
      <c r="C9" s="132"/>
      <c r="D9" s="132"/>
      <c r="E9" s="40">
        <f t="shared" ref="E9:L9" si="0">SUBTOTAL(9,E3:E8)</f>
        <v>377205</v>
      </c>
      <c r="F9" s="149">
        <f t="shared" si="0"/>
        <v>377205</v>
      </c>
      <c r="G9" s="40">
        <f t="shared" si="0"/>
        <v>592173</v>
      </c>
      <c r="H9" s="149">
        <f t="shared" si="0"/>
        <v>592173</v>
      </c>
      <c r="I9" s="41">
        <f t="shared" si="0"/>
        <v>87518.007499999017</v>
      </c>
      <c r="J9" s="152">
        <f t="shared" si="0"/>
        <v>87518.007500000007</v>
      </c>
      <c r="K9" s="53">
        <f t="shared" si="0"/>
        <v>3004819.2356100092</v>
      </c>
      <c r="L9" s="155">
        <f t="shared" si="0"/>
        <v>3004819.2356100003</v>
      </c>
    </row>
    <row r="10" spans="1:12" outlineLevel="2" x14ac:dyDescent="0.3">
      <c r="A10" s="44">
        <v>2023</v>
      </c>
      <c r="B10" t="s">
        <v>180</v>
      </c>
      <c r="C10" t="s">
        <v>181</v>
      </c>
      <c r="D10">
        <v>4000</v>
      </c>
      <c r="E10" s="28">
        <v>31596</v>
      </c>
      <c r="F10" s="148">
        <v>30762</v>
      </c>
      <c r="G10" s="28">
        <v>50483</v>
      </c>
      <c r="H10" s="148">
        <v>48954</v>
      </c>
      <c r="I10" s="29">
        <v>7090.9649999999474</v>
      </c>
      <c r="J10" s="151">
        <v>6857.17</v>
      </c>
      <c r="K10" s="54">
        <v>246722.45764999953</v>
      </c>
      <c r="L10" s="154">
        <v>238495.34581</v>
      </c>
    </row>
    <row r="11" spans="1:12" outlineLevel="2" x14ac:dyDescent="0.3">
      <c r="A11" s="44">
        <v>2023</v>
      </c>
      <c r="B11" t="s">
        <v>182</v>
      </c>
      <c r="C11" t="s">
        <v>183</v>
      </c>
      <c r="D11">
        <v>2</v>
      </c>
      <c r="E11" s="28">
        <v>18723</v>
      </c>
      <c r="F11" s="148">
        <v>18369</v>
      </c>
      <c r="G11" s="28">
        <v>28179</v>
      </c>
      <c r="H11" s="148">
        <v>27681</v>
      </c>
      <c r="I11" s="29">
        <v>4449.9824999999983</v>
      </c>
      <c r="J11" s="151">
        <v>4365.4699999999993</v>
      </c>
      <c r="K11" s="54">
        <v>149719.5702000006</v>
      </c>
      <c r="L11" s="154">
        <v>146900.60762999998</v>
      </c>
    </row>
    <row r="12" spans="1:12" outlineLevel="2" x14ac:dyDescent="0.3">
      <c r="A12" s="44">
        <v>2023</v>
      </c>
      <c r="B12" t="s">
        <v>184</v>
      </c>
      <c r="C12" t="s">
        <v>185</v>
      </c>
      <c r="D12">
        <v>0</v>
      </c>
      <c r="E12" s="28">
        <v>7551</v>
      </c>
      <c r="F12" s="148">
        <v>11783</v>
      </c>
      <c r="G12" s="28">
        <v>10318</v>
      </c>
      <c r="H12" s="148">
        <v>18047</v>
      </c>
      <c r="I12" s="29">
        <v>1425.4975000000059</v>
      </c>
      <c r="J12" s="151">
        <v>2499.9625000000001</v>
      </c>
      <c r="K12" s="54">
        <v>46875.065410000025</v>
      </c>
      <c r="L12" s="154">
        <v>81978.431699999986</v>
      </c>
    </row>
    <row r="13" spans="1:12" outlineLevel="2" x14ac:dyDescent="0.3">
      <c r="A13" s="44">
        <v>2023</v>
      </c>
      <c r="B13" t="s">
        <v>186</v>
      </c>
      <c r="C13" t="s">
        <v>187</v>
      </c>
      <c r="D13">
        <v>7</v>
      </c>
      <c r="E13" s="28">
        <v>2605</v>
      </c>
      <c r="F13" s="148">
        <v>2475</v>
      </c>
      <c r="G13" s="28">
        <v>3223</v>
      </c>
      <c r="H13" s="148">
        <v>3166</v>
      </c>
      <c r="I13" s="29">
        <v>651.55000000000007</v>
      </c>
      <c r="J13" s="151">
        <v>618.39250000000015</v>
      </c>
      <c r="K13" s="54">
        <v>22140.502030000029</v>
      </c>
      <c r="L13" s="154">
        <v>20911.462469999999</v>
      </c>
    </row>
    <row r="14" spans="1:12" outlineLevel="2" x14ac:dyDescent="0.3">
      <c r="A14" s="44">
        <v>2023</v>
      </c>
      <c r="B14" t="s">
        <v>188</v>
      </c>
      <c r="C14" t="s">
        <v>189</v>
      </c>
      <c r="D14">
        <v>2000</v>
      </c>
      <c r="E14" s="28">
        <v>225573</v>
      </c>
      <c r="F14" s="148">
        <v>223925</v>
      </c>
      <c r="G14" s="28">
        <v>357616</v>
      </c>
      <c r="H14" s="148">
        <v>354294</v>
      </c>
      <c r="I14" s="29">
        <v>55136.04249999913</v>
      </c>
      <c r="J14" s="151">
        <v>54800.202499999992</v>
      </c>
      <c r="K14" s="54">
        <v>1849289.742399998</v>
      </c>
      <c r="L14" s="154">
        <v>1838481.5888700001</v>
      </c>
    </row>
    <row r="15" spans="1:12" ht="15" outlineLevel="2" thickBot="1" x14ac:dyDescent="0.35">
      <c r="A15" s="44">
        <v>2023</v>
      </c>
      <c r="B15" t="s">
        <v>190</v>
      </c>
      <c r="C15" t="s">
        <v>191</v>
      </c>
      <c r="D15">
        <v>3000</v>
      </c>
      <c r="E15" s="28">
        <v>103792</v>
      </c>
      <c r="F15" s="148">
        <v>102526</v>
      </c>
      <c r="G15" s="28">
        <v>163822</v>
      </c>
      <c r="H15" s="148">
        <v>161499</v>
      </c>
      <c r="I15" s="29">
        <v>22712.129999999921</v>
      </c>
      <c r="J15" s="151">
        <v>22324.97</v>
      </c>
      <c r="K15" s="54">
        <v>743976.77582999831</v>
      </c>
      <c r="L15" s="154">
        <v>731956.67703999998</v>
      </c>
    </row>
    <row r="16" spans="1:12" s="15" customFormat="1" ht="15" outlineLevel="1" thickBot="1" x14ac:dyDescent="0.35">
      <c r="A16" s="126" t="s">
        <v>156</v>
      </c>
      <c r="B16" s="57"/>
      <c r="C16" s="57"/>
      <c r="D16" s="57"/>
      <c r="E16" s="49">
        <f t="shared" ref="E16:L16" si="1">SUBTOTAL(9,E10:E15)</f>
        <v>389840</v>
      </c>
      <c r="F16" s="149">
        <f t="shared" si="1"/>
        <v>389840</v>
      </c>
      <c r="G16" s="49">
        <f t="shared" si="1"/>
        <v>613641</v>
      </c>
      <c r="H16" s="149">
        <f t="shared" si="1"/>
        <v>613641</v>
      </c>
      <c r="I16" s="50">
        <f t="shared" si="1"/>
        <v>91466.167499998992</v>
      </c>
      <c r="J16" s="152">
        <f t="shared" si="1"/>
        <v>91466.167499999996</v>
      </c>
      <c r="K16" s="55">
        <f t="shared" si="1"/>
        <v>3058724.1135199964</v>
      </c>
      <c r="L16" s="155">
        <f t="shared" si="1"/>
        <v>3058724.1135200001</v>
      </c>
    </row>
    <row r="17" spans="6:11" x14ac:dyDescent="0.3">
      <c r="F17" s="28"/>
      <c r="G17" s="28"/>
      <c r="H17" s="28"/>
      <c r="I17" s="28"/>
      <c r="J17" s="28"/>
      <c r="K17" s="28"/>
    </row>
  </sheetData>
  <mergeCells count="1">
    <mergeCell ref="A1:L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7B812-9AA3-4E73-AB1C-869D031949D9}">
  <dimension ref="A1:H24"/>
  <sheetViews>
    <sheetView workbookViewId="0">
      <selection activeCell="F29" sqref="F28:F29"/>
    </sheetView>
  </sheetViews>
  <sheetFormatPr defaultColWidth="8.88671875" defaultRowHeight="14.4" outlineLevelRow="2" x14ac:dyDescent="0.3"/>
  <cols>
    <col min="1" max="1" width="12.5546875" bestFit="1" customWidth="1"/>
    <col min="2" max="2" width="32.33203125" bestFit="1" customWidth="1"/>
    <col min="3" max="3" width="29.33203125" customWidth="1"/>
    <col min="4" max="4" width="15.5546875" customWidth="1"/>
    <col min="5" max="5" width="38.33203125" customWidth="1"/>
    <col min="6" max="6" width="25.88671875" customWidth="1"/>
    <col min="7" max="7" width="27.6640625" customWidth="1"/>
    <col min="8" max="8" width="29.5546875" customWidth="1"/>
  </cols>
  <sheetData>
    <row r="1" spans="1:8" ht="153" customHeight="1" thickBot="1" x14ac:dyDescent="0.35">
      <c r="A1" s="182" t="s">
        <v>429</v>
      </c>
      <c r="B1" s="183"/>
      <c r="C1" s="183"/>
      <c r="D1" s="183"/>
      <c r="E1" s="183"/>
      <c r="F1" s="183"/>
      <c r="G1" s="183"/>
      <c r="H1" s="183"/>
    </row>
    <row r="2" spans="1:8" s="15" customFormat="1" ht="29.4" thickBot="1" x14ac:dyDescent="0.35">
      <c r="A2" s="12" t="s">
        <v>192</v>
      </c>
      <c r="B2" s="140" t="s">
        <v>193</v>
      </c>
      <c r="C2" s="140" t="s">
        <v>194</v>
      </c>
      <c r="D2" s="30" t="s">
        <v>195</v>
      </c>
      <c r="E2" s="25" t="s">
        <v>179</v>
      </c>
      <c r="F2" s="25" t="s">
        <v>86</v>
      </c>
      <c r="G2" s="13" t="s">
        <v>87</v>
      </c>
      <c r="H2" s="14" t="s">
        <v>161</v>
      </c>
    </row>
    <row r="3" spans="1:8" outlineLevel="2" x14ac:dyDescent="0.3">
      <c r="A3" s="121">
        <v>2025</v>
      </c>
      <c r="B3" s="122" t="s">
        <v>180</v>
      </c>
      <c r="C3" s="122" t="s">
        <v>181</v>
      </c>
      <c r="D3" s="122">
        <v>4000</v>
      </c>
      <c r="E3" s="123">
        <v>27788</v>
      </c>
      <c r="F3" s="123">
        <v>42743</v>
      </c>
      <c r="G3" s="124">
        <v>6038.4424999999856</v>
      </c>
      <c r="H3" s="125">
        <v>221909.62181999988</v>
      </c>
    </row>
    <row r="4" spans="1:8" outlineLevel="2" x14ac:dyDescent="0.3">
      <c r="A4" s="44">
        <v>2025</v>
      </c>
      <c r="B4" t="s">
        <v>182</v>
      </c>
      <c r="C4" t="s">
        <v>183</v>
      </c>
      <c r="D4">
        <v>2</v>
      </c>
      <c r="E4" s="28">
        <v>18605</v>
      </c>
      <c r="F4" s="28">
        <v>27716</v>
      </c>
      <c r="G4" s="29">
        <v>4571.377500000016</v>
      </c>
      <c r="H4" s="54">
        <v>161579.90998000017</v>
      </c>
    </row>
    <row r="5" spans="1:8" outlineLevel="2" x14ac:dyDescent="0.3">
      <c r="A5" s="44">
        <v>2025</v>
      </c>
      <c r="B5" t="s">
        <v>184</v>
      </c>
      <c r="C5" t="s">
        <v>185</v>
      </c>
      <c r="D5">
        <v>0</v>
      </c>
      <c r="E5" s="28">
        <v>10064</v>
      </c>
      <c r="F5" s="28">
        <v>15166</v>
      </c>
      <c r="G5" s="29">
        <v>2066.4525000000108</v>
      </c>
      <c r="H5" s="54">
        <v>72324.624930000078</v>
      </c>
    </row>
    <row r="6" spans="1:8" outlineLevel="2" x14ac:dyDescent="0.3">
      <c r="A6" s="44">
        <v>2025</v>
      </c>
      <c r="B6" t="s">
        <v>186</v>
      </c>
      <c r="C6" t="s">
        <v>187</v>
      </c>
      <c r="D6">
        <v>7</v>
      </c>
      <c r="E6" s="28">
        <v>2373</v>
      </c>
      <c r="F6" s="28">
        <v>3079</v>
      </c>
      <c r="G6" s="29">
        <v>587.91000000000156</v>
      </c>
      <c r="H6" s="54">
        <v>21134.309709999958</v>
      </c>
    </row>
    <row r="7" spans="1:8" outlineLevel="2" x14ac:dyDescent="0.3">
      <c r="A7" s="44">
        <v>2025</v>
      </c>
      <c r="B7" t="s">
        <v>188</v>
      </c>
      <c r="C7" t="s">
        <v>189</v>
      </c>
      <c r="D7">
        <v>2000</v>
      </c>
      <c r="E7" s="28">
        <v>209209</v>
      </c>
      <c r="F7" s="28">
        <v>326746</v>
      </c>
      <c r="G7" s="29">
        <v>51440.197499999114</v>
      </c>
      <c r="H7" s="54">
        <v>1835157.0338099939</v>
      </c>
    </row>
    <row r="8" spans="1:8" ht="15" outlineLevel="2" thickBot="1" x14ac:dyDescent="0.35">
      <c r="A8" s="44">
        <v>2025</v>
      </c>
      <c r="B8" t="s">
        <v>190</v>
      </c>
      <c r="C8" t="s">
        <v>191</v>
      </c>
      <c r="D8">
        <v>3000</v>
      </c>
      <c r="E8" s="28">
        <v>98453</v>
      </c>
      <c r="F8" s="28">
        <v>149466</v>
      </c>
      <c r="G8" s="29">
        <v>21283.972499999931</v>
      </c>
      <c r="H8" s="54">
        <v>740484.2853299987</v>
      </c>
    </row>
    <row r="9" spans="1:8" s="15" customFormat="1" ht="15" outlineLevel="1" thickBot="1" x14ac:dyDescent="0.35">
      <c r="A9" s="126" t="s">
        <v>356</v>
      </c>
      <c r="B9" s="57"/>
      <c r="C9" s="57"/>
      <c r="D9" s="57"/>
      <c r="E9" s="129">
        <f>SUBTOTAL(9,E3:E8)</f>
        <v>366492</v>
      </c>
      <c r="F9" s="129">
        <f>SUBTOTAL(9,F3:F8)</f>
        <v>564916</v>
      </c>
      <c r="G9" s="130">
        <f>SUBTOTAL(9,G3:G8)</f>
        <v>85988.352499999062</v>
      </c>
      <c r="H9" s="131">
        <f>SUBTOTAL(9,H3:H8)</f>
        <v>3052589.7855799925</v>
      </c>
    </row>
    <row r="10" spans="1:8" s="15" customFormat="1" outlineLevel="2" x14ac:dyDescent="0.3">
      <c r="A10" s="33">
        <v>2024</v>
      </c>
      <c r="B10" s="34" t="s">
        <v>180</v>
      </c>
      <c r="C10" s="34" t="s">
        <v>181</v>
      </c>
      <c r="D10" s="34">
        <v>4000</v>
      </c>
      <c r="E10" s="35">
        <v>29610</v>
      </c>
      <c r="F10" s="35">
        <v>46633</v>
      </c>
      <c r="G10" s="56">
        <v>6537.2449999999999</v>
      </c>
      <c r="H10" s="52">
        <v>233920.73118999999</v>
      </c>
    </row>
    <row r="11" spans="1:8" s="15" customFormat="1" outlineLevel="2" x14ac:dyDescent="0.3">
      <c r="A11" s="33">
        <v>2024</v>
      </c>
      <c r="B11" s="34" t="s">
        <v>182</v>
      </c>
      <c r="C11" s="34" t="s">
        <v>183</v>
      </c>
      <c r="D11" s="34">
        <v>2</v>
      </c>
      <c r="E11" s="35">
        <v>18899</v>
      </c>
      <c r="F11" s="35">
        <v>29005</v>
      </c>
      <c r="G11" s="56">
        <v>4547.5149999999994</v>
      </c>
      <c r="H11" s="52">
        <v>156119.60960000003</v>
      </c>
    </row>
    <row r="12" spans="1:8" s="15" customFormat="1" outlineLevel="2" x14ac:dyDescent="0.3">
      <c r="A12" s="33">
        <v>2024</v>
      </c>
      <c r="B12" s="34" t="s">
        <v>184</v>
      </c>
      <c r="C12" s="34" t="s">
        <v>185</v>
      </c>
      <c r="D12" s="34">
        <v>0</v>
      </c>
      <c r="E12" s="35">
        <v>10002</v>
      </c>
      <c r="F12" s="35">
        <v>15028</v>
      </c>
      <c r="G12" s="56">
        <v>2049.87</v>
      </c>
      <c r="H12" s="52">
        <v>69340.539139999993</v>
      </c>
    </row>
    <row r="13" spans="1:8" s="15" customFormat="1" outlineLevel="2" x14ac:dyDescent="0.3">
      <c r="A13" s="33">
        <v>2024</v>
      </c>
      <c r="B13" s="34" t="s">
        <v>186</v>
      </c>
      <c r="C13" s="34" t="s">
        <v>187</v>
      </c>
      <c r="D13" s="34">
        <v>7</v>
      </c>
      <c r="E13" s="35">
        <v>2380</v>
      </c>
      <c r="F13" s="35">
        <v>3028</v>
      </c>
      <c r="G13" s="56">
        <v>617.28249999999991</v>
      </c>
      <c r="H13" s="52">
        <v>22210.160810000001</v>
      </c>
    </row>
    <row r="14" spans="1:8" s="15" customFormat="1" outlineLevel="2" x14ac:dyDescent="0.3">
      <c r="A14" s="33">
        <v>2024</v>
      </c>
      <c r="B14" s="34" t="s">
        <v>188</v>
      </c>
      <c r="C14" s="34" t="s">
        <v>189</v>
      </c>
      <c r="D14" s="34">
        <v>2000</v>
      </c>
      <c r="E14" s="35">
        <v>214752</v>
      </c>
      <c r="F14" s="35">
        <v>338910</v>
      </c>
      <c r="G14" s="56">
        <v>51782.207500000004</v>
      </c>
      <c r="H14" s="52">
        <v>1781736.3511000001</v>
      </c>
    </row>
    <row r="15" spans="1:8" s="15" customFormat="1" ht="15" outlineLevel="2" thickBot="1" x14ac:dyDescent="0.35">
      <c r="A15" s="33">
        <v>2024</v>
      </c>
      <c r="B15" s="34" t="s">
        <v>190</v>
      </c>
      <c r="C15" s="34" t="s">
        <v>191</v>
      </c>
      <c r="D15" s="34">
        <v>3000</v>
      </c>
      <c r="E15" s="35">
        <v>101562</v>
      </c>
      <c r="F15" s="35">
        <v>159569</v>
      </c>
      <c r="G15" s="56">
        <v>21983.887500000004</v>
      </c>
      <c r="H15" s="52">
        <v>741491.84377000004</v>
      </c>
    </row>
    <row r="16" spans="1:8" s="15" customFormat="1" ht="15" outlineLevel="1" thickBot="1" x14ac:dyDescent="0.35">
      <c r="A16" s="127" t="s">
        <v>157</v>
      </c>
      <c r="B16" s="132"/>
      <c r="C16" s="132"/>
      <c r="D16" s="132"/>
      <c r="E16" s="133">
        <f>SUBTOTAL(9,E10:E15)</f>
        <v>377205</v>
      </c>
      <c r="F16" s="133">
        <f>SUBTOTAL(9,F10:F15)</f>
        <v>592173</v>
      </c>
      <c r="G16" s="134">
        <f>SUBTOTAL(9,G10:G15)</f>
        <v>87518.007500000007</v>
      </c>
      <c r="H16" s="135">
        <f>SUBTOTAL(9,H10:H15)</f>
        <v>3004819.2356100003</v>
      </c>
    </row>
    <row r="17" spans="1:8" outlineLevel="2" x14ac:dyDescent="0.3">
      <c r="A17" s="44">
        <v>2023</v>
      </c>
      <c r="B17" t="s">
        <v>180</v>
      </c>
      <c r="C17" t="s">
        <v>181</v>
      </c>
      <c r="D17">
        <v>4000</v>
      </c>
      <c r="E17" s="28">
        <v>30762</v>
      </c>
      <c r="F17" s="28">
        <v>48954</v>
      </c>
      <c r="G17" s="29">
        <v>6857.17</v>
      </c>
      <c r="H17" s="54">
        <v>238495.34581</v>
      </c>
    </row>
    <row r="18" spans="1:8" outlineLevel="2" x14ac:dyDescent="0.3">
      <c r="A18" s="44">
        <v>2023</v>
      </c>
      <c r="B18" t="s">
        <v>182</v>
      </c>
      <c r="C18" t="s">
        <v>183</v>
      </c>
      <c r="D18">
        <v>2</v>
      </c>
      <c r="E18" s="28">
        <v>18369</v>
      </c>
      <c r="F18" s="28">
        <v>27681</v>
      </c>
      <c r="G18" s="29">
        <v>4365.4699999999993</v>
      </c>
      <c r="H18" s="54">
        <v>146900.60762999998</v>
      </c>
    </row>
    <row r="19" spans="1:8" outlineLevel="2" x14ac:dyDescent="0.3">
      <c r="A19" s="44">
        <v>2023</v>
      </c>
      <c r="B19" t="s">
        <v>184</v>
      </c>
      <c r="C19" t="s">
        <v>185</v>
      </c>
      <c r="D19">
        <v>0</v>
      </c>
      <c r="E19" s="28">
        <v>11783</v>
      </c>
      <c r="F19" s="28">
        <v>18047</v>
      </c>
      <c r="G19" s="29">
        <v>2499.9625000000001</v>
      </c>
      <c r="H19" s="54">
        <v>81978.431699999986</v>
      </c>
    </row>
    <row r="20" spans="1:8" outlineLevel="2" x14ac:dyDescent="0.3">
      <c r="A20" s="44">
        <v>2023</v>
      </c>
      <c r="B20" t="s">
        <v>186</v>
      </c>
      <c r="C20" t="s">
        <v>187</v>
      </c>
      <c r="D20">
        <v>7</v>
      </c>
      <c r="E20" s="28">
        <v>2475</v>
      </c>
      <c r="F20" s="28">
        <v>3166</v>
      </c>
      <c r="G20" s="29">
        <v>618.39250000000015</v>
      </c>
      <c r="H20" s="54">
        <v>20911.462469999999</v>
      </c>
    </row>
    <row r="21" spans="1:8" outlineLevel="2" x14ac:dyDescent="0.3">
      <c r="A21" s="44">
        <v>2023</v>
      </c>
      <c r="B21" t="s">
        <v>188</v>
      </c>
      <c r="C21" t="s">
        <v>189</v>
      </c>
      <c r="D21">
        <v>2000</v>
      </c>
      <c r="E21" s="28">
        <v>223925</v>
      </c>
      <c r="F21" s="28">
        <v>354294</v>
      </c>
      <c r="G21" s="29">
        <v>54800.202499999992</v>
      </c>
      <c r="H21" s="54">
        <v>1838481.5888700001</v>
      </c>
    </row>
    <row r="22" spans="1:8" ht="15" outlineLevel="2" thickBot="1" x14ac:dyDescent="0.35">
      <c r="A22" s="44">
        <v>2023</v>
      </c>
      <c r="B22" t="s">
        <v>190</v>
      </c>
      <c r="C22" t="s">
        <v>191</v>
      </c>
      <c r="D22">
        <v>3000</v>
      </c>
      <c r="E22" s="28">
        <v>102526</v>
      </c>
      <c r="F22" s="28">
        <v>161499</v>
      </c>
      <c r="G22" s="29">
        <v>22324.97</v>
      </c>
      <c r="H22" s="54">
        <v>731956.67703999998</v>
      </c>
    </row>
    <row r="23" spans="1:8" s="15" customFormat="1" ht="15" outlineLevel="1" thickBot="1" x14ac:dyDescent="0.35">
      <c r="A23" s="126" t="s">
        <v>156</v>
      </c>
      <c r="B23" s="57"/>
      <c r="C23" s="57"/>
      <c r="D23" s="57"/>
      <c r="E23" s="129">
        <f>SUBTOTAL(9,E17:E22)</f>
        <v>389840</v>
      </c>
      <c r="F23" s="129">
        <f>SUBTOTAL(9,F17:F22)</f>
        <v>613641</v>
      </c>
      <c r="G23" s="130">
        <f>SUBTOTAL(9,G17:G22)</f>
        <v>91466.167499999996</v>
      </c>
      <c r="H23" s="131">
        <f>SUBTOTAL(9,H17:H22)</f>
        <v>3058724.1135200001</v>
      </c>
    </row>
    <row r="24" spans="1:8" x14ac:dyDescent="0.3">
      <c r="E24" s="28"/>
      <c r="F24" s="28"/>
      <c r="G24" s="28"/>
    </row>
  </sheetData>
  <mergeCells count="1">
    <mergeCell ref="A1:H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00854-D1E8-4D4E-873D-9CB696DB7FB7}">
  <dimension ref="A1:F527"/>
  <sheetViews>
    <sheetView workbookViewId="0">
      <selection sqref="A1:H1"/>
    </sheetView>
  </sheetViews>
  <sheetFormatPr defaultColWidth="8.88671875" defaultRowHeight="14.4" outlineLevelRow="3" x14ac:dyDescent="0.3"/>
  <cols>
    <col min="2" max="2" width="37.33203125" customWidth="1"/>
    <col min="3" max="3" width="18.6640625" bestFit="1" customWidth="1"/>
    <col min="4" max="5" width="25.33203125" style="28" customWidth="1"/>
    <col min="6" max="6" width="11" style="29" bestFit="1" customWidth="1"/>
  </cols>
  <sheetData>
    <row r="1" spans="1:6" s="15" customFormat="1" ht="58.2" thickBot="1" x14ac:dyDescent="0.35">
      <c r="A1" s="12" t="s">
        <v>192</v>
      </c>
      <c r="B1" s="30" t="s">
        <v>196</v>
      </c>
      <c r="C1" s="30" t="s">
        <v>197</v>
      </c>
      <c r="D1" s="25" t="s">
        <v>160</v>
      </c>
      <c r="E1" s="25" t="s">
        <v>198</v>
      </c>
      <c r="F1" s="14" t="s">
        <v>199</v>
      </c>
    </row>
    <row r="2" spans="1:6" s="15" customFormat="1" outlineLevel="3" x14ac:dyDescent="0.3">
      <c r="A2" s="44" t="s">
        <v>355</v>
      </c>
      <c r="B2">
        <v>1</v>
      </c>
      <c r="C2" t="s">
        <v>163</v>
      </c>
      <c r="D2" s="28">
        <v>1997</v>
      </c>
      <c r="E2" s="28">
        <v>2036</v>
      </c>
      <c r="F2" s="54">
        <v>30.005000000000017</v>
      </c>
    </row>
    <row r="3" spans="1:6" s="15" customFormat="1" outlineLevel="3" x14ac:dyDescent="0.3">
      <c r="A3" s="44" t="s">
        <v>355</v>
      </c>
      <c r="B3">
        <v>1</v>
      </c>
      <c r="C3" t="s">
        <v>164</v>
      </c>
      <c r="D3" s="28">
        <v>15111</v>
      </c>
      <c r="E3" s="28">
        <v>16519</v>
      </c>
      <c r="F3" s="54">
        <v>1570.3500000000045</v>
      </c>
    </row>
    <row r="4" spans="1:6" s="15" customFormat="1" outlineLevel="3" x14ac:dyDescent="0.3">
      <c r="A4" s="44" t="s">
        <v>355</v>
      </c>
      <c r="B4">
        <v>1</v>
      </c>
      <c r="C4" t="s">
        <v>165</v>
      </c>
      <c r="D4" s="28">
        <v>64776</v>
      </c>
      <c r="E4" s="28">
        <v>72980</v>
      </c>
      <c r="F4" s="54">
        <v>11047.394999999975</v>
      </c>
    </row>
    <row r="5" spans="1:6" s="15" customFormat="1" outlineLevel="3" x14ac:dyDescent="0.3">
      <c r="A5" s="44" t="s">
        <v>355</v>
      </c>
      <c r="B5">
        <v>1</v>
      </c>
      <c r="C5" t="s">
        <v>166</v>
      </c>
      <c r="D5" s="28">
        <v>51686</v>
      </c>
      <c r="E5" s="28">
        <v>59708</v>
      </c>
      <c r="F5" s="54">
        <v>10716.802499999998</v>
      </c>
    </row>
    <row r="6" spans="1:6" s="15" customFormat="1" outlineLevel="3" x14ac:dyDescent="0.3">
      <c r="A6" s="44" t="s">
        <v>355</v>
      </c>
      <c r="B6">
        <v>1</v>
      </c>
      <c r="C6" t="s">
        <v>167</v>
      </c>
      <c r="D6" s="28">
        <v>34136</v>
      </c>
      <c r="E6" s="28">
        <v>39940</v>
      </c>
      <c r="F6" s="54">
        <v>7421.0825000000013</v>
      </c>
    </row>
    <row r="7" spans="1:6" s="15" customFormat="1" outlineLevel="3" x14ac:dyDescent="0.3">
      <c r="A7" s="44" t="s">
        <v>355</v>
      </c>
      <c r="B7">
        <v>1</v>
      </c>
      <c r="C7" t="s">
        <v>168</v>
      </c>
      <c r="D7" s="28">
        <v>27244</v>
      </c>
      <c r="E7" s="28">
        <v>31908</v>
      </c>
      <c r="F7" s="54">
        <v>6029.9275000000016</v>
      </c>
    </row>
    <row r="8" spans="1:6" s="15" customFormat="1" outlineLevel="3" x14ac:dyDescent="0.3">
      <c r="A8" s="44" t="s">
        <v>355</v>
      </c>
      <c r="B8">
        <v>1</v>
      </c>
      <c r="C8" t="s">
        <v>169</v>
      </c>
      <c r="D8" s="28">
        <v>23024</v>
      </c>
      <c r="E8" s="28">
        <v>27203</v>
      </c>
      <c r="F8" s="54">
        <v>5279.324999999998</v>
      </c>
    </row>
    <row r="9" spans="1:6" s="15" customFormat="1" outlineLevel="3" x14ac:dyDescent="0.3">
      <c r="A9" s="44" t="s">
        <v>355</v>
      </c>
      <c r="B9">
        <v>1</v>
      </c>
      <c r="C9" t="s">
        <v>170</v>
      </c>
      <c r="D9" s="28">
        <v>19024</v>
      </c>
      <c r="E9" s="28">
        <v>23189</v>
      </c>
      <c r="F9" s="54">
        <v>4452.0500000000047</v>
      </c>
    </row>
    <row r="10" spans="1:6" s="15" customFormat="1" outlineLevel="3" x14ac:dyDescent="0.3">
      <c r="A10" s="44" t="s">
        <v>355</v>
      </c>
      <c r="B10">
        <v>1</v>
      </c>
      <c r="C10" t="s">
        <v>171</v>
      </c>
      <c r="D10" s="28">
        <v>14765</v>
      </c>
      <c r="E10" s="28">
        <v>18131</v>
      </c>
      <c r="F10" s="54">
        <v>3519.7950000000051</v>
      </c>
    </row>
    <row r="11" spans="1:6" s="15" customFormat="1" outlineLevel="3" x14ac:dyDescent="0.3">
      <c r="A11" s="44" t="s">
        <v>355</v>
      </c>
      <c r="B11">
        <v>1</v>
      </c>
      <c r="C11" t="s">
        <v>172</v>
      </c>
      <c r="D11" s="28">
        <v>11049</v>
      </c>
      <c r="E11" s="28">
        <v>13678</v>
      </c>
      <c r="F11" s="54">
        <v>2665.3400000000042</v>
      </c>
    </row>
    <row r="12" spans="1:6" s="15" customFormat="1" outlineLevel="3" x14ac:dyDescent="0.3">
      <c r="A12" s="44" t="s">
        <v>355</v>
      </c>
      <c r="B12">
        <v>1</v>
      </c>
      <c r="C12" t="s">
        <v>173</v>
      </c>
      <c r="D12" s="28">
        <v>6405</v>
      </c>
      <c r="E12" s="28">
        <v>7747</v>
      </c>
      <c r="F12" s="54">
        <v>1338.8200000000018</v>
      </c>
    </row>
    <row r="13" spans="1:6" s="15" customFormat="1" outlineLevel="3" x14ac:dyDescent="0.3">
      <c r="A13" s="44" t="s">
        <v>355</v>
      </c>
      <c r="B13">
        <v>1</v>
      </c>
      <c r="C13" t="s">
        <v>174</v>
      </c>
      <c r="D13" s="28">
        <v>4725</v>
      </c>
      <c r="E13" s="28">
        <v>5423</v>
      </c>
      <c r="F13" s="54">
        <v>802.08500000000026</v>
      </c>
    </row>
    <row r="14" spans="1:6" s="15" customFormat="1" outlineLevel="2" x14ac:dyDescent="0.3">
      <c r="A14" s="44"/>
      <c r="B14" s="60" t="s">
        <v>200</v>
      </c>
      <c r="C14" s="60"/>
      <c r="D14" s="62">
        <f>SUBTOTAL(9,D2:D13)</f>
        <v>273942</v>
      </c>
      <c r="E14" s="62">
        <f>SUBTOTAL(9,E2:E13)</f>
        <v>318462</v>
      </c>
      <c r="F14" s="63">
        <f>SUBTOTAL(9,F2:F13)</f>
        <v>54872.977499999986</v>
      </c>
    </row>
    <row r="15" spans="1:6" s="15" customFormat="1" outlineLevel="3" x14ac:dyDescent="0.3">
      <c r="A15" s="44" t="s">
        <v>355</v>
      </c>
      <c r="B15">
        <v>2</v>
      </c>
      <c r="C15" t="s">
        <v>163</v>
      </c>
      <c r="D15" s="28">
        <v>46</v>
      </c>
      <c r="E15" s="28">
        <v>80</v>
      </c>
      <c r="F15" s="54">
        <v>3.6074999999999995</v>
      </c>
    </row>
    <row r="16" spans="1:6" s="15" customFormat="1" outlineLevel="3" x14ac:dyDescent="0.3">
      <c r="A16" s="44" t="s">
        <v>355</v>
      </c>
      <c r="B16">
        <v>2</v>
      </c>
      <c r="C16" t="s">
        <v>164</v>
      </c>
      <c r="D16" s="28">
        <v>2904</v>
      </c>
      <c r="E16" s="28">
        <v>6225</v>
      </c>
      <c r="F16" s="54">
        <v>559.50250000000153</v>
      </c>
    </row>
    <row r="17" spans="1:6" s="15" customFormat="1" outlineLevel="3" x14ac:dyDescent="0.3">
      <c r="A17" s="44" t="s">
        <v>355</v>
      </c>
      <c r="B17">
        <v>2</v>
      </c>
      <c r="C17" t="s">
        <v>165</v>
      </c>
      <c r="D17" s="28">
        <v>16122</v>
      </c>
      <c r="E17" s="28">
        <v>34522</v>
      </c>
      <c r="F17" s="54">
        <v>4524.5274999999947</v>
      </c>
    </row>
    <row r="18" spans="1:6" s="15" customFormat="1" outlineLevel="3" x14ac:dyDescent="0.3">
      <c r="A18" s="44" t="s">
        <v>355</v>
      </c>
      <c r="B18">
        <v>2</v>
      </c>
      <c r="C18" t="s">
        <v>166</v>
      </c>
      <c r="D18" s="28">
        <v>13211</v>
      </c>
      <c r="E18" s="28">
        <v>27951</v>
      </c>
      <c r="F18" s="54">
        <v>4326.8349999999991</v>
      </c>
    </row>
    <row r="19" spans="1:6" s="15" customFormat="1" outlineLevel="3" x14ac:dyDescent="0.3">
      <c r="A19" s="44" t="s">
        <v>355</v>
      </c>
      <c r="B19">
        <v>2</v>
      </c>
      <c r="C19" t="s">
        <v>167</v>
      </c>
      <c r="D19" s="28">
        <v>8792</v>
      </c>
      <c r="E19" s="28">
        <v>18785</v>
      </c>
      <c r="F19" s="54">
        <v>2986.2025000000058</v>
      </c>
    </row>
    <row r="20" spans="1:6" s="15" customFormat="1" outlineLevel="3" x14ac:dyDescent="0.3">
      <c r="A20" s="44" t="s">
        <v>355</v>
      </c>
      <c r="B20">
        <v>2</v>
      </c>
      <c r="C20" t="s">
        <v>168</v>
      </c>
      <c r="D20" s="28">
        <v>6754</v>
      </c>
      <c r="E20" s="28">
        <v>14703</v>
      </c>
      <c r="F20" s="54">
        <v>2382.9725000000099</v>
      </c>
    </row>
    <row r="21" spans="1:6" s="15" customFormat="1" outlineLevel="3" x14ac:dyDescent="0.3">
      <c r="A21" s="44" t="s">
        <v>355</v>
      </c>
      <c r="B21">
        <v>2</v>
      </c>
      <c r="C21" t="s">
        <v>169</v>
      </c>
      <c r="D21" s="28">
        <v>5522</v>
      </c>
      <c r="E21" s="28">
        <v>11966</v>
      </c>
      <c r="F21" s="54">
        <v>1932.8775000000014</v>
      </c>
    </row>
    <row r="22" spans="1:6" s="15" customFormat="1" outlineLevel="3" x14ac:dyDescent="0.3">
      <c r="A22" s="44" t="s">
        <v>355</v>
      </c>
      <c r="B22">
        <v>2</v>
      </c>
      <c r="C22" t="s">
        <v>170</v>
      </c>
      <c r="D22" s="28">
        <v>4694</v>
      </c>
      <c r="E22" s="28">
        <v>10252</v>
      </c>
      <c r="F22" s="54">
        <v>1652.9800000000057</v>
      </c>
    </row>
    <row r="23" spans="1:6" s="15" customFormat="1" outlineLevel="3" x14ac:dyDescent="0.3">
      <c r="A23" s="44" t="s">
        <v>355</v>
      </c>
      <c r="B23">
        <v>2</v>
      </c>
      <c r="C23" t="s">
        <v>171</v>
      </c>
      <c r="D23" s="28">
        <v>3673</v>
      </c>
      <c r="E23" s="28">
        <v>7891</v>
      </c>
      <c r="F23" s="54">
        <v>1340.8375000000035</v>
      </c>
    </row>
    <row r="24" spans="1:6" s="15" customFormat="1" outlineLevel="3" x14ac:dyDescent="0.3">
      <c r="A24" s="44" t="s">
        <v>355</v>
      </c>
      <c r="B24">
        <v>2</v>
      </c>
      <c r="C24" t="s">
        <v>172</v>
      </c>
      <c r="D24" s="28">
        <v>2600</v>
      </c>
      <c r="E24" s="28">
        <v>5622</v>
      </c>
      <c r="F24" s="54">
        <v>966.75000000000148</v>
      </c>
    </row>
    <row r="25" spans="1:6" s="15" customFormat="1" outlineLevel="3" x14ac:dyDescent="0.3">
      <c r="A25" s="44" t="s">
        <v>355</v>
      </c>
      <c r="B25">
        <v>2</v>
      </c>
      <c r="C25" t="s">
        <v>173</v>
      </c>
      <c r="D25" s="28">
        <v>1145</v>
      </c>
      <c r="E25" s="28">
        <v>2209</v>
      </c>
      <c r="F25" s="54">
        <v>387.00249999999966</v>
      </c>
    </row>
    <row r="26" spans="1:6" s="15" customFormat="1" outlineLevel="3" x14ac:dyDescent="0.3">
      <c r="A26" s="44" t="s">
        <v>355</v>
      </c>
      <c r="B26">
        <v>2</v>
      </c>
      <c r="C26" t="s">
        <v>174</v>
      </c>
      <c r="D26" s="28">
        <v>794</v>
      </c>
      <c r="E26" s="28">
        <v>1274</v>
      </c>
      <c r="F26" s="54">
        <v>234.89750000000001</v>
      </c>
    </row>
    <row r="27" spans="1:6" s="15" customFormat="1" outlineLevel="2" x14ac:dyDescent="0.3">
      <c r="A27" s="44"/>
      <c r="B27" s="60" t="s">
        <v>201</v>
      </c>
      <c r="C27" s="60"/>
      <c r="D27" s="62">
        <f>SUBTOTAL(9,D15:D26)</f>
        <v>66257</v>
      </c>
      <c r="E27" s="62">
        <f>SUBTOTAL(9,E15:E26)</f>
        <v>141480</v>
      </c>
      <c r="F27" s="63">
        <f>SUBTOTAL(9,F15:F26)</f>
        <v>21298.992500000026</v>
      </c>
    </row>
    <row r="28" spans="1:6" s="15" customFormat="1" outlineLevel="3" x14ac:dyDescent="0.3">
      <c r="A28" s="44" t="s">
        <v>355</v>
      </c>
      <c r="B28">
        <v>3</v>
      </c>
      <c r="C28" t="s">
        <v>163</v>
      </c>
      <c r="D28" s="28">
        <v>3</v>
      </c>
      <c r="E28" s="28">
        <v>11</v>
      </c>
      <c r="F28" s="54">
        <v>0.63</v>
      </c>
    </row>
    <row r="29" spans="1:6" s="15" customFormat="1" outlineLevel="3" x14ac:dyDescent="0.3">
      <c r="A29" s="44" t="s">
        <v>355</v>
      </c>
      <c r="B29">
        <v>3</v>
      </c>
      <c r="C29" t="s">
        <v>164</v>
      </c>
      <c r="D29" s="28">
        <v>747</v>
      </c>
      <c r="E29" s="28">
        <v>2521</v>
      </c>
      <c r="F29" s="54">
        <v>188.31</v>
      </c>
    </row>
    <row r="30" spans="1:6" s="15" customFormat="1" outlineLevel="3" x14ac:dyDescent="0.3">
      <c r="A30" s="44" t="s">
        <v>355</v>
      </c>
      <c r="B30">
        <v>3</v>
      </c>
      <c r="C30" t="s">
        <v>165</v>
      </c>
      <c r="D30" s="28">
        <v>4597</v>
      </c>
      <c r="E30" s="28">
        <v>15191</v>
      </c>
      <c r="F30" s="54">
        <v>1535.7750000000042</v>
      </c>
    </row>
    <row r="31" spans="1:6" s="15" customFormat="1" outlineLevel="3" x14ac:dyDescent="0.3">
      <c r="A31" s="44" t="s">
        <v>355</v>
      </c>
      <c r="B31">
        <v>3</v>
      </c>
      <c r="C31" t="s">
        <v>166</v>
      </c>
      <c r="D31" s="28">
        <v>3640</v>
      </c>
      <c r="E31" s="28">
        <v>12277</v>
      </c>
      <c r="F31" s="54">
        <v>1328.017500000004</v>
      </c>
    </row>
    <row r="32" spans="1:6" s="15" customFormat="1" outlineLevel="3" x14ac:dyDescent="0.3">
      <c r="A32" s="44" t="s">
        <v>355</v>
      </c>
      <c r="B32">
        <v>3</v>
      </c>
      <c r="C32" t="s">
        <v>167</v>
      </c>
      <c r="D32" s="28">
        <v>2477</v>
      </c>
      <c r="E32" s="28">
        <v>8294</v>
      </c>
      <c r="F32" s="54">
        <v>921.79750000000126</v>
      </c>
    </row>
    <row r="33" spans="1:6" s="15" customFormat="1" outlineLevel="3" x14ac:dyDescent="0.3">
      <c r="A33" s="44" t="s">
        <v>355</v>
      </c>
      <c r="B33">
        <v>3</v>
      </c>
      <c r="C33" t="s">
        <v>168</v>
      </c>
      <c r="D33" s="28">
        <v>2001</v>
      </c>
      <c r="E33" s="28">
        <v>6830</v>
      </c>
      <c r="F33" s="54">
        <v>773.6550000000002</v>
      </c>
    </row>
    <row r="34" spans="1:6" s="15" customFormat="1" outlineLevel="3" x14ac:dyDescent="0.3">
      <c r="A34" s="44" t="s">
        <v>355</v>
      </c>
      <c r="B34">
        <v>3</v>
      </c>
      <c r="C34" t="s">
        <v>169</v>
      </c>
      <c r="D34" s="28">
        <v>1591</v>
      </c>
      <c r="E34" s="28">
        <v>5618</v>
      </c>
      <c r="F34" s="54">
        <v>627.5850000000014</v>
      </c>
    </row>
    <row r="35" spans="1:6" s="15" customFormat="1" outlineLevel="3" x14ac:dyDescent="0.3">
      <c r="A35" s="44" t="s">
        <v>355</v>
      </c>
      <c r="B35">
        <v>3</v>
      </c>
      <c r="C35" t="s">
        <v>170</v>
      </c>
      <c r="D35" s="28">
        <v>1251</v>
      </c>
      <c r="E35" s="28">
        <v>4469</v>
      </c>
      <c r="F35" s="54">
        <v>479.75499999999926</v>
      </c>
    </row>
    <row r="36" spans="1:6" s="15" customFormat="1" outlineLevel="3" x14ac:dyDescent="0.3">
      <c r="A36" s="44" t="s">
        <v>355</v>
      </c>
      <c r="B36">
        <v>3</v>
      </c>
      <c r="C36" t="s">
        <v>171</v>
      </c>
      <c r="D36" s="28">
        <v>920</v>
      </c>
      <c r="E36" s="28">
        <v>3171</v>
      </c>
      <c r="F36" s="54">
        <v>369.01249999999959</v>
      </c>
    </row>
    <row r="37" spans="1:6" s="15" customFormat="1" outlineLevel="3" x14ac:dyDescent="0.3">
      <c r="A37" s="44" t="s">
        <v>355</v>
      </c>
      <c r="B37">
        <v>3</v>
      </c>
      <c r="C37" t="s">
        <v>172</v>
      </c>
      <c r="D37" s="28">
        <v>612</v>
      </c>
      <c r="E37" s="28">
        <v>2175</v>
      </c>
      <c r="F37" s="54">
        <v>239.96999999999989</v>
      </c>
    </row>
    <row r="38" spans="1:6" s="15" customFormat="1" outlineLevel="3" x14ac:dyDescent="0.3">
      <c r="A38" s="44" t="s">
        <v>355</v>
      </c>
      <c r="B38">
        <v>3</v>
      </c>
      <c r="C38" t="s">
        <v>173</v>
      </c>
      <c r="D38" s="28">
        <v>240</v>
      </c>
      <c r="E38" s="28">
        <v>805</v>
      </c>
      <c r="F38" s="54">
        <v>100.63499999999998</v>
      </c>
    </row>
    <row r="39" spans="1:6" s="15" customFormat="1" outlineLevel="3" x14ac:dyDescent="0.3">
      <c r="A39" s="44" t="s">
        <v>355</v>
      </c>
      <c r="B39">
        <v>3</v>
      </c>
      <c r="C39" t="s">
        <v>174</v>
      </c>
      <c r="D39" s="28">
        <v>89</v>
      </c>
      <c r="E39" s="28">
        <v>323</v>
      </c>
      <c r="F39" s="54">
        <v>29.152500000000007</v>
      </c>
    </row>
    <row r="40" spans="1:6" s="15" customFormat="1" outlineLevel="2" x14ac:dyDescent="0.3">
      <c r="A40" s="44"/>
      <c r="B40" s="60" t="s">
        <v>202</v>
      </c>
      <c r="C40" s="60"/>
      <c r="D40" s="62">
        <f>SUBTOTAL(9,D28:D39)</f>
        <v>18168</v>
      </c>
      <c r="E40" s="62">
        <f>SUBTOTAL(9,E28:E39)</f>
        <v>61685</v>
      </c>
      <c r="F40" s="63">
        <f>SUBTOTAL(9,F28:F39)</f>
        <v>6594.295000000011</v>
      </c>
    </row>
    <row r="41" spans="1:6" s="15" customFormat="1" outlineLevel="3" x14ac:dyDescent="0.3">
      <c r="A41" s="44" t="s">
        <v>355</v>
      </c>
      <c r="B41">
        <v>4</v>
      </c>
      <c r="C41" t="s">
        <v>164</v>
      </c>
      <c r="D41" s="28">
        <v>224</v>
      </c>
      <c r="E41" s="28">
        <v>1016</v>
      </c>
      <c r="F41" s="54">
        <v>61.159999999999975</v>
      </c>
    </row>
    <row r="42" spans="1:6" s="15" customFormat="1" outlineLevel="3" x14ac:dyDescent="0.3">
      <c r="A42" s="44" t="s">
        <v>355</v>
      </c>
      <c r="B42">
        <v>4</v>
      </c>
      <c r="C42" t="s">
        <v>165</v>
      </c>
      <c r="D42" s="28">
        <v>1331</v>
      </c>
      <c r="E42" s="28">
        <v>5974</v>
      </c>
      <c r="F42" s="54">
        <v>473.46249999999924</v>
      </c>
    </row>
    <row r="43" spans="1:6" s="15" customFormat="1" outlineLevel="3" x14ac:dyDescent="0.3">
      <c r="A43" s="44" t="s">
        <v>355</v>
      </c>
      <c r="B43">
        <v>4</v>
      </c>
      <c r="C43" t="s">
        <v>166</v>
      </c>
      <c r="D43" s="28">
        <v>1054</v>
      </c>
      <c r="E43" s="28">
        <v>4990</v>
      </c>
      <c r="F43" s="54">
        <v>394.92250000000001</v>
      </c>
    </row>
    <row r="44" spans="1:6" s="15" customFormat="1" outlineLevel="3" x14ac:dyDescent="0.3">
      <c r="A44" s="44" t="s">
        <v>355</v>
      </c>
      <c r="B44">
        <v>4</v>
      </c>
      <c r="C44" t="s">
        <v>167</v>
      </c>
      <c r="D44" s="28">
        <v>727</v>
      </c>
      <c r="E44" s="28">
        <v>3335</v>
      </c>
      <c r="F44" s="54">
        <v>295.30749999999927</v>
      </c>
    </row>
    <row r="45" spans="1:6" s="15" customFormat="1" outlineLevel="3" x14ac:dyDescent="0.3">
      <c r="A45" s="44" t="s">
        <v>355</v>
      </c>
      <c r="B45">
        <v>4</v>
      </c>
      <c r="C45" t="s">
        <v>168</v>
      </c>
      <c r="D45" s="28">
        <v>603</v>
      </c>
      <c r="E45" s="28">
        <v>2878</v>
      </c>
      <c r="F45" s="54">
        <v>247.62249999999972</v>
      </c>
    </row>
    <row r="46" spans="1:6" s="15" customFormat="1" outlineLevel="3" x14ac:dyDescent="0.3">
      <c r="A46" s="44" t="s">
        <v>355</v>
      </c>
      <c r="B46">
        <v>4</v>
      </c>
      <c r="C46" t="s">
        <v>169</v>
      </c>
      <c r="D46" s="28">
        <v>480</v>
      </c>
      <c r="E46" s="28">
        <v>2327</v>
      </c>
      <c r="F46" s="54">
        <v>204.96749999999977</v>
      </c>
    </row>
    <row r="47" spans="1:6" s="15" customFormat="1" outlineLevel="3" x14ac:dyDescent="0.3">
      <c r="A47" s="44" t="s">
        <v>355</v>
      </c>
      <c r="B47">
        <v>4</v>
      </c>
      <c r="C47" t="s">
        <v>170</v>
      </c>
      <c r="D47" s="28">
        <v>385</v>
      </c>
      <c r="E47" s="28">
        <v>1896</v>
      </c>
      <c r="F47" s="54">
        <v>156.64749999999987</v>
      </c>
    </row>
    <row r="48" spans="1:6" s="15" customFormat="1" outlineLevel="3" x14ac:dyDescent="0.3">
      <c r="A48" s="44" t="s">
        <v>355</v>
      </c>
      <c r="B48">
        <v>4</v>
      </c>
      <c r="C48" t="s">
        <v>171</v>
      </c>
      <c r="D48" s="28">
        <v>297</v>
      </c>
      <c r="E48" s="28">
        <v>1435</v>
      </c>
      <c r="F48" s="54">
        <v>121.47500000000001</v>
      </c>
    </row>
    <row r="49" spans="1:6" s="15" customFormat="1" outlineLevel="3" x14ac:dyDescent="0.3">
      <c r="A49" s="44" t="s">
        <v>355</v>
      </c>
      <c r="B49">
        <v>4</v>
      </c>
      <c r="C49" t="s">
        <v>172</v>
      </c>
      <c r="D49" s="28">
        <v>199</v>
      </c>
      <c r="E49" s="28">
        <v>964</v>
      </c>
      <c r="F49" s="54">
        <v>88.187499999999957</v>
      </c>
    </row>
    <row r="50" spans="1:6" s="15" customFormat="1" outlineLevel="3" x14ac:dyDescent="0.3">
      <c r="A50" s="44" t="s">
        <v>355</v>
      </c>
      <c r="B50">
        <v>4</v>
      </c>
      <c r="C50" t="s">
        <v>173</v>
      </c>
      <c r="D50" s="28">
        <v>58</v>
      </c>
      <c r="E50" s="28">
        <v>297</v>
      </c>
      <c r="F50" s="54">
        <v>25.560000000000009</v>
      </c>
    </row>
    <row r="51" spans="1:6" s="15" customFormat="1" outlineLevel="3" x14ac:dyDescent="0.3">
      <c r="A51" s="44" t="s">
        <v>355</v>
      </c>
      <c r="B51">
        <v>4</v>
      </c>
      <c r="C51" t="s">
        <v>174</v>
      </c>
      <c r="D51" s="28">
        <v>15</v>
      </c>
      <c r="E51" s="28">
        <v>97</v>
      </c>
      <c r="F51" s="54">
        <v>6.4299999999999988</v>
      </c>
    </row>
    <row r="52" spans="1:6" s="15" customFormat="1" outlineLevel="2" x14ac:dyDescent="0.3">
      <c r="A52" s="44"/>
      <c r="B52" s="60" t="s">
        <v>203</v>
      </c>
      <c r="C52" s="60"/>
      <c r="D52" s="62">
        <f>SUBTOTAL(9,D41:D51)</f>
        <v>5373</v>
      </c>
      <c r="E52" s="62">
        <f>SUBTOTAL(9,E41:E51)</f>
        <v>25209</v>
      </c>
      <c r="F52" s="63">
        <f>SUBTOTAL(9,F41:F51)</f>
        <v>2075.7424999999976</v>
      </c>
    </row>
    <row r="53" spans="1:6" s="15" customFormat="1" outlineLevel="3" x14ac:dyDescent="0.3">
      <c r="A53" s="44" t="s">
        <v>355</v>
      </c>
      <c r="B53" t="s">
        <v>204</v>
      </c>
      <c r="C53" t="s">
        <v>164</v>
      </c>
      <c r="D53" s="28">
        <v>96</v>
      </c>
      <c r="E53" s="28">
        <v>635</v>
      </c>
      <c r="F53" s="54">
        <v>31.899999999999991</v>
      </c>
    </row>
    <row r="54" spans="1:6" s="15" customFormat="1" outlineLevel="3" x14ac:dyDescent="0.3">
      <c r="A54" s="44" t="s">
        <v>355</v>
      </c>
      <c r="B54" t="s">
        <v>204</v>
      </c>
      <c r="C54" t="s">
        <v>165</v>
      </c>
      <c r="D54" s="28">
        <v>703</v>
      </c>
      <c r="E54" s="28">
        <v>4545</v>
      </c>
      <c r="F54" s="54">
        <v>263.43749999999915</v>
      </c>
    </row>
    <row r="55" spans="1:6" s="15" customFormat="1" outlineLevel="3" x14ac:dyDescent="0.3">
      <c r="A55" s="44" t="s">
        <v>355</v>
      </c>
      <c r="B55" t="s">
        <v>204</v>
      </c>
      <c r="C55" t="s">
        <v>166</v>
      </c>
      <c r="D55" s="28">
        <v>561</v>
      </c>
      <c r="E55" s="28">
        <v>3563</v>
      </c>
      <c r="F55" s="54">
        <v>234.70999999999947</v>
      </c>
    </row>
    <row r="56" spans="1:6" s="15" customFormat="1" outlineLevel="3" x14ac:dyDescent="0.3">
      <c r="A56" s="44" t="s">
        <v>355</v>
      </c>
      <c r="B56" t="s">
        <v>204</v>
      </c>
      <c r="C56" t="s">
        <v>167</v>
      </c>
      <c r="D56" s="28">
        <v>398</v>
      </c>
      <c r="E56" s="28">
        <v>2616</v>
      </c>
      <c r="F56" s="54">
        <v>170.80499999999961</v>
      </c>
    </row>
    <row r="57" spans="1:6" s="15" customFormat="1" outlineLevel="3" x14ac:dyDescent="0.3">
      <c r="A57" s="44" t="s">
        <v>355</v>
      </c>
      <c r="B57" t="s">
        <v>204</v>
      </c>
      <c r="C57" t="s">
        <v>168</v>
      </c>
      <c r="D57" s="28">
        <v>274</v>
      </c>
      <c r="E57" s="28">
        <v>1805</v>
      </c>
      <c r="F57" s="54">
        <v>119.43249999999986</v>
      </c>
    </row>
    <row r="58" spans="1:6" s="15" customFormat="1" outlineLevel="3" x14ac:dyDescent="0.3">
      <c r="A58" s="44" t="s">
        <v>355</v>
      </c>
      <c r="B58" t="s">
        <v>204</v>
      </c>
      <c r="C58" t="s">
        <v>169</v>
      </c>
      <c r="D58" s="28">
        <v>257</v>
      </c>
      <c r="E58" s="28">
        <v>1740</v>
      </c>
      <c r="F58" s="54">
        <v>118.15749999999981</v>
      </c>
    </row>
    <row r="59" spans="1:6" s="15" customFormat="1" outlineLevel="3" x14ac:dyDescent="0.3">
      <c r="A59" s="44" t="s">
        <v>355</v>
      </c>
      <c r="B59" t="s">
        <v>204</v>
      </c>
      <c r="C59" t="s">
        <v>170</v>
      </c>
      <c r="D59" s="28">
        <v>207</v>
      </c>
      <c r="E59" s="28">
        <v>1450</v>
      </c>
      <c r="F59" s="54">
        <v>96.197500000000034</v>
      </c>
    </row>
    <row r="60" spans="1:6" s="15" customFormat="1" outlineLevel="3" x14ac:dyDescent="0.3">
      <c r="A60" s="44" t="s">
        <v>355</v>
      </c>
      <c r="B60" t="s">
        <v>204</v>
      </c>
      <c r="C60" t="s">
        <v>171</v>
      </c>
      <c r="D60" s="28">
        <v>134</v>
      </c>
      <c r="E60" s="28">
        <v>902</v>
      </c>
      <c r="F60" s="54">
        <v>60.052500000000016</v>
      </c>
    </row>
    <row r="61" spans="1:6" s="15" customFormat="1" outlineLevel="3" x14ac:dyDescent="0.3">
      <c r="A61" s="44" t="s">
        <v>355</v>
      </c>
      <c r="B61" t="s">
        <v>204</v>
      </c>
      <c r="C61" t="s">
        <v>172</v>
      </c>
      <c r="D61" s="28">
        <v>100</v>
      </c>
      <c r="E61" s="28">
        <v>671</v>
      </c>
      <c r="F61" s="54">
        <v>42.682500000000019</v>
      </c>
    </row>
    <row r="62" spans="1:6" s="15" customFormat="1" outlineLevel="3" x14ac:dyDescent="0.3">
      <c r="A62" s="44" t="s">
        <v>355</v>
      </c>
      <c r="B62" t="s">
        <v>204</v>
      </c>
      <c r="C62" t="s">
        <v>173</v>
      </c>
      <c r="D62" s="28">
        <v>19</v>
      </c>
      <c r="E62" s="28">
        <v>126</v>
      </c>
      <c r="F62" s="54">
        <v>7.2525000000000004</v>
      </c>
    </row>
    <row r="63" spans="1:6" s="15" customFormat="1" outlineLevel="3" x14ac:dyDescent="0.3">
      <c r="A63" s="44" t="s">
        <v>355</v>
      </c>
      <c r="B63" t="s">
        <v>204</v>
      </c>
      <c r="C63" t="s">
        <v>174</v>
      </c>
      <c r="D63" s="28">
        <v>3</v>
      </c>
      <c r="E63" s="28">
        <v>27</v>
      </c>
      <c r="F63" s="54">
        <v>1.7175000000000002</v>
      </c>
    </row>
    <row r="64" spans="1:6" s="15" customFormat="1" outlineLevel="2" x14ac:dyDescent="0.3">
      <c r="A64" s="44"/>
      <c r="B64" s="60" t="s">
        <v>205</v>
      </c>
      <c r="C64" s="60"/>
      <c r="D64" s="62">
        <f>SUBTOTAL(9,D53:D63)</f>
        <v>2752</v>
      </c>
      <c r="E64" s="62">
        <f>SUBTOTAL(9,E53:E63)</f>
        <v>18080</v>
      </c>
      <c r="F64" s="63">
        <f>SUBTOTAL(9,F53:F63)</f>
        <v>1146.344999999998</v>
      </c>
    </row>
    <row r="65" spans="1:6" s="15" customFormat="1" ht="15" outlineLevel="1" thickBot="1" x14ac:dyDescent="0.35">
      <c r="A65" s="47" t="s">
        <v>356</v>
      </c>
      <c r="B65" s="48"/>
      <c r="C65" s="48"/>
      <c r="D65" s="49">
        <f>SUBTOTAL(9,D2:D63)</f>
        <v>366492</v>
      </c>
      <c r="E65" s="49">
        <f>SUBTOTAL(9,E2:E63)</f>
        <v>564916</v>
      </c>
      <c r="F65" s="55">
        <f>SUBTOTAL(9,F2:F63)</f>
        <v>85988.352500000008</v>
      </c>
    </row>
    <row r="66" spans="1:6" s="15" customFormat="1" hidden="1" outlineLevel="3" x14ac:dyDescent="0.3">
      <c r="A66" s="33" t="s">
        <v>177</v>
      </c>
      <c r="B66" s="34">
        <v>1</v>
      </c>
      <c r="C66" s="34" t="s">
        <v>163</v>
      </c>
      <c r="D66" s="35">
        <v>2297</v>
      </c>
      <c r="E66" s="35">
        <v>2333</v>
      </c>
      <c r="F66" s="52">
        <v>38.127499999999976</v>
      </c>
    </row>
    <row r="67" spans="1:6" s="15" customFormat="1" hidden="1" outlineLevel="3" x14ac:dyDescent="0.3">
      <c r="A67" s="33" t="s">
        <v>177</v>
      </c>
      <c r="B67" s="34">
        <v>1</v>
      </c>
      <c r="C67" s="34" t="s">
        <v>164</v>
      </c>
      <c r="D67" s="35">
        <v>15962</v>
      </c>
      <c r="E67" s="35">
        <v>17764</v>
      </c>
      <c r="F67" s="52">
        <v>1634.012500000005</v>
      </c>
    </row>
    <row r="68" spans="1:6" s="15" customFormat="1" hidden="1" outlineLevel="3" x14ac:dyDescent="0.3">
      <c r="A68" s="33" t="s">
        <v>177</v>
      </c>
      <c r="B68" s="34">
        <v>1</v>
      </c>
      <c r="C68" s="34" t="s">
        <v>165</v>
      </c>
      <c r="D68" s="35">
        <v>69651</v>
      </c>
      <c r="E68" s="35">
        <v>79416</v>
      </c>
      <c r="F68" s="52">
        <v>12238.192499999972</v>
      </c>
    </row>
    <row r="69" spans="1:6" s="15" customFormat="1" hidden="1" outlineLevel="3" x14ac:dyDescent="0.3">
      <c r="A69" s="33" t="s">
        <v>177</v>
      </c>
      <c r="B69" s="34">
        <v>1</v>
      </c>
      <c r="C69" s="34" t="s">
        <v>166</v>
      </c>
      <c r="D69" s="35">
        <v>54374</v>
      </c>
      <c r="E69" s="35">
        <v>63402</v>
      </c>
      <c r="F69" s="52">
        <v>11572.925000000003</v>
      </c>
    </row>
    <row r="70" spans="1:6" s="15" customFormat="1" hidden="1" outlineLevel="3" x14ac:dyDescent="0.3">
      <c r="A70" s="33" t="s">
        <v>177</v>
      </c>
      <c r="B70" s="34">
        <v>1</v>
      </c>
      <c r="C70" s="34" t="s">
        <v>167</v>
      </c>
      <c r="D70" s="35">
        <v>36631</v>
      </c>
      <c r="E70" s="35">
        <v>43213</v>
      </c>
      <c r="F70" s="52">
        <v>8301.6099999999878</v>
      </c>
    </row>
    <row r="71" spans="1:6" s="15" customFormat="1" hidden="1" outlineLevel="3" x14ac:dyDescent="0.3">
      <c r="A71" s="33" t="s">
        <v>177</v>
      </c>
      <c r="B71" s="34">
        <v>1</v>
      </c>
      <c r="C71" s="34" t="s">
        <v>168</v>
      </c>
      <c r="D71" s="35">
        <v>28697</v>
      </c>
      <c r="E71" s="35">
        <v>34637</v>
      </c>
      <c r="F71" s="52">
        <v>6656.217499999997</v>
      </c>
    </row>
    <row r="72" spans="1:6" s="15" customFormat="1" hidden="1" outlineLevel="3" x14ac:dyDescent="0.3">
      <c r="A72" s="33" t="s">
        <v>177</v>
      </c>
      <c r="B72" s="34">
        <v>1</v>
      </c>
      <c r="C72" s="34" t="s">
        <v>169</v>
      </c>
      <c r="D72" s="35">
        <v>24670</v>
      </c>
      <c r="E72" s="35">
        <v>29728</v>
      </c>
      <c r="F72" s="52">
        <v>5917.9799999999941</v>
      </c>
    </row>
    <row r="73" spans="1:6" s="15" customFormat="1" hidden="1" outlineLevel="3" x14ac:dyDescent="0.3">
      <c r="A73" s="33" t="s">
        <v>177</v>
      </c>
      <c r="B73" s="34">
        <v>1</v>
      </c>
      <c r="C73" s="34" t="s">
        <v>170</v>
      </c>
      <c r="D73" s="35">
        <v>20167</v>
      </c>
      <c r="E73" s="35">
        <v>25143</v>
      </c>
      <c r="F73" s="52">
        <v>4917.9875000000075</v>
      </c>
    </row>
    <row r="74" spans="1:6" s="15" customFormat="1" hidden="1" outlineLevel="3" x14ac:dyDescent="0.3">
      <c r="A74" s="33" t="s">
        <v>177</v>
      </c>
      <c r="B74" s="34">
        <v>1</v>
      </c>
      <c r="C74" s="34" t="s">
        <v>171</v>
      </c>
      <c r="D74" s="35">
        <v>16144</v>
      </c>
      <c r="E74" s="35">
        <v>20141</v>
      </c>
      <c r="F74" s="52">
        <v>4090.2525000000037</v>
      </c>
    </row>
    <row r="75" spans="1:6" s="15" customFormat="1" hidden="1" outlineLevel="3" x14ac:dyDescent="0.3">
      <c r="A75" s="33" t="s">
        <v>177</v>
      </c>
      <c r="B75" s="34">
        <v>1</v>
      </c>
      <c r="C75" s="34" t="s">
        <v>172</v>
      </c>
      <c r="D75" s="35">
        <v>11753</v>
      </c>
      <c r="E75" s="35">
        <v>14902</v>
      </c>
      <c r="F75" s="52">
        <v>3005.3450000000007</v>
      </c>
    </row>
    <row r="76" spans="1:6" s="15" customFormat="1" hidden="1" outlineLevel="3" x14ac:dyDescent="0.3">
      <c r="A76" s="33" t="s">
        <v>177</v>
      </c>
      <c r="B76" s="34">
        <v>1</v>
      </c>
      <c r="C76" s="34" t="s">
        <v>173</v>
      </c>
      <c r="D76" s="35">
        <v>7119</v>
      </c>
      <c r="E76" s="35">
        <v>8657</v>
      </c>
      <c r="F76" s="52">
        <v>1567.6850000000049</v>
      </c>
    </row>
    <row r="77" spans="1:6" s="15" customFormat="1" hidden="1" outlineLevel="3" x14ac:dyDescent="0.3">
      <c r="A77" s="33" t="s">
        <v>177</v>
      </c>
      <c r="B77" s="34">
        <v>1</v>
      </c>
      <c r="C77" s="34" t="s">
        <v>174</v>
      </c>
      <c r="D77" s="35">
        <v>5502</v>
      </c>
      <c r="E77" s="35">
        <v>6422</v>
      </c>
      <c r="F77" s="52">
        <v>993.8725000000012</v>
      </c>
    </row>
    <row r="78" spans="1:6" s="15" customFormat="1" hidden="1" outlineLevel="2" collapsed="1" x14ac:dyDescent="0.3">
      <c r="A78" s="33"/>
      <c r="B78" s="60" t="s">
        <v>200</v>
      </c>
      <c r="C78" s="60"/>
      <c r="D78" s="62">
        <f>SUBTOTAL(9,D66:D77)</f>
        <v>292967</v>
      </c>
      <c r="E78" s="62">
        <f>SUBTOTAL(9,E66:E77)</f>
        <v>345758</v>
      </c>
      <c r="F78" s="63">
        <f>SUBTOTAL(9,F66:F77)</f>
        <v>60934.207499999975</v>
      </c>
    </row>
    <row r="79" spans="1:6" s="15" customFormat="1" hidden="1" outlineLevel="3" x14ac:dyDescent="0.3">
      <c r="A79" s="33" t="s">
        <v>177</v>
      </c>
      <c r="B79" s="34">
        <v>2</v>
      </c>
      <c r="C79" s="34" t="s">
        <v>163</v>
      </c>
      <c r="D79" s="35">
        <v>40</v>
      </c>
      <c r="E79" s="35">
        <v>85</v>
      </c>
      <c r="F79" s="52">
        <v>2.2974999999999999</v>
      </c>
    </row>
    <row r="80" spans="1:6" s="15" customFormat="1" hidden="1" outlineLevel="3" x14ac:dyDescent="0.3">
      <c r="A80" s="33" t="s">
        <v>177</v>
      </c>
      <c r="B80" s="34">
        <v>2</v>
      </c>
      <c r="C80" s="34" t="s">
        <v>164</v>
      </c>
      <c r="D80" s="35">
        <v>2909</v>
      </c>
      <c r="E80" s="35">
        <v>6674</v>
      </c>
      <c r="F80" s="52">
        <v>530.91750000000059</v>
      </c>
    </row>
    <row r="81" spans="1:6" s="15" customFormat="1" hidden="1" outlineLevel="3" x14ac:dyDescent="0.3">
      <c r="A81" s="33" t="s">
        <v>177</v>
      </c>
      <c r="B81" s="34">
        <v>2</v>
      </c>
      <c r="C81" s="34" t="s">
        <v>165</v>
      </c>
      <c r="D81" s="35">
        <v>15386</v>
      </c>
      <c r="E81" s="35">
        <v>35731</v>
      </c>
      <c r="F81" s="52">
        <v>4063.4275000000189</v>
      </c>
    </row>
    <row r="82" spans="1:6" s="15" customFormat="1" hidden="1" outlineLevel="3" x14ac:dyDescent="0.3">
      <c r="A82" s="33" t="s">
        <v>177</v>
      </c>
      <c r="B82" s="34">
        <v>2</v>
      </c>
      <c r="C82" s="34" t="s">
        <v>166</v>
      </c>
      <c r="D82" s="35">
        <v>11936</v>
      </c>
      <c r="E82" s="35">
        <v>28161</v>
      </c>
      <c r="F82" s="52">
        <v>3550.2800000000097</v>
      </c>
    </row>
    <row r="83" spans="1:6" s="15" customFormat="1" hidden="1" outlineLevel="3" x14ac:dyDescent="0.3">
      <c r="A83" s="33" t="s">
        <v>177</v>
      </c>
      <c r="B83" s="34">
        <v>2</v>
      </c>
      <c r="C83" s="34" t="s">
        <v>167</v>
      </c>
      <c r="D83" s="35">
        <v>7895</v>
      </c>
      <c r="E83" s="35">
        <v>18900</v>
      </c>
      <c r="F83" s="52">
        <v>2491.8050000000135</v>
      </c>
    </row>
    <row r="84" spans="1:6" s="15" customFormat="1" hidden="1" outlineLevel="3" x14ac:dyDescent="0.3">
      <c r="A84" s="33" t="s">
        <v>177</v>
      </c>
      <c r="B84" s="34">
        <v>2</v>
      </c>
      <c r="C84" s="34" t="s">
        <v>168</v>
      </c>
      <c r="D84" s="35">
        <v>6211</v>
      </c>
      <c r="E84" s="35">
        <v>15136</v>
      </c>
      <c r="F84" s="52">
        <v>1985.0700000000058</v>
      </c>
    </row>
    <row r="85" spans="1:6" s="15" customFormat="1" hidden="1" outlineLevel="3" x14ac:dyDescent="0.3">
      <c r="A85" s="33" t="s">
        <v>177</v>
      </c>
      <c r="B85" s="34">
        <v>2</v>
      </c>
      <c r="C85" s="34" t="s">
        <v>169</v>
      </c>
      <c r="D85" s="35">
        <v>5053</v>
      </c>
      <c r="E85" s="35">
        <v>12265</v>
      </c>
      <c r="F85" s="52">
        <v>1721.245000000006</v>
      </c>
    </row>
    <row r="86" spans="1:6" s="15" customFormat="1" hidden="1" outlineLevel="3" x14ac:dyDescent="0.3">
      <c r="A86" s="33" t="s">
        <v>177</v>
      </c>
      <c r="B86" s="34">
        <v>2</v>
      </c>
      <c r="C86" s="34" t="s">
        <v>170</v>
      </c>
      <c r="D86" s="35">
        <v>3912</v>
      </c>
      <c r="E86" s="35">
        <v>9864</v>
      </c>
      <c r="F86" s="52">
        <v>1309.3050000000032</v>
      </c>
    </row>
    <row r="87" spans="1:6" s="15" customFormat="1" hidden="1" outlineLevel="3" x14ac:dyDescent="0.3">
      <c r="A87" s="33" t="s">
        <v>177</v>
      </c>
      <c r="B87" s="34">
        <v>2</v>
      </c>
      <c r="C87" s="34" t="s">
        <v>171</v>
      </c>
      <c r="D87" s="35">
        <v>3139</v>
      </c>
      <c r="E87" s="35">
        <v>7806</v>
      </c>
      <c r="F87" s="52">
        <v>1071.2975000000051</v>
      </c>
    </row>
    <row r="88" spans="1:6" s="15" customFormat="1" hidden="1" outlineLevel="3" x14ac:dyDescent="0.3">
      <c r="A88" s="33" t="s">
        <v>177</v>
      </c>
      <c r="B88" s="34">
        <v>2</v>
      </c>
      <c r="C88" s="34" t="s">
        <v>172</v>
      </c>
      <c r="D88" s="35">
        <v>2153</v>
      </c>
      <c r="E88" s="35">
        <v>5296</v>
      </c>
      <c r="F88" s="52">
        <v>732.84250000000088</v>
      </c>
    </row>
    <row r="89" spans="1:6" s="15" customFormat="1" hidden="1" outlineLevel="3" x14ac:dyDescent="0.3">
      <c r="A89" s="33" t="s">
        <v>177</v>
      </c>
      <c r="B89" s="34">
        <v>2</v>
      </c>
      <c r="C89" s="34" t="s">
        <v>173</v>
      </c>
      <c r="D89" s="35">
        <v>815</v>
      </c>
      <c r="E89" s="35">
        <v>1970</v>
      </c>
      <c r="F89" s="52">
        <v>262.16249999999997</v>
      </c>
    </row>
    <row r="90" spans="1:6" s="15" customFormat="1" hidden="1" outlineLevel="3" x14ac:dyDescent="0.3">
      <c r="A90" s="33" t="s">
        <v>177</v>
      </c>
      <c r="B90" s="34">
        <v>2</v>
      </c>
      <c r="C90" s="34" t="s">
        <v>174</v>
      </c>
      <c r="D90" s="35">
        <v>405</v>
      </c>
      <c r="E90" s="35">
        <v>991</v>
      </c>
      <c r="F90" s="52">
        <v>117.24999999999989</v>
      </c>
    </row>
    <row r="91" spans="1:6" s="15" customFormat="1" hidden="1" outlineLevel="2" collapsed="1" x14ac:dyDescent="0.3">
      <c r="A91" s="33"/>
      <c r="B91" s="60" t="s">
        <v>201</v>
      </c>
      <c r="C91" s="60"/>
      <c r="D91" s="62">
        <f>SUBTOTAL(9,D79:D90)</f>
        <v>59854</v>
      </c>
      <c r="E91" s="62">
        <f>SUBTOTAL(9,E79:E90)</f>
        <v>142879</v>
      </c>
      <c r="F91" s="63">
        <f>SUBTOTAL(9,F79:F90)</f>
        <v>17837.900000000063</v>
      </c>
    </row>
    <row r="92" spans="1:6" s="15" customFormat="1" hidden="1" outlineLevel="3" x14ac:dyDescent="0.3">
      <c r="A92" s="33" t="s">
        <v>177</v>
      </c>
      <c r="B92" s="34">
        <v>3</v>
      </c>
      <c r="C92" s="34" t="s">
        <v>163</v>
      </c>
      <c r="D92" s="35">
        <v>3</v>
      </c>
      <c r="E92" s="35">
        <v>16</v>
      </c>
      <c r="F92" s="52">
        <v>0.41249999999999998</v>
      </c>
    </row>
    <row r="93" spans="1:6" s="15" customFormat="1" hidden="1" outlineLevel="3" x14ac:dyDescent="0.3">
      <c r="A93" s="33" t="s">
        <v>177</v>
      </c>
      <c r="B93" s="34">
        <v>3</v>
      </c>
      <c r="C93" s="34" t="s">
        <v>164</v>
      </c>
      <c r="D93" s="35">
        <v>802</v>
      </c>
      <c r="E93" s="35">
        <v>2818</v>
      </c>
      <c r="F93" s="52">
        <v>184.57749999999976</v>
      </c>
    </row>
    <row r="94" spans="1:6" s="15" customFormat="1" hidden="1" outlineLevel="3" x14ac:dyDescent="0.3">
      <c r="A94" s="33" t="s">
        <v>177</v>
      </c>
      <c r="B94" s="34">
        <v>3</v>
      </c>
      <c r="C94" s="34" t="s">
        <v>165</v>
      </c>
      <c r="D94" s="35">
        <v>4433</v>
      </c>
      <c r="E94" s="35">
        <v>15699</v>
      </c>
      <c r="F94" s="52">
        <v>1398.2075000000068</v>
      </c>
    </row>
    <row r="95" spans="1:6" s="15" customFormat="1" hidden="1" outlineLevel="3" x14ac:dyDescent="0.3">
      <c r="A95" s="33" t="s">
        <v>177</v>
      </c>
      <c r="B95" s="34">
        <v>3</v>
      </c>
      <c r="C95" s="34" t="s">
        <v>166</v>
      </c>
      <c r="D95" s="35">
        <v>3228</v>
      </c>
      <c r="E95" s="35">
        <v>11569</v>
      </c>
      <c r="F95" s="52">
        <v>1101.600000000007</v>
      </c>
    </row>
    <row r="96" spans="1:6" s="15" customFormat="1" hidden="1" outlineLevel="3" x14ac:dyDescent="0.3">
      <c r="A96" s="33" t="s">
        <v>177</v>
      </c>
      <c r="B96" s="34">
        <v>3</v>
      </c>
      <c r="C96" s="34" t="s">
        <v>167</v>
      </c>
      <c r="D96" s="35">
        <v>2307</v>
      </c>
      <c r="E96" s="35">
        <v>8436</v>
      </c>
      <c r="F96" s="52">
        <v>827.90000000000146</v>
      </c>
    </row>
    <row r="97" spans="1:6" s="15" customFormat="1" hidden="1" outlineLevel="3" x14ac:dyDescent="0.3">
      <c r="A97" s="33" t="s">
        <v>177</v>
      </c>
      <c r="B97" s="34">
        <v>3</v>
      </c>
      <c r="C97" s="34" t="s">
        <v>168</v>
      </c>
      <c r="D97" s="35">
        <v>1719</v>
      </c>
      <c r="E97" s="35">
        <v>6305</v>
      </c>
      <c r="F97" s="52">
        <v>639.61250000000166</v>
      </c>
    </row>
    <row r="98" spans="1:6" s="15" customFormat="1" hidden="1" outlineLevel="3" x14ac:dyDescent="0.3">
      <c r="A98" s="33" t="s">
        <v>177</v>
      </c>
      <c r="B98" s="34">
        <v>3</v>
      </c>
      <c r="C98" s="34" t="s">
        <v>169</v>
      </c>
      <c r="D98" s="35">
        <v>1426</v>
      </c>
      <c r="E98" s="35">
        <v>5522</v>
      </c>
      <c r="F98" s="52">
        <v>554.35250000000099</v>
      </c>
    </row>
    <row r="99" spans="1:6" s="15" customFormat="1" hidden="1" outlineLevel="3" x14ac:dyDescent="0.3">
      <c r="A99" s="33" t="s">
        <v>177</v>
      </c>
      <c r="B99" s="34">
        <v>3</v>
      </c>
      <c r="C99" s="34" t="s">
        <v>170</v>
      </c>
      <c r="D99" s="35">
        <v>1087</v>
      </c>
      <c r="E99" s="35">
        <v>4119</v>
      </c>
      <c r="F99" s="52">
        <v>408.00749999999988</v>
      </c>
    </row>
    <row r="100" spans="1:6" s="15" customFormat="1" hidden="1" outlineLevel="3" x14ac:dyDescent="0.3">
      <c r="A100" s="33" t="s">
        <v>177</v>
      </c>
      <c r="B100" s="34">
        <v>3</v>
      </c>
      <c r="C100" s="34" t="s">
        <v>171</v>
      </c>
      <c r="D100" s="35">
        <v>879</v>
      </c>
      <c r="E100" s="35">
        <v>3224</v>
      </c>
      <c r="F100" s="52">
        <v>350.20249999999987</v>
      </c>
    </row>
    <row r="101" spans="1:6" s="15" customFormat="1" hidden="1" outlineLevel="3" x14ac:dyDescent="0.3">
      <c r="A101" s="33" t="s">
        <v>177</v>
      </c>
      <c r="B101" s="34">
        <v>3</v>
      </c>
      <c r="C101" s="34" t="s">
        <v>172</v>
      </c>
      <c r="D101" s="35">
        <v>507</v>
      </c>
      <c r="E101" s="35">
        <v>1868</v>
      </c>
      <c r="F101" s="52">
        <v>188.95499999999976</v>
      </c>
    </row>
    <row r="102" spans="1:6" s="15" customFormat="1" hidden="1" outlineLevel="3" x14ac:dyDescent="0.3">
      <c r="A102" s="33" t="s">
        <v>177</v>
      </c>
      <c r="B102" s="34">
        <v>3</v>
      </c>
      <c r="C102" s="34" t="s">
        <v>173</v>
      </c>
      <c r="D102" s="35">
        <v>173</v>
      </c>
      <c r="E102" s="35">
        <v>643</v>
      </c>
      <c r="F102" s="52">
        <v>54.437500000000014</v>
      </c>
    </row>
    <row r="103" spans="1:6" s="15" customFormat="1" hidden="1" outlineLevel="3" x14ac:dyDescent="0.3">
      <c r="A103" s="33" t="s">
        <v>177</v>
      </c>
      <c r="B103" s="34">
        <v>3</v>
      </c>
      <c r="C103" s="34" t="s">
        <v>174</v>
      </c>
      <c r="D103" s="35">
        <v>45</v>
      </c>
      <c r="E103" s="35">
        <v>203</v>
      </c>
      <c r="F103" s="52">
        <v>17.045000000000005</v>
      </c>
    </row>
    <row r="104" spans="1:6" s="15" customFormat="1" hidden="1" outlineLevel="2" collapsed="1" x14ac:dyDescent="0.3">
      <c r="A104" s="33"/>
      <c r="B104" s="60" t="s">
        <v>202</v>
      </c>
      <c r="C104" s="60"/>
      <c r="D104" s="62">
        <f>SUBTOTAL(9,D92:D103)</f>
        <v>16609</v>
      </c>
      <c r="E104" s="62">
        <f>SUBTOTAL(9,E92:E103)</f>
        <v>60422</v>
      </c>
      <c r="F104" s="63">
        <f>SUBTOTAL(9,F92:F103)</f>
        <v>5725.3100000000177</v>
      </c>
    </row>
    <row r="105" spans="1:6" s="15" customFormat="1" hidden="1" outlineLevel="3" x14ac:dyDescent="0.3">
      <c r="A105" s="33" t="s">
        <v>177</v>
      </c>
      <c r="B105" s="34">
        <v>4</v>
      </c>
      <c r="C105" s="34" t="s">
        <v>164</v>
      </c>
      <c r="D105" s="35">
        <v>197</v>
      </c>
      <c r="E105" s="35">
        <v>951</v>
      </c>
      <c r="F105" s="52">
        <v>56.630000000000031</v>
      </c>
    </row>
    <row r="106" spans="1:6" s="15" customFormat="1" hidden="1" outlineLevel="3" x14ac:dyDescent="0.3">
      <c r="A106" s="33" t="s">
        <v>177</v>
      </c>
      <c r="B106" s="34">
        <v>4</v>
      </c>
      <c r="C106" s="34" t="s">
        <v>165</v>
      </c>
      <c r="D106" s="35">
        <v>1320</v>
      </c>
      <c r="E106" s="35">
        <v>6364</v>
      </c>
      <c r="F106" s="52">
        <v>451.72999999999968</v>
      </c>
    </row>
    <row r="107" spans="1:6" s="15" customFormat="1" hidden="1" outlineLevel="3" x14ac:dyDescent="0.3">
      <c r="A107" s="33" t="s">
        <v>177</v>
      </c>
      <c r="B107" s="34">
        <v>4</v>
      </c>
      <c r="C107" s="34" t="s">
        <v>166</v>
      </c>
      <c r="D107" s="35">
        <v>1058</v>
      </c>
      <c r="E107" s="35">
        <v>5032</v>
      </c>
      <c r="F107" s="52">
        <v>399.39249999999936</v>
      </c>
    </row>
    <row r="108" spans="1:6" s="15" customFormat="1" hidden="1" outlineLevel="3" x14ac:dyDescent="0.3">
      <c r="A108" s="33" t="s">
        <v>177</v>
      </c>
      <c r="B108" s="34">
        <v>4</v>
      </c>
      <c r="C108" s="34" t="s">
        <v>167</v>
      </c>
      <c r="D108" s="35">
        <v>693</v>
      </c>
      <c r="E108" s="35">
        <v>3363</v>
      </c>
      <c r="F108" s="52">
        <v>267.27749999999975</v>
      </c>
    </row>
    <row r="109" spans="1:6" s="15" customFormat="1" hidden="1" outlineLevel="3" x14ac:dyDescent="0.3">
      <c r="A109" s="33" t="s">
        <v>177</v>
      </c>
      <c r="B109" s="34">
        <v>4</v>
      </c>
      <c r="C109" s="34" t="s">
        <v>168</v>
      </c>
      <c r="D109" s="35">
        <v>589</v>
      </c>
      <c r="E109" s="35">
        <v>2862</v>
      </c>
      <c r="F109" s="52">
        <v>229.37499999999957</v>
      </c>
    </row>
    <row r="110" spans="1:6" s="15" customFormat="1" hidden="1" outlineLevel="3" x14ac:dyDescent="0.3">
      <c r="A110" s="33" t="s">
        <v>177</v>
      </c>
      <c r="B110" s="34">
        <v>4</v>
      </c>
      <c r="C110" s="34" t="s">
        <v>169</v>
      </c>
      <c r="D110" s="35">
        <v>462</v>
      </c>
      <c r="E110" s="35">
        <v>2340</v>
      </c>
      <c r="F110" s="52">
        <v>202.6624999999998</v>
      </c>
    </row>
    <row r="111" spans="1:6" s="15" customFormat="1" hidden="1" outlineLevel="3" x14ac:dyDescent="0.3">
      <c r="A111" s="33" t="s">
        <v>177</v>
      </c>
      <c r="B111" s="34">
        <v>4</v>
      </c>
      <c r="C111" s="34" t="s">
        <v>170</v>
      </c>
      <c r="D111" s="35">
        <v>373</v>
      </c>
      <c r="E111" s="35">
        <v>1871</v>
      </c>
      <c r="F111" s="52">
        <v>150.76749999999981</v>
      </c>
    </row>
    <row r="112" spans="1:6" s="15" customFormat="1" hidden="1" outlineLevel="3" x14ac:dyDescent="0.3">
      <c r="A112" s="33" t="s">
        <v>177</v>
      </c>
      <c r="B112" s="34">
        <v>4</v>
      </c>
      <c r="C112" s="34" t="s">
        <v>171</v>
      </c>
      <c r="D112" s="35">
        <v>275</v>
      </c>
      <c r="E112" s="35">
        <v>1386</v>
      </c>
      <c r="F112" s="52">
        <v>117.20749999999991</v>
      </c>
    </row>
    <row r="113" spans="1:6" s="15" customFormat="1" hidden="1" outlineLevel="3" x14ac:dyDescent="0.3">
      <c r="A113" s="33" t="s">
        <v>177</v>
      </c>
      <c r="B113" s="34">
        <v>4</v>
      </c>
      <c r="C113" s="34" t="s">
        <v>172</v>
      </c>
      <c r="D113" s="35">
        <v>169</v>
      </c>
      <c r="E113" s="35">
        <v>901</v>
      </c>
      <c r="F113" s="52">
        <v>64.03749999999998</v>
      </c>
    </row>
    <row r="114" spans="1:6" s="15" customFormat="1" hidden="1" outlineLevel="3" x14ac:dyDescent="0.3">
      <c r="A114" s="33" t="s">
        <v>177</v>
      </c>
      <c r="B114" s="34">
        <v>4</v>
      </c>
      <c r="C114" s="34" t="s">
        <v>173</v>
      </c>
      <c r="D114" s="35">
        <v>44</v>
      </c>
      <c r="E114" s="35">
        <v>215</v>
      </c>
      <c r="F114" s="52">
        <v>18.337499999999995</v>
      </c>
    </row>
    <row r="115" spans="1:6" s="15" customFormat="1" hidden="1" outlineLevel="3" x14ac:dyDescent="0.3">
      <c r="A115" s="33" t="s">
        <v>177</v>
      </c>
      <c r="B115" s="34">
        <v>4</v>
      </c>
      <c r="C115" s="34" t="s">
        <v>174</v>
      </c>
      <c r="D115" s="35">
        <v>5</v>
      </c>
      <c r="E115" s="35">
        <v>30</v>
      </c>
      <c r="F115" s="52">
        <v>2.19</v>
      </c>
    </row>
    <row r="116" spans="1:6" s="15" customFormat="1" hidden="1" outlineLevel="2" collapsed="1" x14ac:dyDescent="0.3">
      <c r="A116" s="33"/>
      <c r="B116" s="60" t="s">
        <v>203</v>
      </c>
      <c r="C116" s="60"/>
      <c r="D116" s="62">
        <f>SUBTOTAL(9,D105:D115)</f>
        <v>5185</v>
      </c>
      <c r="E116" s="62">
        <f>SUBTOTAL(9,E105:E115)</f>
        <v>25315</v>
      </c>
      <c r="F116" s="63">
        <f>SUBTOTAL(9,F105:F115)</f>
        <v>1959.6074999999983</v>
      </c>
    </row>
    <row r="117" spans="1:6" s="15" customFormat="1" hidden="1" outlineLevel="3" x14ac:dyDescent="0.3">
      <c r="A117" s="33" t="s">
        <v>177</v>
      </c>
      <c r="B117" s="34" t="s">
        <v>204</v>
      </c>
      <c r="C117" s="34" t="s">
        <v>164</v>
      </c>
      <c r="D117" s="35">
        <v>110</v>
      </c>
      <c r="E117" s="35">
        <v>747</v>
      </c>
      <c r="F117" s="52">
        <v>34.332500000000003</v>
      </c>
    </row>
    <row r="118" spans="1:6" s="15" customFormat="1" hidden="1" outlineLevel="3" x14ac:dyDescent="0.3">
      <c r="A118" s="33" t="s">
        <v>177</v>
      </c>
      <c r="B118" s="34" t="s">
        <v>204</v>
      </c>
      <c r="C118" s="34" t="s">
        <v>165</v>
      </c>
      <c r="D118" s="35">
        <v>646</v>
      </c>
      <c r="E118" s="35">
        <v>4370</v>
      </c>
      <c r="F118" s="52">
        <v>248.59499999999943</v>
      </c>
    </row>
    <row r="119" spans="1:6" s="15" customFormat="1" hidden="1" outlineLevel="3" x14ac:dyDescent="0.3">
      <c r="A119" s="33" t="s">
        <v>177</v>
      </c>
      <c r="B119" s="34" t="s">
        <v>204</v>
      </c>
      <c r="C119" s="34" t="s">
        <v>166</v>
      </c>
      <c r="D119" s="35">
        <v>535</v>
      </c>
      <c r="E119" s="35">
        <v>3535</v>
      </c>
      <c r="F119" s="52">
        <v>207.90499999999955</v>
      </c>
    </row>
    <row r="120" spans="1:6" s="15" customFormat="1" hidden="1" outlineLevel="3" x14ac:dyDescent="0.3">
      <c r="A120" s="33" t="s">
        <v>177</v>
      </c>
      <c r="B120" s="34" t="s">
        <v>204</v>
      </c>
      <c r="C120" s="34" t="s">
        <v>167</v>
      </c>
      <c r="D120" s="35">
        <v>373</v>
      </c>
      <c r="E120" s="35">
        <v>2545</v>
      </c>
      <c r="F120" s="52">
        <v>160.42000000000002</v>
      </c>
    </row>
    <row r="121" spans="1:6" s="15" customFormat="1" hidden="1" outlineLevel="3" x14ac:dyDescent="0.3">
      <c r="A121" s="33" t="s">
        <v>177</v>
      </c>
      <c r="B121" s="34" t="s">
        <v>204</v>
      </c>
      <c r="C121" s="34" t="s">
        <v>168</v>
      </c>
      <c r="D121" s="35">
        <v>291</v>
      </c>
      <c r="E121" s="35">
        <v>2025</v>
      </c>
      <c r="F121" s="52">
        <v>126.39499999999994</v>
      </c>
    </row>
    <row r="122" spans="1:6" s="15" customFormat="1" hidden="1" outlineLevel="3" x14ac:dyDescent="0.3">
      <c r="A122" s="33" t="s">
        <v>177</v>
      </c>
      <c r="B122" s="34" t="s">
        <v>204</v>
      </c>
      <c r="C122" s="34" t="s">
        <v>169</v>
      </c>
      <c r="D122" s="35">
        <v>229</v>
      </c>
      <c r="E122" s="35">
        <v>1650</v>
      </c>
      <c r="F122" s="52">
        <v>104.27499999999995</v>
      </c>
    </row>
    <row r="123" spans="1:6" s="15" customFormat="1" hidden="1" outlineLevel="3" x14ac:dyDescent="0.3">
      <c r="A123" s="33" t="s">
        <v>177</v>
      </c>
      <c r="B123" s="34" t="s">
        <v>204</v>
      </c>
      <c r="C123" s="34" t="s">
        <v>170</v>
      </c>
      <c r="D123" s="35">
        <v>188</v>
      </c>
      <c r="E123" s="35">
        <v>1343</v>
      </c>
      <c r="F123" s="52">
        <v>83.859999999999928</v>
      </c>
    </row>
    <row r="124" spans="1:6" s="15" customFormat="1" hidden="1" outlineLevel="3" x14ac:dyDescent="0.3">
      <c r="A124" s="33" t="s">
        <v>177</v>
      </c>
      <c r="B124" s="34" t="s">
        <v>204</v>
      </c>
      <c r="C124" s="34" t="s">
        <v>171</v>
      </c>
      <c r="D124" s="35">
        <v>128</v>
      </c>
      <c r="E124" s="35">
        <v>958</v>
      </c>
      <c r="F124" s="52">
        <v>57.780000000000015</v>
      </c>
    </row>
    <row r="125" spans="1:6" s="15" customFormat="1" hidden="1" outlineLevel="3" x14ac:dyDescent="0.3">
      <c r="A125" s="33" t="s">
        <v>177</v>
      </c>
      <c r="B125" s="34" t="s">
        <v>204</v>
      </c>
      <c r="C125" s="34" t="s">
        <v>172</v>
      </c>
      <c r="D125" s="35">
        <v>72</v>
      </c>
      <c r="E125" s="35">
        <v>486</v>
      </c>
      <c r="F125" s="52">
        <v>30.180000000000007</v>
      </c>
    </row>
    <row r="126" spans="1:6" s="15" customFormat="1" hidden="1" outlineLevel="3" x14ac:dyDescent="0.3">
      <c r="A126" s="33" t="s">
        <v>177</v>
      </c>
      <c r="B126" s="34" t="s">
        <v>204</v>
      </c>
      <c r="C126" s="34" t="s">
        <v>173</v>
      </c>
      <c r="D126" s="35">
        <v>15</v>
      </c>
      <c r="E126" s="35">
        <v>114</v>
      </c>
      <c r="F126" s="52">
        <v>5.5650000000000004</v>
      </c>
    </row>
    <row r="127" spans="1:6" s="15" customFormat="1" hidden="1" outlineLevel="3" x14ac:dyDescent="0.3">
      <c r="A127" s="33" t="s">
        <v>177</v>
      </c>
      <c r="B127" s="34" t="s">
        <v>204</v>
      </c>
      <c r="C127" s="34" t="s">
        <v>174</v>
      </c>
      <c r="D127" s="35">
        <v>3</v>
      </c>
      <c r="E127" s="35">
        <v>26</v>
      </c>
      <c r="F127" s="52">
        <v>1.675</v>
      </c>
    </row>
    <row r="128" spans="1:6" s="15" customFormat="1" hidden="1" outlineLevel="2" collapsed="1" x14ac:dyDescent="0.3">
      <c r="A128" s="33"/>
      <c r="B128" s="60" t="s">
        <v>205</v>
      </c>
      <c r="C128" s="60"/>
      <c r="D128" s="62">
        <f>SUBTOTAL(9,D117:D127)</f>
        <v>2590</v>
      </c>
      <c r="E128" s="62">
        <f>SUBTOTAL(9,E117:E127)</f>
        <v>17799</v>
      </c>
      <c r="F128" s="63">
        <f>SUBTOTAL(9,F117:F127)</f>
        <v>1060.9824999999987</v>
      </c>
    </row>
    <row r="129" spans="1:6" s="15" customFormat="1" outlineLevel="1" collapsed="1" x14ac:dyDescent="0.3">
      <c r="A129" s="64" t="s">
        <v>157</v>
      </c>
      <c r="B129" s="39"/>
      <c r="C129" s="39"/>
      <c r="D129" s="40">
        <f>SUBTOTAL(9,D66:D127)</f>
        <v>377205</v>
      </c>
      <c r="E129" s="40">
        <f>SUBTOTAL(9,E66:E127)</f>
        <v>592173</v>
      </c>
      <c r="F129" s="53">
        <f>SUBTOTAL(9,F66:F127)</f>
        <v>87518.00750000008</v>
      </c>
    </row>
    <row r="130" spans="1:6" s="15" customFormat="1" hidden="1" outlineLevel="3" x14ac:dyDescent="0.3">
      <c r="A130" s="44" t="s">
        <v>178</v>
      </c>
      <c r="B130">
        <v>1</v>
      </c>
      <c r="C130" t="s">
        <v>163</v>
      </c>
      <c r="D130" s="28">
        <v>2974</v>
      </c>
      <c r="E130" s="28">
        <v>3028</v>
      </c>
      <c r="F130" s="54">
        <v>47.622500000000002</v>
      </c>
    </row>
    <row r="131" spans="1:6" s="15" customFormat="1" hidden="1" outlineLevel="3" x14ac:dyDescent="0.3">
      <c r="A131" s="44" t="s">
        <v>178</v>
      </c>
      <c r="B131">
        <v>1</v>
      </c>
      <c r="C131" t="s">
        <v>164</v>
      </c>
      <c r="D131" s="28">
        <v>16883</v>
      </c>
      <c r="E131" s="28">
        <v>18736</v>
      </c>
      <c r="F131" s="54">
        <v>1826.9875000000031</v>
      </c>
    </row>
    <row r="132" spans="1:6" s="15" customFormat="1" hidden="1" outlineLevel="3" x14ac:dyDescent="0.3">
      <c r="A132" s="44" t="s">
        <v>178</v>
      </c>
      <c r="B132">
        <v>1</v>
      </c>
      <c r="C132" t="s">
        <v>165</v>
      </c>
      <c r="D132" s="28">
        <v>71383</v>
      </c>
      <c r="E132" s="28">
        <v>81338</v>
      </c>
      <c r="F132" s="54">
        <v>12696.392499999989</v>
      </c>
    </row>
    <row r="133" spans="1:6" s="15" customFormat="1" hidden="1" outlineLevel="3" x14ac:dyDescent="0.3">
      <c r="A133" s="44" t="s">
        <v>178</v>
      </c>
      <c r="B133">
        <v>1</v>
      </c>
      <c r="C133" t="s">
        <v>166</v>
      </c>
      <c r="D133" s="28">
        <v>55694</v>
      </c>
      <c r="E133" s="28">
        <v>64937</v>
      </c>
      <c r="F133" s="54">
        <v>11969.624999999976</v>
      </c>
    </row>
    <row r="134" spans="1:6" s="15" customFormat="1" hidden="1" outlineLevel="3" x14ac:dyDescent="0.3">
      <c r="A134" s="44" t="s">
        <v>178</v>
      </c>
      <c r="B134">
        <v>1</v>
      </c>
      <c r="C134" t="s">
        <v>167</v>
      </c>
      <c r="D134" s="28">
        <v>38445</v>
      </c>
      <c r="E134" s="28">
        <v>45535</v>
      </c>
      <c r="F134" s="54">
        <v>8786.4324999999972</v>
      </c>
    </row>
    <row r="135" spans="1:6" s="15" customFormat="1" hidden="1" outlineLevel="3" x14ac:dyDescent="0.3">
      <c r="A135" s="44" t="s">
        <v>178</v>
      </c>
      <c r="B135">
        <v>1</v>
      </c>
      <c r="C135" t="s">
        <v>168</v>
      </c>
      <c r="D135" s="28">
        <v>29921</v>
      </c>
      <c r="E135" s="28">
        <v>36175</v>
      </c>
      <c r="F135" s="54">
        <v>7096.5824999999913</v>
      </c>
    </row>
    <row r="136" spans="1:6" s="15" customFormat="1" hidden="1" outlineLevel="3" x14ac:dyDescent="0.3">
      <c r="A136" s="44" t="s">
        <v>178</v>
      </c>
      <c r="B136">
        <v>1</v>
      </c>
      <c r="C136" t="s">
        <v>169</v>
      </c>
      <c r="D136" s="28">
        <v>26071</v>
      </c>
      <c r="E136" s="28">
        <v>31680</v>
      </c>
      <c r="F136" s="54">
        <v>6372.4400000000005</v>
      </c>
    </row>
    <row r="137" spans="1:6" s="15" customFormat="1" hidden="1" outlineLevel="3" x14ac:dyDescent="0.3">
      <c r="A137" s="44" t="s">
        <v>178</v>
      </c>
      <c r="B137">
        <v>1</v>
      </c>
      <c r="C137" t="s">
        <v>170</v>
      </c>
      <c r="D137" s="28">
        <v>20747</v>
      </c>
      <c r="E137" s="28">
        <v>25939</v>
      </c>
      <c r="F137" s="54">
        <v>5179.9050000000043</v>
      </c>
    </row>
    <row r="138" spans="1:6" s="15" customFormat="1" hidden="1" outlineLevel="3" x14ac:dyDescent="0.3">
      <c r="A138" s="44" t="s">
        <v>178</v>
      </c>
      <c r="B138">
        <v>1</v>
      </c>
      <c r="C138" t="s">
        <v>171</v>
      </c>
      <c r="D138" s="28">
        <v>16990</v>
      </c>
      <c r="E138" s="28">
        <v>21336</v>
      </c>
      <c r="F138" s="54">
        <v>4289.3649999999961</v>
      </c>
    </row>
    <row r="139" spans="1:6" s="15" customFormat="1" hidden="1" outlineLevel="3" x14ac:dyDescent="0.3">
      <c r="A139" s="44" t="s">
        <v>178</v>
      </c>
      <c r="B139">
        <v>1</v>
      </c>
      <c r="C139" t="s">
        <v>172</v>
      </c>
      <c r="D139" s="28">
        <v>12080</v>
      </c>
      <c r="E139" s="28">
        <v>15310</v>
      </c>
      <c r="F139" s="54">
        <v>3120.4825000000033</v>
      </c>
    </row>
    <row r="140" spans="1:6" s="15" customFormat="1" hidden="1" outlineLevel="3" x14ac:dyDescent="0.3">
      <c r="A140" s="44" t="s">
        <v>178</v>
      </c>
      <c r="B140">
        <v>1</v>
      </c>
      <c r="C140" t="s">
        <v>173</v>
      </c>
      <c r="D140" s="28">
        <v>7209</v>
      </c>
      <c r="E140" s="28">
        <v>8918</v>
      </c>
      <c r="F140" s="54">
        <v>1638.1100000000038</v>
      </c>
    </row>
    <row r="141" spans="1:6" s="15" customFormat="1" hidden="1" outlineLevel="3" x14ac:dyDescent="0.3">
      <c r="A141" s="44" t="s">
        <v>178</v>
      </c>
      <c r="B141">
        <v>1</v>
      </c>
      <c r="C141" t="s">
        <v>174</v>
      </c>
      <c r="D141" s="28">
        <v>5362</v>
      </c>
      <c r="E141" s="28">
        <v>6305</v>
      </c>
      <c r="F141" s="54">
        <v>966.19000000000096</v>
      </c>
    </row>
    <row r="142" spans="1:6" s="15" customFormat="1" hidden="1" outlineLevel="2" collapsed="1" x14ac:dyDescent="0.3">
      <c r="A142" s="44"/>
      <c r="B142" s="60" t="s">
        <v>200</v>
      </c>
      <c r="C142" s="60"/>
      <c r="D142" s="62">
        <f>SUBTOTAL(9,D130:D141)</f>
        <v>303759</v>
      </c>
      <c r="E142" s="62">
        <f>SUBTOTAL(9,E130:E141)</f>
        <v>359237</v>
      </c>
      <c r="F142" s="63">
        <f>SUBTOTAL(9,F130:F141)</f>
        <v>63990.134999999966</v>
      </c>
    </row>
    <row r="143" spans="1:6" s="15" customFormat="1" hidden="1" outlineLevel="3" x14ac:dyDescent="0.3">
      <c r="A143" s="44" t="s">
        <v>178</v>
      </c>
      <c r="B143">
        <v>2</v>
      </c>
      <c r="C143" t="s">
        <v>163</v>
      </c>
      <c r="D143" s="28">
        <v>60</v>
      </c>
      <c r="E143" s="28">
        <v>110</v>
      </c>
      <c r="F143" s="54">
        <v>2.9149999999999991</v>
      </c>
    </row>
    <row r="144" spans="1:6" s="15" customFormat="1" hidden="1" outlineLevel="3" x14ac:dyDescent="0.3">
      <c r="A144" s="44" t="s">
        <v>178</v>
      </c>
      <c r="B144">
        <v>2</v>
      </c>
      <c r="C144" t="s">
        <v>164</v>
      </c>
      <c r="D144" s="28">
        <v>2938</v>
      </c>
      <c r="E144" s="28">
        <v>6860</v>
      </c>
      <c r="F144" s="54">
        <v>567.93750000000125</v>
      </c>
    </row>
    <row r="145" spans="1:6" s="15" customFormat="1" hidden="1" outlineLevel="3" x14ac:dyDescent="0.3">
      <c r="A145" s="44" t="s">
        <v>178</v>
      </c>
      <c r="B145">
        <v>2</v>
      </c>
      <c r="C145" t="s">
        <v>165</v>
      </c>
      <c r="D145" s="28">
        <v>15867</v>
      </c>
      <c r="E145" s="28">
        <v>36720</v>
      </c>
      <c r="F145" s="54">
        <v>4276.4049999999925</v>
      </c>
    </row>
    <row r="146" spans="1:6" s="15" customFormat="1" hidden="1" outlineLevel="3" x14ac:dyDescent="0.3">
      <c r="A146" s="44" t="s">
        <v>178</v>
      </c>
      <c r="B146">
        <v>2</v>
      </c>
      <c r="C146" t="s">
        <v>166</v>
      </c>
      <c r="D146" s="28">
        <v>11894</v>
      </c>
      <c r="E146" s="28">
        <v>28061</v>
      </c>
      <c r="F146" s="54">
        <v>3582.1075000000046</v>
      </c>
    </row>
    <row r="147" spans="1:6" s="15" customFormat="1" hidden="1" outlineLevel="3" x14ac:dyDescent="0.3">
      <c r="A147" s="44" t="s">
        <v>178</v>
      </c>
      <c r="B147">
        <v>2</v>
      </c>
      <c r="C147" t="s">
        <v>167</v>
      </c>
      <c r="D147" s="28">
        <v>7996</v>
      </c>
      <c r="E147" s="28">
        <v>19180</v>
      </c>
      <c r="F147" s="54">
        <v>2548.1350000000116</v>
      </c>
    </row>
    <row r="148" spans="1:6" s="15" customFormat="1" hidden="1" outlineLevel="3" x14ac:dyDescent="0.3">
      <c r="A148" s="44" t="s">
        <v>178</v>
      </c>
      <c r="B148">
        <v>2</v>
      </c>
      <c r="C148" t="s">
        <v>168</v>
      </c>
      <c r="D148" s="28">
        <v>6129</v>
      </c>
      <c r="E148" s="28">
        <v>14995</v>
      </c>
      <c r="F148" s="54">
        <v>2005.9725000000021</v>
      </c>
    </row>
    <row r="149" spans="1:6" s="15" customFormat="1" hidden="1" outlineLevel="3" x14ac:dyDescent="0.3">
      <c r="A149" s="44" t="s">
        <v>178</v>
      </c>
      <c r="B149">
        <v>2</v>
      </c>
      <c r="C149" t="s">
        <v>169</v>
      </c>
      <c r="D149" s="28">
        <v>5125</v>
      </c>
      <c r="E149" s="28">
        <v>12711</v>
      </c>
      <c r="F149" s="54">
        <v>1714.4650000000051</v>
      </c>
    </row>
    <row r="150" spans="1:6" s="15" customFormat="1" hidden="1" outlineLevel="3" x14ac:dyDescent="0.3">
      <c r="A150" s="44" t="s">
        <v>178</v>
      </c>
      <c r="B150">
        <v>2</v>
      </c>
      <c r="C150" t="s">
        <v>170</v>
      </c>
      <c r="D150" s="28">
        <v>4026</v>
      </c>
      <c r="E150" s="28">
        <v>10215</v>
      </c>
      <c r="F150" s="54">
        <v>1384.7500000000018</v>
      </c>
    </row>
    <row r="151" spans="1:6" s="15" customFormat="1" hidden="1" outlineLevel="3" x14ac:dyDescent="0.3">
      <c r="A151" s="44" t="s">
        <v>178</v>
      </c>
      <c r="B151">
        <v>2</v>
      </c>
      <c r="C151" t="s">
        <v>171</v>
      </c>
      <c r="D151" s="28">
        <v>3233</v>
      </c>
      <c r="E151" s="28">
        <v>8105</v>
      </c>
      <c r="F151" s="54">
        <v>1132.575000000003</v>
      </c>
    </row>
    <row r="152" spans="1:6" s="15" customFormat="1" hidden="1" outlineLevel="3" x14ac:dyDescent="0.3">
      <c r="A152" s="44" t="s">
        <v>178</v>
      </c>
      <c r="B152">
        <v>2</v>
      </c>
      <c r="C152" t="s">
        <v>172</v>
      </c>
      <c r="D152" s="28">
        <v>2158</v>
      </c>
      <c r="E152" s="28">
        <v>5364</v>
      </c>
      <c r="F152" s="54">
        <v>749.99250000000086</v>
      </c>
    </row>
    <row r="153" spans="1:6" s="15" customFormat="1" hidden="1" outlineLevel="3" x14ac:dyDescent="0.3">
      <c r="A153" s="44" t="s">
        <v>178</v>
      </c>
      <c r="B153">
        <v>2</v>
      </c>
      <c r="C153" t="s">
        <v>173</v>
      </c>
      <c r="D153" s="28">
        <v>846</v>
      </c>
      <c r="E153" s="28">
        <v>2028</v>
      </c>
      <c r="F153" s="54">
        <v>274.87749999999988</v>
      </c>
    </row>
    <row r="154" spans="1:6" s="15" customFormat="1" hidden="1" outlineLevel="3" x14ac:dyDescent="0.3">
      <c r="A154" s="44" t="s">
        <v>178</v>
      </c>
      <c r="B154">
        <v>2</v>
      </c>
      <c r="C154" t="s">
        <v>174</v>
      </c>
      <c r="D154" s="28">
        <v>389</v>
      </c>
      <c r="E154" s="28">
        <v>1024</v>
      </c>
      <c r="F154" s="54">
        <v>115.07499999999987</v>
      </c>
    </row>
    <row r="155" spans="1:6" s="15" customFormat="1" hidden="1" outlineLevel="2" collapsed="1" x14ac:dyDescent="0.3">
      <c r="A155" s="44"/>
      <c r="B155" s="60" t="s">
        <v>201</v>
      </c>
      <c r="C155" s="60"/>
      <c r="D155" s="62">
        <f>SUBTOTAL(9,D143:D154)</f>
        <v>60661</v>
      </c>
      <c r="E155" s="62">
        <f>SUBTOTAL(9,E143:E154)</f>
        <v>145373</v>
      </c>
      <c r="F155" s="63">
        <f>SUBTOTAL(9,F143:F154)</f>
        <v>18355.207500000022</v>
      </c>
    </row>
    <row r="156" spans="1:6" s="15" customFormat="1" hidden="1" outlineLevel="3" x14ac:dyDescent="0.3">
      <c r="A156" s="44" t="s">
        <v>178</v>
      </c>
      <c r="B156">
        <v>3</v>
      </c>
      <c r="C156" t="s">
        <v>163</v>
      </c>
      <c r="D156" s="28">
        <v>2</v>
      </c>
      <c r="E156" s="28">
        <v>11</v>
      </c>
      <c r="F156" s="54">
        <v>0.36000000000000004</v>
      </c>
    </row>
    <row r="157" spans="1:6" s="15" customFormat="1" hidden="1" outlineLevel="3" x14ac:dyDescent="0.3">
      <c r="A157" s="44" t="s">
        <v>178</v>
      </c>
      <c r="B157">
        <v>3</v>
      </c>
      <c r="C157" t="s">
        <v>164</v>
      </c>
      <c r="D157" s="28">
        <v>844</v>
      </c>
      <c r="E157" s="28">
        <v>2978</v>
      </c>
      <c r="F157" s="54">
        <v>210.2549999999998</v>
      </c>
    </row>
    <row r="158" spans="1:6" s="15" customFormat="1" hidden="1" outlineLevel="3" x14ac:dyDescent="0.3">
      <c r="A158" s="44" t="s">
        <v>178</v>
      </c>
      <c r="B158">
        <v>3</v>
      </c>
      <c r="C158" t="s">
        <v>165</v>
      </c>
      <c r="D158" s="28">
        <v>4598</v>
      </c>
      <c r="E158" s="28">
        <v>16302</v>
      </c>
      <c r="F158" s="54">
        <v>1439.6050000000087</v>
      </c>
    </row>
    <row r="159" spans="1:6" s="15" customFormat="1" hidden="1" outlineLevel="3" x14ac:dyDescent="0.3">
      <c r="A159" s="44" t="s">
        <v>178</v>
      </c>
      <c r="B159">
        <v>3</v>
      </c>
      <c r="C159" t="s">
        <v>166</v>
      </c>
      <c r="D159" s="28">
        <v>3414</v>
      </c>
      <c r="E159" s="28">
        <v>12313</v>
      </c>
      <c r="F159" s="54">
        <v>1161.337500000003</v>
      </c>
    </row>
    <row r="160" spans="1:6" s="15" customFormat="1" hidden="1" outlineLevel="3" x14ac:dyDescent="0.3">
      <c r="A160" s="44" t="s">
        <v>178</v>
      </c>
      <c r="B160">
        <v>3</v>
      </c>
      <c r="C160" t="s">
        <v>167</v>
      </c>
      <c r="D160" s="28">
        <v>2349</v>
      </c>
      <c r="E160" s="28">
        <v>8521</v>
      </c>
      <c r="F160" s="54">
        <v>833.24750000000165</v>
      </c>
    </row>
    <row r="161" spans="1:6" s="15" customFormat="1" hidden="1" outlineLevel="3" x14ac:dyDescent="0.3">
      <c r="A161" s="44" t="s">
        <v>178</v>
      </c>
      <c r="B161">
        <v>3</v>
      </c>
      <c r="C161" t="s">
        <v>168</v>
      </c>
      <c r="D161" s="28">
        <v>1797</v>
      </c>
      <c r="E161" s="28">
        <v>6657</v>
      </c>
      <c r="F161" s="54">
        <v>666.44250000000147</v>
      </c>
    </row>
    <row r="162" spans="1:6" s="15" customFormat="1" hidden="1" outlineLevel="3" x14ac:dyDescent="0.3">
      <c r="A162" s="44" t="s">
        <v>178</v>
      </c>
      <c r="B162">
        <v>3</v>
      </c>
      <c r="C162" t="s">
        <v>169</v>
      </c>
      <c r="D162" s="28">
        <v>1442</v>
      </c>
      <c r="E162" s="28">
        <v>5382</v>
      </c>
      <c r="F162" s="54">
        <v>548.87500000000034</v>
      </c>
    </row>
    <row r="163" spans="1:6" s="15" customFormat="1" hidden="1" outlineLevel="3" x14ac:dyDescent="0.3">
      <c r="A163" s="44" t="s">
        <v>178</v>
      </c>
      <c r="B163">
        <v>3</v>
      </c>
      <c r="C163" t="s">
        <v>170</v>
      </c>
      <c r="D163" s="28">
        <v>1105</v>
      </c>
      <c r="E163" s="28">
        <v>4138</v>
      </c>
      <c r="F163" s="54">
        <v>435.52749999999924</v>
      </c>
    </row>
    <row r="164" spans="1:6" s="15" customFormat="1" hidden="1" outlineLevel="3" x14ac:dyDescent="0.3">
      <c r="A164" s="44" t="s">
        <v>178</v>
      </c>
      <c r="B164">
        <v>3</v>
      </c>
      <c r="C164" t="s">
        <v>171</v>
      </c>
      <c r="D164" s="28">
        <v>854</v>
      </c>
      <c r="E164" s="28">
        <v>3255</v>
      </c>
      <c r="F164" s="54">
        <v>335.30749999999938</v>
      </c>
    </row>
    <row r="165" spans="1:6" s="15" customFormat="1" hidden="1" outlineLevel="3" x14ac:dyDescent="0.3">
      <c r="A165" s="44" t="s">
        <v>178</v>
      </c>
      <c r="B165">
        <v>3</v>
      </c>
      <c r="C165" t="s">
        <v>172</v>
      </c>
      <c r="D165" s="28">
        <v>525</v>
      </c>
      <c r="E165" s="28">
        <v>2060</v>
      </c>
      <c r="F165" s="54">
        <v>201.79249999999973</v>
      </c>
    </row>
    <row r="166" spans="1:6" s="15" customFormat="1" hidden="1" outlineLevel="3" x14ac:dyDescent="0.3">
      <c r="A166" s="44" t="s">
        <v>178</v>
      </c>
      <c r="B166">
        <v>3</v>
      </c>
      <c r="C166" t="s">
        <v>173</v>
      </c>
      <c r="D166" s="28">
        <v>146</v>
      </c>
      <c r="E166" s="28">
        <v>594</v>
      </c>
      <c r="F166" s="54">
        <v>52.855000000000032</v>
      </c>
    </row>
    <row r="167" spans="1:6" s="15" customFormat="1" hidden="1" outlineLevel="3" x14ac:dyDescent="0.3">
      <c r="A167" s="44" t="s">
        <v>178</v>
      </c>
      <c r="B167">
        <v>3</v>
      </c>
      <c r="C167" t="s">
        <v>174</v>
      </c>
      <c r="D167" s="28">
        <v>42</v>
      </c>
      <c r="E167" s="28">
        <v>211</v>
      </c>
      <c r="F167" s="54">
        <v>17.802499999999998</v>
      </c>
    </row>
    <row r="168" spans="1:6" s="15" customFormat="1" hidden="1" outlineLevel="2" collapsed="1" x14ac:dyDescent="0.3">
      <c r="A168" s="44"/>
      <c r="B168" s="60" t="s">
        <v>202</v>
      </c>
      <c r="C168" s="60"/>
      <c r="D168" s="62">
        <f>SUBTOTAL(9,D156:D167)</f>
        <v>17118</v>
      </c>
      <c r="E168" s="62">
        <f>SUBTOTAL(9,E156:E167)</f>
        <v>62422</v>
      </c>
      <c r="F168" s="63">
        <f>SUBTOTAL(9,F156:F167)</f>
        <v>5903.407500000013</v>
      </c>
    </row>
    <row r="169" spans="1:6" s="15" customFormat="1" hidden="1" outlineLevel="3" x14ac:dyDescent="0.3">
      <c r="A169" s="44" t="s">
        <v>178</v>
      </c>
      <c r="B169">
        <v>4</v>
      </c>
      <c r="C169" t="s">
        <v>163</v>
      </c>
      <c r="D169" s="28">
        <v>1</v>
      </c>
      <c r="E169" s="28">
        <v>5</v>
      </c>
      <c r="F169" s="54">
        <v>9.0000000000000011E-2</v>
      </c>
    </row>
    <row r="170" spans="1:6" s="15" customFormat="1" hidden="1" outlineLevel="3" x14ac:dyDescent="0.3">
      <c r="A170" s="44" t="s">
        <v>178</v>
      </c>
      <c r="B170">
        <v>4</v>
      </c>
      <c r="C170" t="s">
        <v>164</v>
      </c>
      <c r="D170" s="28">
        <v>260</v>
      </c>
      <c r="E170" s="28">
        <v>1208</v>
      </c>
      <c r="F170" s="54">
        <v>75.079999999999941</v>
      </c>
    </row>
    <row r="171" spans="1:6" s="15" customFormat="1" hidden="1" outlineLevel="3" x14ac:dyDescent="0.3">
      <c r="A171" s="44" t="s">
        <v>178</v>
      </c>
      <c r="B171">
        <v>4</v>
      </c>
      <c r="C171" t="s">
        <v>165</v>
      </c>
      <c r="D171" s="28">
        <v>1426</v>
      </c>
      <c r="E171" s="28">
        <v>6801</v>
      </c>
      <c r="F171" s="54">
        <v>494.95749999999924</v>
      </c>
    </row>
    <row r="172" spans="1:6" s="15" customFormat="1" hidden="1" outlineLevel="3" x14ac:dyDescent="0.3">
      <c r="A172" s="44" t="s">
        <v>178</v>
      </c>
      <c r="B172">
        <v>4</v>
      </c>
      <c r="C172" t="s">
        <v>166</v>
      </c>
      <c r="D172" s="28">
        <v>1149</v>
      </c>
      <c r="E172" s="28">
        <v>5619</v>
      </c>
      <c r="F172" s="54">
        <v>436.53249999999929</v>
      </c>
    </row>
    <row r="173" spans="1:6" s="15" customFormat="1" hidden="1" outlineLevel="3" x14ac:dyDescent="0.3">
      <c r="A173" s="44" t="s">
        <v>178</v>
      </c>
      <c r="B173">
        <v>4</v>
      </c>
      <c r="C173" t="s">
        <v>167</v>
      </c>
      <c r="D173" s="28">
        <v>738</v>
      </c>
      <c r="E173" s="28">
        <v>3550</v>
      </c>
      <c r="F173" s="54">
        <v>292.49749999999977</v>
      </c>
    </row>
    <row r="174" spans="1:6" s="15" customFormat="1" hidden="1" outlineLevel="3" x14ac:dyDescent="0.3">
      <c r="A174" s="44" t="s">
        <v>178</v>
      </c>
      <c r="B174">
        <v>4</v>
      </c>
      <c r="C174" t="s">
        <v>168</v>
      </c>
      <c r="D174" s="28">
        <v>545</v>
      </c>
      <c r="E174" s="28">
        <v>2722</v>
      </c>
      <c r="F174" s="54">
        <v>215.25249999999969</v>
      </c>
    </row>
    <row r="175" spans="1:6" s="15" customFormat="1" hidden="1" outlineLevel="3" x14ac:dyDescent="0.3">
      <c r="A175" s="44" t="s">
        <v>178</v>
      </c>
      <c r="B175">
        <v>4</v>
      </c>
      <c r="C175" t="s">
        <v>169</v>
      </c>
      <c r="D175" s="28">
        <v>445</v>
      </c>
      <c r="E175" s="28">
        <v>2196</v>
      </c>
      <c r="F175" s="54">
        <v>183.03999999999976</v>
      </c>
    </row>
    <row r="176" spans="1:6" s="15" customFormat="1" hidden="1" outlineLevel="3" x14ac:dyDescent="0.3">
      <c r="A176" s="44" t="s">
        <v>178</v>
      </c>
      <c r="B176">
        <v>4</v>
      </c>
      <c r="C176" t="s">
        <v>170</v>
      </c>
      <c r="D176" s="28">
        <v>375</v>
      </c>
      <c r="E176" s="28">
        <v>1965</v>
      </c>
      <c r="F176" s="54">
        <v>160.03999999999994</v>
      </c>
    </row>
    <row r="177" spans="1:6" s="15" customFormat="1" hidden="1" outlineLevel="3" x14ac:dyDescent="0.3">
      <c r="A177" s="44" t="s">
        <v>178</v>
      </c>
      <c r="B177">
        <v>4</v>
      </c>
      <c r="C177" t="s">
        <v>171</v>
      </c>
      <c r="D177" s="28">
        <v>256</v>
      </c>
      <c r="E177" s="28">
        <v>1248</v>
      </c>
      <c r="F177" s="54">
        <v>106.71249999999992</v>
      </c>
    </row>
    <row r="178" spans="1:6" s="15" customFormat="1" hidden="1" outlineLevel="3" x14ac:dyDescent="0.3">
      <c r="A178" s="44" t="s">
        <v>178</v>
      </c>
      <c r="B178">
        <v>4</v>
      </c>
      <c r="C178" t="s">
        <v>172</v>
      </c>
      <c r="D178" s="28">
        <v>150</v>
      </c>
      <c r="E178" s="28">
        <v>775</v>
      </c>
      <c r="F178" s="54">
        <v>67.53</v>
      </c>
    </row>
    <row r="179" spans="1:6" s="15" customFormat="1" hidden="1" outlineLevel="3" x14ac:dyDescent="0.3">
      <c r="A179" s="44" t="s">
        <v>178</v>
      </c>
      <c r="B179">
        <v>4</v>
      </c>
      <c r="C179" t="s">
        <v>173</v>
      </c>
      <c r="D179" s="28">
        <v>60</v>
      </c>
      <c r="E179" s="28">
        <v>306</v>
      </c>
      <c r="F179" s="54">
        <v>21.952500000000001</v>
      </c>
    </row>
    <row r="180" spans="1:6" s="15" customFormat="1" hidden="1" outlineLevel="3" x14ac:dyDescent="0.3">
      <c r="A180" s="44" t="s">
        <v>178</v>
      </c>
      <c r="B180">
        <v>4</v>
      </c>
      <c r="C180" t="s">
        <v>174</v>
      </c>
      <c r="D180" s="28">
        <v>12</v>
      </c>
      <c r="E180" s="28">
        <v>74</v>
      </c>
      <c r="F180" s="54">
        <v>6.5525000000000002</v>
      </c>
    </row>
    <row r="181" spans="1:6" s="15" customFormat="1" hidden="1" outlineLevel="2" collapsed="1" x14ac:dyDescent="0.3">
      <c r="A181" s="44"/>
      <c r="B181" s="60" t="s">
        <v>203</v>
      </c>
      <c r="C181" s="60"/>
      <c r="D181" s="62">
        <f>SUBTOTAL(9,D169:D180)</f>
        <v>5417</v>
      </c>
      <c r="E181" s="62">
        <f>SUBTOTAL(9,E169:E180)</f>
        <v>26469</v>
      </c>
      <c r="F181" s="63">
        <f>SUBTOTAL(9,F169:F180)</f>
        <v>2060.237499999997</v>
      </c>
    </row>
    <row r="182" spans="1:6" s="15" customFormat="1" hidden="1" outlineLevel="3" x14ac:dyDescent="0.3">
      <c r="A182" s="44" t="s">
        <v>178</v>
      </c>
      <c r="B182" t="s">
        <v>204</v>
      </c>
      <c r="C182" t="s">
        <v>164</v>
      </c>
      <c r="D182" s="28">
        <v>144</v>
      </c>
      <c r="E182" s="28">
        <v>944</v>
      </c>
      <c r="F182" s="54">
        <v>41.274999999999999</v>
      </c>
    </row>
    <row r="183" spans="1:6" s="15" customFormat="1" hidden="1" outlineLevel="3" x14ac:dyDescent="0.3">
      <c r="A183" s="44" t="s">
        <v>178</v>
      </c>
      <c r="B183" t="s">
        <v>204</v>
      </c>
      <c r="C183" t="s">
        <v>165</v>
      </c>
      <c r="D183" s="28">
        <v>735</v>
      </c>
      <c r="E183" s="28">
        <v>5094</v>
      </c>
      <c r="F183" s="54">
        <v>264.87249999999875</v>
      </c>
    </row>
    <row r="184" spans="1:6" s="15" customFormat="1" hidden="1" outlineLevel="3" x14ac:dyDescent="0.3">
      <c r="A184" s="44" t="s">
        <v>178</v>
      </c>
      <c r="B184" t="s">
        <v>204</v>
      </c>
      <c r="C184" t="s">
        <v>166</v>
      </c>
      <c r="D184" s="28">
        <v>586</v>
      </c>
      <c r="E184" s="28">
        <v>4019</v>
      </c>
      <c r="F184" s="54">
        <v>238.30749999999924</v>
      </c>
    </row>
    <row r="185" spans="1:6" s="15" customFormat="1" hidden="1" outlineLevel="3" x14ac:dyDescent="0.3">
      <c r="A185" s="44" t="s">
        <v>178</v>
      </c>
      <c r="B185" t="s">
        <v>204</v>
      </c>
      <c r="C185" t="s">
        <v>167</v>
      </c>
      <c r="D185" s="28">
        <v>414</v>
      </c>
      <c r="E185" s="28">
        <v>2894</v>
      </c>
      <c r="F185" s="54">
        <v>170.68249999999981</v>
      </c>
    </row>
    <row r="186" spans="1:6" s="15" customFormat="1" hidden="1" outlineLevel="3" x14ac:dyDescent="0.3">
      <c r="A186" s="44" t="s">
        <v>178</v>
      </c>
      <c r="B186" t="s">
        <v>204</v>
      </c>
      <c r="C186" t="s">
        <v>168</v>
      </c>
      <c r="D186" s="28">
        <v>302</v>
      </c>
      <c r="E186" s="28">
        <v>2099</v>
      </c>
      <c r="F186" s="54">
        <v>124.13999999999982</v>
      </c>
    </row>
    <row r="187" spans="1:6" s="15" customFormat="1" hidden="1" outlineLevel="3" x14ac:dyDescent="0.3">
      <c r="A187" s="44" t="s">
        <v>178</v>
      </c>
      <c r="B187" t="s">
        <v>204</v>
      </c>
      <c r="C187" t="s">
        <v>169</v>
      </c>
      <c r="D187" s="28">
        <v>246</v>
      </c>
      <c r="E187" s="28">
        <v>1754</v>
      </c>
      <c r="F187" s="54">
        <v>107.38749999999987</v>
      </c>
    </row>
    <row r="188" spans="1:6" s="15" customFormat="1" hidden="1" outlineLevel="3" x14ac:dyDescent="0.3">
      <c r="A188" s="44" t="s">
        <v>178</v>
      </c>
      <c r="B188" t="s">
        <v>204</v>
      </c>
      <c r="C188" t="s">
        <v>170</v>
      </c>
      <c r="D188" s="28">
        <v>204</v>
      </c>
      <c r="E188" s="28">
        <v>1438</v>
      </c>
      <c r="F188" s="54">
        <v>91.879999999999839</v>
      </c>
    </row>
    <row r="189" spans="1:6" s="15" customFormat="1" hidden="1" outlineLevel="3" x14ac:dyDescent="0.3">
      <c r="A189" s="44" t="s">
        <v>178</v>
      </c>
      <c r="B189" t="s">
        <v>204</v>
      </c>
      <c r="C189" t="s">
        <v>171</v>
      </c>
      <c r="D189" s="28">
        <v>150</v>
      </c>
      <c r="E189" s="28">
        <v>1122</v>
      </c>
      <c r="F189" s="54">
        <v>68.534999999999968</v>
      </c>
    </row>
    <row r="190" spans="1:6" s="15" customFormat="1" hidden="1" outlineLevel="3" x14ac:dyDescent="0.3">
      <c r="A190" s="44" t="s">
        <v>178</v>
      </c>
      <c r="B190" t="s">
        <v>204</v>
      </c>
      <c r="C190" t="s">
        <v>172</v>
      </c>
      <c r="D190" s="28">
        <v>84</v>
      </c>
      <c r="E190" s="28">
        <v>576</v>
      </c>
      <c r="F190" s="54">
        <v>40.479999999999976</v>
      </c>
    </row>
    <row r="191" spans="1:6" s="15" customFormat="1" hidden="1" outlineLevel="3" x14ac:dyDescent="0.3">
      <c r="A191" s="44" t="s">
        <v>178</v>
      </c>
      <c r="B191" t="s">
        <v>204</v>
      </c>
      <c r="C191" t="s">
        <v>173</v>
      </c>
      <c r="D191" s="28">
        <v>18</v>
      </c>
      <c r="E191" s="28">
        <v>179</v>
      </c>
      <c r="F191" s="54">
        <v>8.56</v>
      </c>
    </row>
    <row r="192" spans="1:6" s="15" customFormat="1" hidden="1" outlineLevel="3" x14ac:dyDescent="0.3">
      <c r="A192" s="44" t="s">
        <v>178</v>
      </c>
      <c r="B192" t="s">
        <v>204</v>
      </c>
      <c r="C192" t="s">
        <v>174</v>
      </c>
      <c r="D192" s="28">
        <v>2</v>
      </c>
      <c r="E192" s="28">
        <v>21</v>
      </c>
      <c r="F192" s="54">
        <v>1.0599999999999998</v>
      </c>
    </row>
    <row r="193" spans="1:6" s="15" customFormat="1" hidden="1" outlineLevel="2" collapsed="1" x14ac:dyDescent="0.3">
      <c r="A193" s="44"/>
      <c r="B193" s="60" t="s">
        <v>205</v>
      </c>
      <c r="C193" s="60"/>
      <c r="D193" s="62">
        <f>SUBTOTAL(9,D182:D192)</f>
        <v>2885</v>
      </c>
      <c r="E193" s="62">
        <f>SUBTOTAL(9,E182:E192)</f>
        <v>20140</v>
      </c>
      <c r="F193" s="63">
        <f>SUBTOTAL(9,F182:F192)</f>
        <v>1157.1799999999971</v>
      </c>
    </row>
    <row r="194" spans="1:6" s="15" customFormat="1" ht="15" outlineLevel="1" collapsed="1" thickBot="1" x14ac:dyDescent="0.35">
      <c r="A194" s="47" t="s">
        <v>156</v>
      </c>
      <c r="B194" s="48"/>
      <c r="C194" s="48"/>
      <c r="D194" s="49">
        <f>SUBTOTAL(9,D130:D192)</f>
        <v>389840</v>
      </c>
      <c r="E194" s="49">
        <f>SUBTOTAL(9,E130:E192)</f>
        <v>613641</v>
      </c>
      <c r="F194" s="55">
        <f>SUBTOTAL(9,F130:F192)</f>
        <v>91466.167499999967</v>
      </c>
    </row>
    <row r="195" spans="1:6" x14ac:dyDescent="0.3">
      <c r="D195"/>
      <c r="E195"/>
    </row>
    <row r="196" spans="1:6" x14ac:dyDescent="0.3">
      <c r="D196"/>
      <c r="E196"/>
    </row>
    <row r="197" spans="1:6" x14ac:dyDescent="0.3">
      <c r="D197"/>
      <c r="E197"/>
    </row>
    <row r="198" spans="1:6" x14ac:dyDescent="0.3">
      <c r="D198"/>
      <c r="E198"/>
    </row>
    <row r="199" spans="1:6" x14ac:dyDescent="0.3">
      <c r="D199"/>
      <c r="E199"/>
    </row>
    <row r="200" spans="1:6" x14ac:dyDescent="0.3">
      <c r="D200"/>
      <c r="E200"/>
    </row>
    <row r="201" spans="1:6" x14ac:dyDescent="0.3">
      <c r="D201"/>
      <c r="E201"/>
    </row>
    <row r="202" spans="1:6" x14ac:dyDescent="0.3">
      <c r="D202"/>
      <c r="E202"/>
    </row>
    <row r="203" spans="1:6" x14ac:dyDescent="0.3">
      <c r="D203"/>
      <c r="E203"/>
    </row>
    <row r="204" spans="1:6" x14ac:dyDescent="0.3">
      <c r="D204"/>
      <c r="E204"/>
    </row>
    <row r="205" spans="1:6" x14ac:dyDescent="0.3">
      <c r="D205"/>
      <c r="E205"/>
    </row>
    <row r="206" spans="1:6" x14ac:dyDescent="0.3">
      <c r="D206"/>
      <c r="E206"/>
    </row>
    <row r="207" spans="1:6" x14ac:dyDescent="0.3">
      <c r="D207"/>
      <c r="E207"/>
    </row>
    <row r="208" spans="1:6" x14ac:dyDescent="0.3">
      <c r="D208"/>
      <c r="E208"/>
    </row>
    <row r="209" spans="4:5" x14ac:dyDescent="0.3">
      <c r="D209"/>
      <c r="E209"/>
    </row>
    <row r="210" spans="4:5" x14ac:dyDescent="0.3">
      <c r="D210"/>
      <c r="E210"/>
    </row>
    <row r="211" spans="4:5" x14ac:dyDescent="0.3">
      <c r="D211"/>
      <c r="E211"/>
    </row>
    <row r="212" spans="4:5" x14ac:dyDescent="0.3">
      <c r="D212"/>
      <c r="E212"/>
    </row>
    <row r="213" spans="4:5" x14ac:dyDescent="0.3">
      <c r="D213"/>
      <c r="E213"/>
    </row>
    <row r="214" spans="4:5" x14ac:dyDescent="0.3">
      <c r="D214"/>
      <c r="E214"/>
    </row>
    <row r="215" spans="4:5" x14ac:dyDescent="0.3">
      <c r="D215"/>
      <c r="E215"/>
    </row>
    <row r="216" spans="4:5" x14ac:dyDescent="0.3">
      <c r="D216"/>
      <c r="E216"/>
    </row>
    <row r="217" spans="4:5" x14ac:dyDescent="0.3">
      <c r="D217"/>
      <c r="E217"/>
    </row>
    <row r="218" spans="4:5" x14ac:dyDescent="0.3">
      <c r="D218"/>
      <c r="E218"/>
    </row>
    <row r="219" spans="4:5" x14ac:dyDescent="0.3">
      <c r="D219"/>
      <c r="E219"/>
    </row>
    <row r="220" spans="4:5" x14ac:dyDescent="0.3">
      <c r="D220"/>
      <c r="E220"/>
    </row>
    <row r="221" spans="4:5" x14ac:dyDescent="0.3">
      <c r="D221"/>
      <c r="E221"/>
    </row>
    <row r="222" spans="4:5" x14ac:dyDescent="0.3">
      <c r="D222"/>
      <c r="E222"/>
    </row>
    <row r="223" spans="4:5" x14ac:dyDescent="0.3">
      <c r="D223"/>
      <c r="E223"/>
    </row>
    <row r="224" spans="4:5" x14ac:dyDescent="0.3">
      <c r="D224"/>
      <c r="E224"/>
    </row>
    <row r="225" spans="4:5" x14ac:dyDescent="0.3">
      <c r="D225"/>
      <c r="E225"/>
    </row>
    <row r="226" spans="4:5" x14ac:dyDescent="0.3">
      <c r="D226"/>
      <c r="E226"/>
    </row>
    <row r="227" spans="4:5" x14ac:dyDescent="0.3">
      <c r="D227"/>
      <c r="E227"/>
    </row>
    <row r="228" spans="4:5" x14ac:dyDescent="0.3">
      <c r="D228"/>
      <c r="E228"/>
    </row>
    <row r="229" spans="4:5" x14ac:dyDescent="0.3">
      <c r="D229"/>
      <c r="E229"/>
    </row>
    <row r="230" spans="4:5" x14ac:dyDescent="0.3">
      <c r="D230"/>
      <c r="E230"/>
    </row>
    <row r="231" spans="4:5" x14ac:dyDescent="0.3">
      <c r="D231"/>
      <c r="E231"/>
    </row>
    <row r="232" spans="4:5" x14ac:dyDescent="0.3">
      <c r="D232"/>
      <c r="E232"/>
    </row>
    <row r="233" spans="4:5" x14ac:dyDescent="0.3">
      <c r="D233"/>
      <c r="E233"/>
    </row>
    <row r="234" spans="4:5" x14ac:dyDescent="0.3">
      <c r="D234"/>
      <c r="E234"/>
    </row>
    <row r="235" spans="4:5" x14ac:dyDescent="0.3">
      <c r="D235"/>
      <c r="E235"/>
    </row>
    <row r="236" spans="4:5" x14ac:dyDescent="0.3">
      <c r="D236"/>
      <c r="E236"/>
    </row>
    <row r="237" spans="4:5" x14ac:dyDescent="0.3">
      <c r="D237"/>
      <c r="E237"/>
    </row>
    <row r="238" spans="4:5" x14ac:dyDescent="0.3">
      <c r="D238"/>
      <c r="E238"/>
    </row>
    <row r="239" spans="4:5" x14ac:dyDescent="0.3">
      <c r="D239"/>
      <c r="E239"/>
    </row>
    <row r="240" spans="4:5" x14ac:dyDescent="0.3">
      <c r="D240"/>
      <c r="E240"/>
    </row>
    <row r="241" spans="4:5" x14ac:dyDescent="0.3">
      <c r="D241"/>
      <c r="E241"/>
    </row>
    <row r="242" spans="4:5" x14ac:dyDescent="0.3">
      <c r="D242"/>
      <c r="E242"/>
    </row>
    <row r="243" spans="4:5" x14ac:dyDescent="0.3">
      <c r="D243"/>
      <c r="E243"/>
    </row>
    <row r="244" spans="4:5" x14ac:dyDescent="0.3">
      <c r="D244"/>
      <c r="E244"/>
    </row>
    <row r="245" spans="4:5" x14ac:dyDescent="0.3">
      <c r="D245"/>
      <c r="E245"/>
    </row>
    <row r="246" spans="4:5" x14ac:dyDescent="0.3">
      <c r="D246"/>
      <c r="E246"/>
    </row>
    <row r="247" spans="4:5" x14ac:dyDescent="0.3">
      <c r="D247"/>
      <c r="E247"/>
    </row>
    <row r="248" spans="4:5" x14ac:dyDescent="0.3">
      <c r="D248"/>
      <c r="E248"/>
    </row>
    <row r="249" spans="4:5" x14ac:dyDescent="0.3">
      <c r="D249"/>
      <c r="E249"/>
    </row>
    <row r="250" spans="4:5" x14ac:dyDescent="0.3">
      <c r="D250"/>
      <c r="E250"/>
    </row>
    <row r="251" spans="4:5" x14ac:dyDescent="0.3">
      <c r="D251"/>
      <c r="E251"/>
    </row>
    <row r="252" spans="4:5" x14ac:dyDescent="0.3">
      <c r="D252"/>
      <c r="E252"/>
    </row>
    <row r="253" spans="4:5" x14ac:dyDescent="0.3">
      <c r="D253"/>
      <c r="E253"/>
    </row>
    <row r="254" spans="4:5" x14ac:dyDescent="0.3">
      <c r="D254"/>
      <c r="E254"/>
    </row>
    <row r="255" spans="4:5" x14ac:dyDescent="0.3">
      <c r="D255"/>
      <c r="E255"/>
    </row>
    <row r="256" spans="4:5" x14ac:dyDescent="0.3">
      <c r="D256"/>
      <c r="E256"/>
    </row>
    <row r="257" spans="4:5" x14ac:dyDescent="0.3">
      <c r="D257"/>
      <c r="E257"/>
    </row>
    <row r="258" spans="4:5" x14ac:dyDescent="0.3">
      <c r="D258"/>
      <c r="E258"/>
    </row>
    <row r="259" spans="4:5" x14ac:dyDescent="0.3">
      <c r="D259"/>
      <c r="E259"/>
    </row>
    <row r="260" spans="4:5" x14ac:dyDescent="0.3">
      <c r="D260"/>
      <c r="E260"/>
    </row>
    <row r="261" spans="4:5" x14ac:dyDescent="0.3">
      <c r="D261"/>
      <c r="E261"/>
    </row>
    <row r="262" spans="4:5" x14ac:dyDescent="0.3">
      <c r="D262"/>
      <c r="E262"/>
    </row>
    <row r="263" spans="4:5" x14ac:dyDescent="0.3">
      <c r="D263"/>
      <c r="E263"/>
    </row>
    <row r="264" spans="4:5" x14ac:dyDescent="0.3">
      <c r="D264"/>
      <c r="E264"/>
    </row>
    <row r="265" spans="4:5" x14ac:dyDescent="0.3">
      <c r="D265"/>
      <c r="E265"/>
    </row>
    <row r="266" spans="4:5" x14ac:dyDescent="0.3">
      <c r="D266"/>
      <c r="E266"/>
    </row>
    <row r="267" spans="4:5" x14ac:dyDescent="0.3">
      <c r="D267"/>
      <c r="E267"/>
    </row>
    <row r="268" spans="4:5" x14ac:dyDescent="0.3">
      <c r="D268"/>
      <c r="E268"/>
    </row>
    <row r="269" spans="4:5" x14ac:dyDescent="0.3">
      <c r="D269"/>
      <c r="E269"/>
    </row>
    <row r="270" spans="4:5" x14ac:dyDescent="0.3">
      <c r="D270"/>
      <c r="E270"/>
    </row>
    <row r="271" spans="4:5" x14ac:dyDescent="0.3">
      <c r="D271"/>
      <c r="E271"/>
    </row>
    <row r="272" spans="4:5" x14ac:dyDescent="0.3">
      <c r="D272"/>
      <c r="E272"/>
    </row>
    <row r="273" spans="4:5" x14ac:dyDescent="0.3">
      <c r="D273"/>
      <c r="E273"/>
    </row>
    <row r="274" spans="4:5" x14ac:dyDescent="0.3">
      <c r="D274"/>
      <c r="E274"/>
    </row>
    <row r="275" spans="4:5" x14ac:dyDescent="0.3">
      <c r="D275"/>
      <c r="E275"/>
    </row>
    <row r="276" spans="4:5" x14ac:dyDescent="0.3">
      <c r="D276"/>
      <c r="E276"/>
    </row>
    <row r="277" spans="4:5" x14ac:dyDescent="0.3">
      <c r="D277"/>
      <c r="E277"/>
    </row>
    <row r="278" spans="4:5" x14ac:dyDescent="0.3">
      <c r="D278"/>
      <c r="E278"/>
    </row>
    <row r="279" spans="4:5" x14ac:dyDescent="0.3">
      <c r="D279"/>
      <c r="E279"/>
    </row>
    <row r="280" spans="4:5" x14ac:dyDescent="0.3">
      <c r="D280"/>
      <c r="E280"/>
    </row>
    <row r="281" spans="4:5" x14ac:dyDescent="0.3">
      <c r="D281"/>
      <c r="E281"/>
    </row>
    <row r="282" spans="4:5" x14ac:dyDescent="0.3">
      <c r="D282"/>
      <c r="E282"/>
    </row>
    <row r="283" spans="4:5" x14ac:dyDescent="0.3">
      <c r="D283"/>
      <c r="E283"/>
    </row>
    <row r="284" spans="4:5" x14ac:dyDescent="0.3">
      <c r="D284"/>
      <c r="E284"/>
    </row>
    <row r="285" spans="4:5" x14ac:dyDescent="0.3">
      <c r="D285"/>
      <c r="E285"/>
    </row>
    <row r="286" spans="4:5" x14ac:dyDescent="0.3">
      <c r="D286"/>
      <c r="E286"/>
    </row>
    <row r="287" spans="4:5" x14ac:dyDescent="0.3">
      <c r="D287"/>
      <c r="E287"/>
    </row>
    <row r="288" spans="4:5" x14ac:dyDescent="0.3">
      <c r="D288"/>
      <c r="E288"/>
    </row>
    <row r="289" spans="4:5" x14ac:dyDescent="0.3">
      <c r="D289"/>
      <c r="E289"/>
    </row>
    <row r="290" spans="4:5" x14ac:dyDescent="0.3">
      <c r="D290"/>
      <c r="E290"/>
    </row>
    <row r="291" spans="4:5" x14ac:dyDescent="0.3">
      <c r="D291"/>
      <c r="E291"/>
    </row>
    <row r="292" spans="4:5" x14ac:dyDescent="0.3">
      <c r="D292"/>
      <c r="E292"/>
    </row>
    <row r="293" spans="4:5" x14ac:dyDescent="0.3">
      <c r="D293"/>
      <c r="E293"/>
    </row>
    <row r="294" spans="4:5" x14ac:dyDescent="0.3">
      <c r="D294"/>
      <c r="E294"/>
    </row>
    <row r="295" spans="4:5" x14ac:dyDescent="0.3">
      <c r="D295"/>
      <c r="E295"/>
    </row>
    <row r="296" spans="4:5" x14ac:dyDescent="0.3">
      <c r="D296"/>
      <c r="E296"/>
    </row>
    <row r="297" spans="4:5" x14ac:dyDescent="0.3">
      <c r="D297"/>
      <c r="E297"/>
    </row>
    <row r="298" spans="4:5" x14ac:dyDescent="0.3">
      <c r="D298"/>
      <c r="E298"/>
    </row>
    <row r="299" spans="4:5" x14ac:dyDescent="0.3">
      <c r="D299"/>
      <c r="E299"/>
    </row>
    <row r="300" spans="4:5" x14ac:dyDescent="0.3">
      <c r="D300"/>
      <c r="E300"/>
    </row>
    <row r="301" spans="4:5" x14ac:dyDescent="0.3">
      <c r="D301"/>
      <c r="E301"/>
    </row>
    <row r="302" spans="4:5" x14ac:dyDescent="0.3">
      <c r="D302"/>
      <c r="E302"/>
    </row>
    <row r="303" spans="4:5" x14ac:dyDescent="0.3">
      <c r="D303"/>
      <c r="E303"/>
    </row>
    <row r="304" spans="4:5" x14ac:dyDescent="0.3">
      <c r="D304"/>
      <c r="E304"/>
    </row>
    <row r="305" spans="4:5" x14ac:dyDescent="0.3">
      <c r="D305"/>
      <c r="E305"/>
    </row>
    <row r="306" spans="4:5" x14ac:dyDescent="0.3">
      <c r="D306"/>
      <c r="E306"/>
    </row>
    <row r="307" spans="4:5" x14ac:dyDescent="0.3">
      <c r="D307"/>
      <c r="E307"/>
    </row>
    <row r="308" spans="4:5" x14ac:dyDescent="0.3">
      <c r="D308"/>
      <c r="E308"/>
    </row>
    <row r="309" spans="4:5" x14ac:dyDescent="0.3">
      <c r="D309"/>
      <c r="E309"/>
    </row>
    <row r="310" spans="4:5" x14ac:dyDescent="0.3">
      <c r="D310"/>
      <c r="E310"/>
    </row>
    <row r="311" spans="4:5" x14ac:dyDescent="0.3">
      <c r="D311"/>
      <c r="E311"/>
    </row>
    <row r="312" spans="4:5" x14ac:dyDescent="0.3">
      <c r="D312"/>
      <c r="E312"/>
    </row>
    <row r="313" spans="4:5" x14ac:dyDescent="0.3">
      <c r="D313"/>
      <c r="E313"/>
    </row>
    <row r="314" spans="4:5" x14ac:dyDescent="0.3">
      <c r="D314"/>
      <c r="E314"/>
    </row>
    <row r="315" spans="4:5" x14ac:dyDescent="0.3">
      <c r="D315"/>
      <c r="E315"/>
    </row>
    <row r="316" spans="4:5" x14ac:dyDescent="0.3">
      <c r="D316"/>
      <c r="E316"/>
    </row>
    <row r="317" spans="4:5" x14ac:dyDescent="0.3">
      <c r="D317"/>
      <c r="E317"/>
    </row>
    <row r="318" spans="4:5" x14ac:dyDescent="0.3">
      <c r="D318"/>
      <c r="E318"/>
    </row>
    <row r="319" spans="4:5" x14ac:dyDescent="0.3">
      <c r="D319"/>
      <c r="E319"/>
    </row>
    <row r="320" spans="4:5" x14ac:dyDescent="0.3">
      <c r="D320"/>
      <c r="E320"/>
    </row>
    <row r="321" spans="4:5" x14ac:dyDescent="0.3">
      <c r="D321"/>
      <c r="E321"/>
    </row>
    <row r="322" spans="4:5" x14ac:dyDescent="0.3">
      <c r="D322"/>
      <c r="E322"/>
    </row>
    <row r="323" spans="4:5" x14ac:dyDescent="0.3">
      <c r="D323"/>
      <c r="E323"/>
    </row>
    <row r="324" spans="4:5" x14ac:dyDescent="0.3">
      <c r="D324"/>
      <c r="E324"/>
    </row>
    <row r="325" spans="4:5" x14ac:dyDescent="0.3">
      <c r="D325"/>
      <c r="E325"/>
    </row>
    <row r="326" spans="4:5" x14ac:dyDescent="0.3">
      <c r="D326"/>
      <c r="E326"/>
    </row>
    <row r="327" spans="4:5" x14ac:dyDescent="0.3">
      <c r="D327"/>
      <c r="E327"/>
    </row>
    <row r="328" spans="4:5" x14ac:dyDescent="0.3">
      <c r="D328"/>
      <c r="E328"/>
    </row>
    <row r="329" spans="4:5" x14ac:dyDescent="0.3">
      <c r="D329"/>
      <c r="E329"/>
    </row>
    <row r="330" spans="4:5" x14ac:dyDescent="0.3">
      <c r="D330"/>
      <c r="E330"/>
    </row>
    <row r="331" spans="4:5" x14ac:dyDescent="0.3">
      <c r="D331"/>
      <c r="E331"/>
    </row>
    <row r="332" spans="4:5" x14ac:dyDescent="0.3">
      <c r="D332"/>
      <c r="E332"/>
    </row>
    <row r="333" spans="4:5" x14ac:dyDescent="0.3">
      <c r="D333"/>
      <c r="E333"/>
    </row>
    <row r="334" spans="4:5" x14ac:dyDescent="0.3">
      <c r="D334"/>
      <c r="E334"/>
    </row>
    <row r="335" spans="4:5" x14ac:dyDescent="0.3">
      <c r="D335"/>
      <c r="E335"/>
    </row>
    <row r="336" spans="4:5" x14ac:dyDescent="0.3">
      <c r="D336"/>
      <c r="E336"/>
    </row>
    <row r="337" spans="4:5" x14ac:dyDescent="0.3">
      <c r="D337"/>
      <c r="E337"/>
    </row>
    <row r="338" spans="4:5" x14ac:dyDescent="0.3">
      <c r="D338"/>
      <c r="E338"/>
    </row>
    <row r="339" spans="4:5" x14ac:dyDescent="0.3">
      <c r="D339"/>
      <c r="E339"/>
    </row>
    <row r="340" spans="4:5" x14ac:dyDescent="0.3">
      <c r="D340"/>
      <c r="E340"/>
    </row>
    <row r="341" spans="4:5" x14ac:dyDescent="0.3">
      <c r="D341"/>
      <c r="E341"/>
    </row>
    <row r="342" spans="4:5" x14ac:dyDescent="0.3">
      <c r="D342"/>
      <c r="E342"/>
    </row>
    <row r="343" spans="4:5" x14ac:dyDescent="0.3">
      <c r="D343"/>
      <c r="E343"/>
    </row>
    <row r="344" spans="4:5" x14ac:dyDescent="0.3">
      <c r="D344"/>
      <c r="E344"/>
    </row>
    <row r="345" spans="4:5" x14ac:dyDescent="0.3">
      <c r="D345"/>
      <c r="E345"/>
    </row>
    <row r="346" spans="4:5" x14ac:dyDescent="0.3">
      <c r="D346"/>
      <c r="E346"/>
    </row>
    <row r="347" spans="4:5" x14ac:dyDescent="0.3">
      <c r="D347"/>
      <c r="E347"/>
    </row>
    <row r="348" spans="4:5" x14ac:dyDescent="0.3">
      <c r="D348"/>
      <c r="E348"/>
    </row>
    <row r="349" spans="4:5" x14ac:dyDescent="0.3">
      <c r="D349"/>
      <c r="E349"/>
    </row>
    <row r="350" spans="4:5" x14ac:dyDescent="0.3">
      <c r="D350"/>
      <c r="E350"/>
    </row>
    <row r="351" spans="4:5" x14ac:dyDescent="0.3">
      <c r="D351"/>
      <c r="E351"/>
    </row>
    <row r="352" spans="4:5" x14ac:dyDescent="0.3">
      <c r="D352"/>
      <c r="E352"/>
    </row>
    <row r="353" spans="4:5" x14ac:dyDescent="0.3">
      <c r="D353"/>
      <c r="E353"/>
    </row>
    <row r="354" spans="4:5" x14ac:dyDescent="0.3">
      <c r="D354"/>
      <c r="E354"/>
    </row>
    <row r="355" spans="4:5" x14ac:dyDescent="0.3">
      <c r="D355"/>
      <c r="E355"/>
    </row>
    <row r="356" spans="4:5" x14ac:dyDescent="0.3">
      <c r="D356"/>
      <c r="E356"/>
    </row>
    <row r="357" spans="4:5" x14ac:dyDescent="0.3">
      <c r="D357"/>
      <c r="E357"/>
    </row>
    <row r="358" spans="4:5" x14ac:dyDescent="0.3">
      <c r="D358"/>
      <c r="E358"/>
    </row>
    <row r="359" spans="4:5" x14ac:dyDescent="0.3">
      <c r="D359"/>
      <c r="E359"/>
    </row>
    <row r="360" spans="4:5" x14ac:dyDescent="0.3">
      <c r="D360"/>
      <c r="E360"/>
    </row>
    <row r="361" spans="4:5" x14ac:dyDescent="0.3">
      <c r="D361"/>
      <c r="E361"/>
    </row>
    <row r="362" spans="4:5" x14ac:dyDescent="0.3">
      <c r="D362"/>
      <c r="E362"/>
    </row>
    <row r="363" spans="4:5" x14ac:dyDescent="0.3">
      <c r="D363"/>
      <c r="E363"/>
    </row>
    <row r="364" spans="4:5" x14ac:dyDescent="0.3">
      <c r="D364"/>
      <c r="E364"/>
    </row>
    <row r="365" spans="4:5" x14ac:dyDescent="0.3">
      <c r="D365"/>
      <c r="E365"/>
    </row>
    <row r="366" spans="4:5" x14ac:dyDescent="0.3">
      <c r="D366"/>
      <c r="E366"/>
    </row>
    <row r="367" spans="4:5" x14ac:dyDescent="0.3">
      <c r="D367"/>
      <c r="E367"/>
    </row>
    <row r="368" spans="4:5" x14ac:dyDescent="0.3">
      <c r="D368"/>
      <c r="E368"/>
    </row>
    <row r="369" spans="4:5" x14ac:dyDescent="0.3">
      <c r="D369"/>
      <c r="E369"/>
    </row>
    <row r="370" spans="4:5" x14ac:dyDescent="0.3">
      <c r="D370"/>
      <c r="E370"/>
    </row>
    <row r="371" spans="4:5" x14ac:dyDescent="0.3">
      <c r="D371"/>
      <c r="E371"/>
    </row>
    <row r="372" spans="4:5" x14ac:dyDescent="0.3">
      <c r="D372"/>
      <c r="E372"/>
    </row>
    <row r="373" spans="4:5" x14ac:dyDescent="0.3">
      <c r="D373"/>
      <c r="E373"/>
    </row>
    <row r="374" spans="4:5" x14ac:dyDescent="0.3">
      <c r="D374"/>
      <c r="E374"/>
    </row>
    <row r="375" spans="4:5" x14ac:dyDescent="0.3">
      <c r="D375"/>
      <c r="E375"/>
    </row>
    <row r="376" spans="4:5" x14ac:dyDescent="0.3">
      <c r="D376"/>
      <c r="E376"/>
    </row>
    <row r="377" spans="4:5" x14ac:dyDescent="0.3">
      <c r="D377"/>
      <c r="E377"/>
    </row>
    <row r="378" spans="4:5" x14ac:dyDescent="0.3">
      <c r="D378"/>
      <c r="E378"/>
    </row>
    <row r="379" spans="4:5" x14ac:dyDescent="0.3">
      <c r="D379"/>
      <c r="E379"/>
    </row>
    <row r="380" spans="4:5" x14ac:dyDescent="0.3">
      <c r="D380"/>
      <c r="E380"/>
    </row>
    <row r="381" spans="4:5" x14ac:dyDescent="0.3">
      <c r="D381"/>
      <c r="E381"/>
    </row>
    <row r="382" spans="4:5" x14ac:dyDescent="0.3">
      <c r="D382"/>
      <c r="E382"/>
    </row>
    <row r="383" spans="4:5" x14ac:dyDescent="0.3">
      <c r="D383"/>
      <c r="E383"/>
    </row>
    <row r="384" spans="4:5" x14ac:dyDescent="0.3">
      <c r="D384"/>
      <c r="E384"/>
    </row>
    <row r="385" spans="4:5" x14ac:dyDescent="0.3">
      <c r="D385"/>
      <c r="E385"/>
    </row>
    <row r="386" spans="4:5" x14ac:dyDescent="0.3">
      <c r="D386"/>
      <c r="E386"/>
    </row>
    <row r="387" spans="4:5" x14ac:dyDescent="0.3">
      <c r="D387"/>
      <c r="E387"/>
    </row>
    <row r="388" spans="4:5" x14ac:dyDescent="0.3">
      <c r="D388"/>
      <c r="E388"/>
    </row>
    <row r="389" spans="4:5" x14ac:dyDescent="0.3">
      <c r="D389"/>
      <c r="E389"/>
    </row>
    <row r="390" spans="4:5" x14ac:dyDescent="0.3">
      <c r="D390"/>
      <c r="E390"/>
    </row>
    <row r="391" spans="4:5" x14ac:dyDescent="0.3">
      <c r="D391"/>
      <c r="E391"/>
    </row>
    <row r="392" spans="4:5" x14ac:dyDescent="0.3">
      <c r="D392"/>
      <c r="E392"/>
    </row>
    <row r="393" spans="4:5" x14ac:dyDescent="0.3">
      <c r="D393"/>
      <c r="E393"/>
    </row>
    <row r="394" spans="4:5" x14ac:dyDescent="0.3">
      <c r="D394"/>
      <c r="E394"/>
    </row>
    <row r="395" spans="4:5" x14ac:dyDescent="0.3">
      <c r="D395"/>
      <c r="E395"/>
    </row>
    <row r="396" spans="4:5" x14ac:dyDescent="0.3">
      <c r="D396"/>
      <c r="E396"/>
    </row>
    <row r="397" spans="4:5" x14ac:dyDescent="0.3">
      <c r="D397"/>
      <c r="E397"/>
    </row>
    <row r="398" spans="4:5" x14ac:dyDescent="0.3">
      <c r="D398"/>
      <c r="E398"/>
    </row>
    <row r="399" spans="4:5" x14ac:dyDescent="0.3">
      <c r="D399"/>
      <c r="E399"/>
    </row>
    <row r="400" spans="4:5" x14ac:dyDescent="0.3">
      <c r="D400"/>
      <c r="E400"/>
    </row>
    <row r="401" spans="4:5" x14ac:dyDescent="0.3">
      <c r="D401"/>
      <c r="E401"/>
    </row>
    <row r="402" spans="4:5" x14ac:dyDescent="0.3">
      <c r="D402"/>
      <c r="E402"/>
    </row>
    <row r="403" spans="4:5" x14ac:dyDescent="0.3">
      <c r="D403"/>
      <c r="E403"/>
    </row>
    <row r="404" spans="4:5" x14ac:dyDescent="0.3">
      <c r="D404"/>
      <c r="E404"/>
    </row>
    <row r="405" spans="4:5" x14ac:dyDescent="0.3">
      <c r="D405"/>
      <c r="E405"/>
    </row>
    <row r="406" spans="4:5" x14ac:dyDescent="0.3">
      <c r="D406"/>
      <c r="E406"/>
    </row>
    <row r="407" spans="4:5" x14ac:dyDescent="0.3">
      <c r="D407"/>
      <c r="E407"/>
    </row>
    <row r="408" spans="4:5" x14ac:dyDescent="0.3">
      <c r="D408"/>
      <c r="E408"/>
    </row>
    <row r="409" spans="4:5" x14ac:dyDescent="0.3">
      <c r="D409"/>
      <c r="E409"/>
    </row>
    <row r="410" spans="4:5" x14ac:dyDescent="0.3">
      <c r="D410"/>
      <c r="E410"/>
    </row>
    <row r="411" spans="4:5" x14ac:dyDescent="0.3">
      <c r="D411"/>
      <c r="E411"/>
    </row>
    <row r="412" spans="4:5" x14ac:dyDescent="0.3">
      <c r="D412"/>
      <c r="E412"/>
    </row>
    <row r="413" spans="4:5" x14ac:dyDescent="0.3">
      <c r="D413"/>
      <c r="E413"/>
    </row>
    <row r="414" spans="4:5" x14ac:dyDescent="0.3">
      <c r="D414"/>
      <c r="E414"/>
    </row>
    <row r="415" spans="4:5" x14ac:dyDescent="0.3">
      <c r="D415"/>
      <c r="E415"/>
    </row>
    <row r="416" spans="4:5" x14ac:dyDescent="0.3">
      <c r="D416"/>
      <c r="E416"/>
    </row>
    <row r="417" spans="4:5" x14ac:dyDescent="0.3">
      <c r="D417"/>
      <c r="E417"/>
    </row>
    <row r="418" spans="4:5" x14ac:dyDescent="0.3">
      <c r="D418"/>
      <c r="E418"/>
    </row>
    <row r="419" spans="4:5" x14ac:dyDescent="0.3">
      <c r="D419"/>
      <c r="E419"/>
    </row>
    <row r="420" spans="4:5" x14ac:dyDescent="0.3">
      <c r="D420"/>
      <c r="E420"/>
    </row>
    <row r="421" spans="4:5" x14ac:dyDescent="0.3">
      <c r="D421"/>
      <c r="E421"/>
    </row>
    <row r="422" spans="4:5" x14ac:dyDescent="0.3">
      <c r="D422"/>
      <c r="E422"/>
    </row>
    <row r="423" spans="4:5" x14ac:dyDescent="0.3">
      <c r="D423"/>
      <c r="E423"/>
    </row>
    <row r="424" spans="4:5" x14ac:dyDescent="0.3">
      <c r="D424"/>
      <c r="E424"/>
    </row>
    <row r="425" spans="4:5" x14ac:dyDescent="0.3">
      <c r="D425"/>
      <c r="E425"/>
    </row>
    <row r="426" spans="4:5" x14ac:dyDescent="0.3">
      <c r="D426"/>
      <c r="E426"/>
    </row>
    <row r="427" spans="4:5" x14ac:dyDescent="0.3">
      <c r="D427"/>
      <c r="E427"/>
    </row>
    <row r="428" spans="4:5" x14ac:dyDescent="0.3">
      <c r="D428"/>
      <c r="E428"/>
    </row>
    <row r="429" spans="4:5" x14ac:dyDescent="0.3">
      <c r="D429"/>
      <c r="E429"/>
    </row>
    <row r="430" spans="4:5" x14ac:dyDescent="0.3">
      <c r="D430"/>
      <c r="E430"/>
    </row>
    <row r="431" spans="4:5" x14ac:dyDescent="0.3">
      <c r="D431"/>
      <c r="E431"/>
    </row>
    <row r="432" spans="4:5" x14ac:dyDescent="0.3">
      <c r="D432"/>
      <c r="E432"/>
    </row>
    <row r="433" spans="4:5" x14ac:dyDescent="0.3">
      <c r="D433"/>
      <c r="E433"/>
    </row>
    <row r="434" spans="4:5" x14ac:dyDescent="0.3">
      <c r="D434"/>
      <c r="E434"/>
    </row>
    <row r="435" spans="4:5" x14ac:dyDescent="0.3">
      <c r="D435"/>
      <c r="E435"/>
    </row>
    <row r="436" spans="4:5" x14ac:dyDescent="0.3">
      <c r="D436"/>
      <c r="E436"/>
    </row>
    <row r="437" spans="4:5" x14ac:dyDescent="0.3">
      <c r="D437"/>
      <c r="E437"/>
    </row>
    <row r="438" spans="4:5" x14ac:dyDescent="0.3">
      <c r="D438"/>
      <c r="E438"/>
    </row>
    <row r="439" spans="4:5" x14ac:dyDescent="0.3">
      <c r="D439"/>
      <c r="E439"/>
    </row>
    <row r="440" spans="4:5" x14ac:dyDescent="0.3">
      <c r="D440"/>
      <c r="E440"/>
    </row>
    <row r="441" spans="4:5" x14ac:dyDescent="0.3">
      <c r="D441"/>
      <c r="E441"/>
    </row>
    <row r="442" spans="4:5" x14ac:dyDescent="0.3">
      <c r="D442"/>
      <c r="E442"/>
    </row>
    <row r="443" spans="4:5" x14ac:dyDescent="0.3">
      <c r="D443"/>
      <c r="E443"/>
    </row>
    <row r="444" spans="4:5" x14ac:dyDescent="0.3">
      <c r="D444"/>
      <c r="E444"/>
    </row>
    <row r="445" spans="4:5" x14ac:dyDescent="0.3">
      <c r="D445"/>
      <c r="E445"/>
    </row>
    <row r="446" spans="4:5" x14ac:dyDescent="0.3">
      <c r="D446"/>
      <c r="E446"/>
    </row>
    <row r="447" spans="4:5" x14ac:dyDescent="0.3">
      <c r="D447"/>
      <c r="E447"/>
    </row>
    <row r="448" spans="4:5" x14ac:dyDescent="0.3">
      <c r="D448"/>
      <c r="E448"/>
    </row>
    <row r="449" spans="4:5" x14ac:dyDescent="0.3">
      <c r="D449"/>
      <c r="E449"/>
    </row>
    <row r="450" spans="4:5" x14ac:dyDescent="0.3">
      <c r="D450"/>
      <c r="E450"/>
    </row>
    <row r="451" spans="4:5" x14ac:dyDescent="0.3">
      <c r="D451"/>
      <c r="E451"/>
    </row>
    <row r="452" spans="4:5" x14ac:dyDescent="0.3">
      <c r="D452"/>
      <c r="E452"/>
    </row>
    <row r="453" spans="4:5" x14ac:dyDescent="0.3">
      <c r="D453"/>
      <c r="E453"/>
    </row>
    <row r="454" spans="4:5" x14ac:dyDescent="0.3">
      <c r="D454"/>
      <c r="E454"/>
    </row>
    <row r="455" spans="4:5" x14ac:dyDescent="0.3">
      <c r="D455"/>
      <c r="E455"/>
    </row>
    <row r="456" spans="4:5" x14ac:dyDescent="0.3">
      <c r="D456"/>
      <c r="E456"/>
    </row>
    <row r="457" spans="4:5" x14ac:dyDescent="0.3">
      <c r="D457"/>
      <c r="E457"/>
    </row>
    <row r="458" spans="4:5" x14ac:dyDescent="0.3">
      <c r="D458"/>
      <c r="E458"/>
    </row>
    <row r="459" spans="4:5" x14ac:dyDescent="0.3">
      <c r="D459"/>
      <c r="E459"/>
    </row>
    <row r="460" spans="4:5" x14ac:dyDescent="0.3">
      <c r="D460"/>
      <c r="E460"/>
    </row>
    <row r="461" spans="4:5" x14ac:dyDescent="0.3">
      <c r="D461"/>
      <c r="E461"/>
    </row>
    <row r="462" spans="4:5" x14ac:dyDescent="0.3">
      <c r="D462"/>
      <c r="E462"/>
    </row>
    <row r="463" spans="4:5" x14ac:dyDescent="0.3">
      <c r="D463"/>
      <c r="E463"/>
    </row>
    <row r="464" spans="4:5" x14ac:dyDescent="0.3">
      <c r="D464"/>
      <c r="E464"/>
    </row>
    <row r="465" spans="4:5" x14ac:dyDescent="0.3">
      <c r="D465"/>
      <c r="E465"/>
    </row>
    <row r="466" spans="4:5" x14ac:dyDescent="0.3">
      <c r="D466"/>
      <c r="E466"/>
    </row>
    <row r="467" spans="4:5" x14ac:dyDescent="0.3">
      <c r="D467"/>
      <c r="E467"/>
    </row>
    <row r="468" spans="4:5" x14ac:dyDescent="0.3">
      <c r="D468"/>
      <c r="E468"/>
    </row>
    <row r="469" spans="4:5" x14ac:dyDescent="0.3">
      <c r="D469"/>
      <c r="E469"/>
    </row>
    <row r="470" spans="4:5" x14ac:dyDescent="0.3">
      <c r="D470"/>
      <c r="E470"/>
    </row>
    <row r="471" spans="4:5" x14ac:dyDescent="0.3">
      <c r="D471"/>
      <c r="E471"/>
    </row>
    <row r="472" spans="4:5" x14ac:dyDescent="0.3">
      <c r="D472"/>
      <c r="E472"/>
    </row>
    <row r="473" spans="4:5" x14ac:dyDescent="0.3">
      <c r="D473"/>
      <c r="E473"/>
    </row>
    <row r="474" spans="4:5" x14ac:dyDescent="0.3">
      <c r="D474"/>
      <c r="E474"/>
    </row>
    <row r="475" spans="4:5" x14ac:dyDescent="0.3">
      <c r="D475"/>
      <c r="E475"/>
    </row>
    <row r="476" spans="4:5" x14ac:dyDescent="0.3">
      <c r="D476"/>
      <c r="E476"/>
    </row>
    <row r="477" spans="4:5" x14ac:dyDescent="0.3">
      <c r="D477"/>
      <c r="E477"/>
    </row>
    <row r="478" spans="4:5" x14ac:dyDescent="0.3">
      <c r="D478"/>
      <c r="E478"/>
    </row>
    <row r="479" spans="4:5" x14ac:dyDescent="0.3">
      <c r="D479"/>
      <c r="E479"/>
    </row>
    <row r="480" spans="4:5" x14ac:dyDescent="0.3">
      <c r="D480"/>
      <c r="E480"/>
    </row>
    <row r="481" spans="4:5" x14ac:dyDescent="0.3">
      <c r="D481"/>
      <c r="E481"/>
    </row>
    <row r="482" spans="4:5" x14ac:dyDescent="0.3">
      <c r="D482"/>
      <c r="E482"/>
    </row>
    <row r="483" spans="4:5" x14ac:dyDescent="0.3">
      <c r="D483"/>
      <c r="E483"/>
    </row>
    <row r="484" spans="4:5" x14ac:dyDescent="0.3">
      <c r="D484"/>
      <c r="E484"/>
    </row>
    <row r="485" spans="4:5" x14ac:dyDescent="0.3">
      <c r="D485"/>
      <c r="E485"/>
    </row>
    <row r="486" spans="4:5" x14ac:dyDescent="0.3">
      <c r="D486"/>
      <c r="E486"/>
    </row>
    <row r="487" spans="4:5" x14ac:dyDescent="0.3">
      <c r="D487"/>
      <c r="E487"/>
    </row>
    <row r="488" spans="4:5" x14ac:dyDescent="0.3">
      <c r="D488"/>
      <c r="E488"/>
    </row>
    <row r="489" spans="4:5" x14ac:dyDescent="0.3">
      <c r="D489"/>
      <c r="E489"/>
    </row>
    <row r="490" spans="4:5" x14ac:dyDescent="0.3">
      <c r="D490"/>
      <c r="E490"/>
    </row>
    <row r="491" spans="4:5" x14ac:dyDescent="0.3">
      <c r="D491"/>
      <c r="E491"/>
    </row>
    <row r="492" spans="4:5" x14ac:dyDescent="0.3">
      <c r="D492"/>
      <c r="E492"/>
    </row>
    <row r="493" spans="4:5" x14ac:dyDescent="0.3">
      <c r="D493"/>
      <c r="E493"/>
    </row>
    <row r="494" spans="4:5" x14ac:dyDescent="0.3">
      <c r="D494"/>
      <c r="E494"/>
    </row>
    <row r="495" spans="4:5" x14ac:dyDescent="0.3">
      <c r="D495"/>
      <c r="E495"/>
    </row>
    <row r="496" spans="4:5" x14ac:dyDescent="0.3">
      <c r="D496"/>
      <c r="E496"/>
    </row>
    <row r="497" spans="4:5" x14ac:dyDescent="0.3">
      <c r="D497"/>
      <c r="E497"/>
    </row>
    <row r="498" spans="4:5" x14ac:dyDescent="0.3">
      <c r="D498"/>
      <c r="E498"/>
    </row>
    <row r="499" spans="4:5" x14ac:dyDescent="0.3">
      <c r="D499"/>
      <c r="E499"/>
    </row>
    <row r="500" spans="4:5" x14ac:dyDescent="0.3">
      <c r="D500"/>
      <c r="E500"/>
    </row>
    <row r="501" spans="4:5" x14ac:dyDescent="0.3">
      <c r="D501"/>
      <c r="E501"/>
    </row>
    <row r="502" spans="4:5" x14ac:dyDescent="0.3">
      <c r="D502"/>
      <c r="E502"/>
    </row>
    <row r="503" spans="4:5" x14ac:dyDescent="0.3">
      <c r="D503"/>
      <c r="E503"/>
    </row>
    <row r="504" spans="4:5" x14ac:dyDescent="0.3">
      <c r="D504"/>
      <c r="E504"/>
    </row>
    <row r="505" spans="4:5" x14ac:dyDescent="0.3">
      <c r="D505"/>
      <c r="E505"/>
    </row>
    <row r="506" spans="4:5" x14ac:dyDescent="0.3">
      <c r="D506"/>
      <c r="E506"/>
    </row>
    <row r="507" spans="4:5" x14ac:dyDescent="0.3">
      <c r="D507"/>
      <c r="E507"/>
    </row>
    <row r="508" spans="4:5" x14ac:dyDescent="0.3">
      <c r="D508"/>
      <c r="E508"/>
    </row>
    <row r="509" spans="4:5" x14ac:dyDescent="0.3">
      <c r="D509"/>
      <c r="E509"/>
    </row>
    <row r="510" spans="4:5" x14ac:dyDescent="0.3">
      <c r="D510"/>
      <c r="E510"/>
    </row>
    <row r="511" spans="4:5" x14ac:dyDescent="0.3">
      <c r="D511"/>
      <c r="E511"/>
    </row>
    <row r="512" spans="4:5" x14ac:dyDescent="0.3">
      <c r="D512"/>
      <c r="E512"/>
    </row>
    <row r="513" spans="4:5" x14ac:dyDescent="0.3">
      <c r="D513"/>
      <c r="E513"/>
    </row>
    <row r="514" spans="4:5" x14ac:dyDescent="0.3">
      <c r="D514"/>
      <c r="E514"/>
    </row>
    <row r="515" spans="4:5" x14ac:dyDescent="0.3">
      <c r="D515"/>
      <c r="E515"/>
    </row>
    <row r="516" spans="4:5" x14ac:dyDescent="0.3">
      <c r="D516"/>
      <c r="E516"/>
    </row>
    <row r="517" spans="4:5" x14ac:dyDescent="0.3">
      <c r="D517"/>
      <c r="E517"/>
    </row>
    <row r="518" spans="4:5" x14ac:dyDescent="0.3">
      <c r="D518"/>
      <c r="E518"/>
    </row>
    <row r="519" spans="4:5" x14ac:dyDescent="0.3">
      <c r="D519"/>
      <c r="E519"/>
    </row>
    <row r="520" spans="4:5" x14ac:dyDescent="0.3">
      <c r="D520"/>
      <c r="E520"/>
    </row>
    <row r="521" spans="4:5" x14ac:dyDescent="0.3">
      <c r="D521"/>
      <c r="E521"/>
    </row>
    <row r="522" spans="4:5" x14ac:dyDescent="0.3">
      <c r="D522"/>
      <c r="E522"/>
    </row>
    <row r="523" spans="4:5" x14ac:dyDescent="0.3">
      <c r="D523"/>
      <c r="E523"/>
    </row>
    <row r="524" spans="4:5" x14ac:dyDescent="0.3">
      <c r="D524"/>
      <c r="E524"/>
    </row>
    <row r="525" spans="4:5" x14ac:dyDescent="0.3">
      <c r="D525"/>
      <c r="E525"/>
    </row>
    <row r="526" spans="4:5" x14ac:dyDescent="0.3">
      <c r="D526"/>
      <c r="E526"/>
    </row>
    <row r="527" spans="4:5" x14ac:dyDescent="0.3">
      <c r="D527"/>
      <c r="E527"/>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87A23-846B-4510-97D7-4FFC8444751C}">
  <dimension ref="A1:G34"/>
  <sheetViews>
    <sheetView workbookViewId="0">
      <selection sqref="A1:H1"/>
    </sheetView>
  </sheetViews>
  <sheetFormatPr defaultColWidth="8.88671875" defaultRowHeight="14.4" outlineLevelRow="4" x14ac:dyDescent="0.3"/>
  <cols>
    <col min="1" max="1" width="9.33203125" customWidth="1"/>
    <col min="2" max="2" width="36.5546875" customWidth="1"/>
    <col min="3" max="3" width="14.88671875" bestFit="1" customWidth="1"/>
    <col min="4" max="4" width="38.44140625" style="28" bestFit="1" customWidth="1"/>
    <col min="5" max="5" width="26.5546875" style="28" customWidth="1"/>
    <col min="6" max="6" width="11.5546875" style="29" bestFit="1" customWidth="1"/>
    <col min="7" max="7" width="31.109375" style="29" customWidth="1"/>
  </cols>
  <sheetData>
    <row r="1" spans="1:7" ht="29.4" thickBot="1" x14ac:dyDescent="0.35">
      <c r="A1" s="12" t="s">
        <v>192</v>
      </c>
      <c r="B1" s="30" t="s">
        <v>196</v>
      </c>
      <c r="C1" s="31" t="s">
        <v>206</v>
      </c>
      <c r="D1" s="25" t="s">
        <v>160</v>
      </c>
      <c r="E1" s="25" t="s">
        <v>198</v>
      </c>
      <c r="F1" s="13" t="s">
        <v>199</v>
      </c>
      <c r="G1" s="14" t="s">
        <v>207</v>
      </c>
    </row>
    <row r="2" spans="1:7" outlineLevel="4" x14ac:dyDescent="0.3">
      <c r="A2" s="44" t="s">
        <v>355</v>
      </c>
      <c r="B2">
        <v>1</v>
      </c>
      <c r="C2" t="s">
        <v>162</v>
      </c>
      <c r="D2" s="28">
        <v>173200</v>
      </c>
      <c r="E2" s="28">
        <v>200166</v>
      </c>
      <c r="F2" s="29">
        <v>38532.749999999789</v>
      </c>
      <c r="G2" s="54">
        <v>1378947.1963099982</v>
      </c>
    </row>
    <row r="3" spans="1:7" outlineLevel="4" x14ac:dyDescent="0.3">
      <c r="A3" s="44" t="s">
        <v>355</v>
      </c>
      <c r="B3">
        <v>1</v>
      </c>
      <c r="C3" t="s">
        <v>175</v>
      </c>
      <c r="D3" s="28">
        <v>100742</v>
      </c>
      <c r="E3" s="28">
        <v>118296</v>
      </c>
      <c r="F3" s="29">
        <v>16340.227499999963</v>
      </c>
      <c r="G3" s="54">
        <v>570855.35718000261</v>
      </c>
    </row>
    <row r="4" spans="1:7" outlineLevel="4" x14ac:dyDescent="0.3">
      <c r="A4" s="44" t="s">
        <v>355</v>
      </c>
      <c r="B4">
        <v>2</v>
      </c>
      <c r="C4" t="s">
        <v>162</v>
      </c>
      <c r="D4" s="28">
        <v>46077</v>
      </c>
      <c r="E4" s="28">
        <v>98255</v>
      </c>
      <c r="F4" s="29">
        <v>15680.637499999933</v>
      </c>
      <c r="G4" s="54">
        <v>558915.69658000139</v>
      </c>
    </row>
    <row r="5" spans="1:7" outlineLevel="4" x14ac:dyDescent="0.3">
      <c r="A5" s="44" t="s">
        <v>355</v>
      </c>
      <c r="B5">
        <v>2</v>
      </c>
      <c r="C5" t="s">
        <v>175</v>
      </c>
      <c r="D5" s="28">
        <v>20180</v>
      </c>
      <c r="E5" s="28">
        <v>43225</v>
      </c>
      <c r="F5" s="29">
        <v>5618.3549999999677</v>
      </c>
      <c r="G5" s="54">
        <v>200209.53524999955</v>
      </c>
    </row>
    <row r="6" spans="1:7" outlineLevel="4" x14ac:dyDescent="0.3">
      <c r="A6" s="44" t="s">
        <v>355</v>
      </c>
      <c r="B6">
        <v>3</v>
      </c>
      <c r="C6" t="s">
        <v>162</v>
      </c>
      <c r="D6" s="28">
        <v>13674</v>
      </c>
      <c r="E6" s="28">
        <v>46061</v>
      </c>
      <c r="F6" s="29">
        <v>5120.1725000000033</v>
      </c>
      <c r="G6" s="54">
        <v>179592.45511000024</v>
      </c>
    </row>
    <row r="7" spans="1:7" outlineLevel="4" x14ac:dyDescent="0.3">
      <c r="A7" s="44" t="s">
        <v>355</v>
      </c>
      <c r="B7">
        <v>3</v>
      </c>
      <c r="C7" t="s">
        <v>175</v>
      </c>
      <c r="D7" s="28">
        <v>4494</v>
      </c>
      <c r="E7" s="28">
        <v>15624</v>
      </c>
      <c r="F7" s="29">
        <v>1474.1225000000086</v>
      </c>
      <c r="G7" s="54">
        <v>52373.903769999881</v>
      </c>
    </row>
    <row r="8" spans="1:7" outlineLevel="4" x14ac:dyDescent="0.3">
      <c r="A8" s="44" t="s">
        <v>355</v>
      </c>
      <c r="B8">
        <v>4</v>
      </c>
      <c r="C8" t="s">
        <v>162</v>
      </c>
      <c r="D8" s="28">
        <v>4205</v>
      </c>
      <c r="E8" s="28">
        <v>19395</v>
      </c>
      <c r="F8" s="29">
        <v>1661.1450000000116</v>
      </c>
      <c r="G8" s="54">
        <v>57621.020360000017</v>
      </c>
    </row>
    <row r="9" spans="1:7" outlineLevel="4" x14ac:dyDescent="0.3">
      <c r="A9" s="44" t="s">
        <v>355</v>
      </c>
      <c r="B9">
        <v>4</v>
      </c>
      <c r="C9" t="s">
        <v>175</v>
      </c>
      <c r="D9" s="28">
        <v>1168</v>
      </c>
      <c r="E9" s="28">
        <v>5814</v>
      </c>
      <c r="F9" s="29">
        <v>414.59749999999894</v>
      </c>
      <c r="G9" s="54">
        <v>14985.720439999994</v>
      </c>
    </row>
    <row r="10" spans="1:7" outlineLevel="4" x14ac:dyDescent="0.3">
      <c r="A10" s="44" t="s">
        <v>355</v>
      </c>
      <c r="B10" s="137" t="s">
        <v>204</v>
      </c>
      <c r="C10" t="s">
        <v>162</v>
      </c>
      <c r="D10" s="28">
        <v>2291</v>
      </c>
      <c r="E10" s="28">
        <v>15110</v>
      </c>
      <c r="F10" s="29">
        <v>965.45250000001158</v>
      </c>
      <c r="G10" s="54">
        <v>32984.725390000007</v>
      </c>
    </row>
    <row r="11" spans="1:7" outlineLevel="4" x14ac:dyDescent="0.3">
      <c r="A11" s="44" t="s">
        <v>355</v>
      </c>
      <c r="B11" s="137" t="s">
        <v>204</v>
      </c>
      <c r="C11" t="s">
        <v>175</v>
      </c>
      <c r="D11" s="28">
        <v>461</v>
      </c>
      <c r="E11" s="28">
        <v>2970</v>
      </c>
      <c r="F11" s="29">
        <v>180.8924999999995</v>
      </c>
      <c r="G11" s="54">
        <v>6104.1751900000017</v>
      </c>
    </row>
    <row r="12" spans="1:7" ht="15" outlineLevel="1" thickBot="1" x14ac:dyDescent="0.35">
      <c r="A12" s="65" t="s">
        <v>356</v>
      </c>
      <c r="B12" s="48"/>
      <c r="C12" s="48"/>
      <c r="D12" s="49">
        <f>SUBTOTAL(9,D2:D11)</f>
        <v>366492</v>
      </c>
      <c r="E12" s="49">
        <f>SUBTOTAL(9,E2:E11)</f>
        <v>564916</v>
      </c>
      <c r="F12" s="50">
        <f>SUBTOTAL(9,F2:F11)</f>
        <v>85988.352499999703</v>
      </c>
      <c r="G12" s="55">
        <f>SUBTOTAL(9,G2:G11)</f>
        <v>3052589.7855800013</v>
      </c>
    </row>
    <row r="13" spans="1:7" outlineLevel="2" x14ac:dyDescent="0.3">
      <c r="A13" s="33" t="s">
        <v>177</v>
      </c>
      <c r="B13" s="34">
        <v>1</v>
      </c>
      <c r="C13" s="34" t="s">
        <v>162</v>
      </c>
      <c r="D13" s="35">
        <v>182679</v>
      </c>
      <c r="E13" s="35">
        <v>213333</v>
      </c>
      <c r="F13" s="56">
        <v>41730.744999999748</v>
      </c>
      <c r="G13" s="52">
        <v>1451104.6987000084</v>
      </c>
    </row>
    <row r="14" spans="1:7" outlineLevel="2" x14ac:dyDescent="0.3">
      <c r="A14" s="33" t="s">
        <v>177</v>
      </c>
      <c r="B14" s="34">
        <v>1</v>
      </c>
      <c r="C14" s="34" t="s">
        <v>175</v>
      </c>
      <c r="D14" s="35">
        <v>110288</v>
      </c>
      <c r="E14" s="35">
        <v>132425</v>
      </c>
      <c r="F14" s="56">
        <v>19203.46249999987</v>
      </c>
      <c r="G14" s="52">
        <v>659325.81807999755</v>
      </c>
    </row>
    <row r="15" spans="1:7" outlineLevel="2" x14ac:dyDescent="0.3">
      <c r="A15" s="33" t="s">
        <v>177</v>
      </c>
      <c r="B15" s="34">
        <v>2</v>
      </c>
      <c r="C15" s="34" t="s">
        <v>162</v>
      </c>
      <c r="D15" s="35">
        <v>42157</v>
      </c>
      <c r="E15" s="35">
        <v>99184</v>
      </c>
      <c r="F15" s="56">
        <v>13269.807499999943</v>
      </c>
      <c r="G15" s="52">
        <v>449273.65359999827</v>
      </c>
    </row>
    <row r="16" spans="1:7" outlineLevel="2" x14ac:dyDescent="0.3">
      <c r="A16" s="33" t="s">
        <v>177</v>
      </c>
      <c r="B16" s="34">
        <v>2</v>
      </c>
      <c r="C16" s="34" t="s">
        <v>175</v>
      </c>
      <c r="D16" s="35">
        <v>17697</v>
      </c>
      <c r="E16" s="35">
        <v>43695</v>
      </c>
      <c r="F16" s="56">
        <v>4568.0924999999779</v>
      </c>
      <c r="G16" s="52">
        <v>154537.70410999938</v>
      </c>
    </row>
    <row r="17" spans="1:7" outlineLevel="2" x14ac:dyDescent="0.3">
      <c r="A17" s="33" t="s">
        <v>177</v>
      </c>
      <c r="B17" s="34">
        <v>3</v>
      </c>
      <c r="C17" s="34" t="s">
        <v>162</v>
      </c>
      <c r="D17" s="35">
        <v>12517</v>
      </c>
      <c r="E17" s="35">
        <v>44987</v>
      </c>
      <c r="F17" s="56">
        <v>4445.752499999985</v>
      </c>
      <c r="G17" s="52">
        <v>148539.4122300001</v>
      </c>
    </row>
    <row r="18" spans="1:7" outlineLevel="2" x14ac:dyDescent="0.3">
      <c r="A18" s="33" t="s">
        <v>177</v>
      </c>
      <c r="B18" s="34">
        <v>3</v>
      </c>
      <c r="C18" s="34" t="s">
        <v>175</v>
      </c>
      <c r="D18" s="35">
        <v>4092</v>
      </c>
      <c r="E18" s="35">
        <v>15435</v>
      </c>
      <c r="F18" s="56">
        <v>1279.5575000000113</v>
      </c>
      <c r="G18" s="52">
        <v>42672.770830000001</v>
      </c>
    </row>
    <row r="19" spans="1:7" outlineLevel="2" x14ac:dyDescent="0.3">
      <c r="A19" s="33" t="s">
        <v>177</v>
      </c>
      <c r="B19" s="34">
        <v>4</v>
      </c>
      <c r="C19" s="34" t="s">
        <v>162</v>
      </c>
      <c r="D19" s="35">
        <v>4126</v>
      </c>
      <c r="E19" s="35">
        <v>20008</v>
      </c>
      <c r="F19" s="56">
        <v>1588.5425000000109</v>
      </c>
      <c r="G19" s="52">
        <v>52450.206739999965</v>
      </c>
    </row>
    <row r="20" spans="1:7" outlineLevel="2" x14ac:dyDescent="0.3">
      <c r="A20" s="33" t="s">
        <v>177</v>
      </c>
      <c r="B20" s="34">
        <v>4</v>
      </c>
      <c r="C20" s="34" t="s">
        <v>175</v>
      </c>
      <c r="D20" s="35">
        <v>1059</v>
      </c>
      <c r="E20" s="35">
        <v>5307</v>
      </c>
      <c r="F20" s="56">
        <v>371.06499999999812</v>
      </c>
      <c r="G20" s="52">
        <v>12215.476160000004</v>
      </c>
    </row>
    <row r="21" spans="1:7" outlineLevel="2" x14ac:dyDescent="0.3">
      <c r="A21" s="33" t="s">
        <v>177</v>
      </c>
      <c r="B21" s="136" t="s">
        <v>204</v>
      </c>
      <c r="C21" s="34" t="s">
        <v>162</v>
      </c>
      <c r="D21" s="35">
        <v>2142</v>
      </c>
      <c r="E21" s="35">
        <v>14724</v>
      </c>
      <c r="F21" s="56">
        <v>880.98750000000496</v>
      </c>
      <c r="G21" s="52">
        <v>28973.614719999914</v>
      </c>
    </row>
    <row r="22" spans="1:7" outlineLevel="2" x14ac:dyDescent="0.3">
      <c r="A22" s="33" t="s">
        <v>177</v>
      </c>
      <c r="B22" s="136" t="s">
        <v>204</v>
      </c>
      <c r="C22" s="34" t="s">
        <v>175</v>
      </c>
      <c r="D22" s="35">
        <v>448</v>
      </c>
      <c r="E22" s="35">
        <v>3075</v>
      </c>
      <c r="F22" s="56">
        <v>179.99499999999938</v>
      </c>
      <c r="G22" s="52">
        <v>5725.8804399999945</v>
      </c>
    </row>
    <row r="23" spans="1:7" outlineLevel="1" x14ac:dyDescent="0.3">
      <c r="A23" s="38" t="s">
        <v>157</v>
      </c>
      <c r="B23" s="39"/>
      <c r="C23" s="39"/>
      <c r="D23" s="40">
        <f>SUBTOTAL(9,D13:D22)</f>
        <v>377205</v>
      </c>
      <c r="E23" s="40">
        <f>SUBTOTAL(9,E13:E22)</f>
        <v>592173</v>
      </c>
      <c r="F23" s="41">
        <f>SUBTOTAL(9,F13:F22)</f>
        <v>87518.007499999556</v>
      </c>
      <c r="G23" s="53">
        <f>SUBTOTAL(9,G13:G22)</f>
        <v>3004819.2356100031</v>
      </c>
    </row>
    <row r="24" spans="1:7" outlineLevel="2" x14ac:dyDescent="0.3">
      <c r="A24" s="44" t="s">
        <v>178</v>
      </c>
      <c r="B24">
        <v>1</v>
      </c>
      <c r="C24" t="s">
        <v>162</v>
      </c>
      <c r="D24" s="28">
        <v>186698</v>
      </c>
      <c r="E24" s="28">
        <v>218722</v>
      </c>
      <c r="F24" s="29">
        <v>43451.27999999957</v>
      </c>
      <c r="G24" s="54">
        <v>1473812.3004300026</v>
      </c>
    </row>
    <row r="25" spans="1:7" outlineLevel="2" x14ac:dyDescent="0.3">
      <c r="A25" s="44" t="s">
        <v>178</v>
      </c>
      <c r="B25">
        <v>1</v>
      </c>
      <c r="C25" t="s">
        <v>175</v>
      </c>
      <c r="D25" s="28">
        <v>117061</v>
      </c>
      <c r="E25" s="28">
        <v>140515</v>
      </c>
      <c r="F25" s="29">
        <v>20538.854999999872</v>
      </c>
      <c r="G25" s="54">
        <v>688805.37940000102</v>
      </c>
    </row>
    <row r="26" spans="1:7" outlineLevel="2" x14ac:dyDescent="0.3">
      <c r="A26" s="44" t="s">
        <v>178</v>
      </c>
      <c r="B26">
        <v>2</v>
      </c>
      <c r="C26" t="s">
        <v>162</v>
      </c>
      <c r="D26" s="28">
        <v>41350</v>
      </c>
      <c r="E26" s="28">
        <v>98088</v>
      </c>
      <c r="F26" s="29">
        <v>13171.979999999892</v>
      </c>
      <c r="G26" s="54">
        <v>432523.01715999946</v>
      </c>
    </row>
    <row r="27" spans="1:7" outlineLevel="2" x14ac:dyDescent="0.3">
      <c r="A27" s="44" t="s">
        <v>178</v>
      </c>
      <c r="B27">
        <v>2</v>
      </c>
      <c r="C27" t="s">
        <v>175</v>
      </c>
      <c r="D27" s="28">
        <v>19311</v>
      </c>
      <c r="E27" s="28">
        <v>47285</v>
      </c>
      <c r="F27" s="29">
        <v>5183.2274999999918</v>
      </c>
      <c r="G27" s="54">
        <v>169636.81092999989</v>
      </c>
    </row>
    <row r="28" spans="1:7" outlineLevel="2" x14ac:dyDescent="0.3">
      <c r="A28" s="44" t="s">
        <v>178</v>
      </c>
      <c r="B28">
        <v>3</v>
      </c>
      <c r="C28" t="s">
        <v>162</v>
      </c>
      <c r="D28" s="28">
        <v>12579</v>
      </c>
      <c r="E28" s="28">
        <v>45450</v>
      </c>
      <c r="F28" s="29">
        <v>4436.3099999999895</v>
      </c>
      <c r="G28" s="54">
        <v>143859.45116999984</v>
      </c>
    </row>
    <row r="29" spans="1:7" outlineLevel="2" x14ac:dyDescent="0.3">
      <c r="A29" s="44" t="s">
        <v>178</v>
      </c>
      <c r="B29">
        <v>3</v>
      </c>
      <c r="C29" t="s">
        <v>175</v>
      </c>
      <c r="D29" s="28">
        <v>4539</v>
      </c>
      <c r="E29" s="28">
        <v>16972</v>
      </c>
      <c r="F29" s="29">
        <v>1467.0975000000135</v>
      </c>
      <c r="G29" s="54">
        <v>47356.19400000004</v>
      </c>
    </row>
    <row r="30" spans="1:7" outlineLevel="2" x14ac:dyDescent="0.3">
      <c r="A30" s="44" t="s">
        <v>178</v>
      </c>
      <c r="B30">
        <v>4</v>
      </c>
      <c r="C30" t="s">
        <v>162</v>
      </c>
      <c r="D30" s="28">
        <v>4179</v>
      </c>
      <c r="E30" s="28">
        <v>20387</v>
      </c>
      <c r="F30" s="29">
        <v>1619.752500000008</v>
      </c>
      <c r="G30" s="54">
        <v>51960.669189999819</v>
      </c>
    </row>
    <row r="31" spans="1:7" outlineLevel="2" x14ac:dyDescent="0.3">
      <c r="A31" s="44" t="s">
        <v>178</v>
      </c>
      <c r="B31">
        <v>4</v>
      </c>
      <c r="C31" t="s">
        <v>175</v>
      </c>
      <c r="D31" s="28">
        <v>1238</v>
      </c>
      <c r="E31" s="28">
        <v>6082</v>
      </c>
      <c r="F31" s="29">
        <v>440.48499999999933</v>
      </c>
      <c r="G31" s="54">
        <v>14027.793830000011</v>
      </c>
    </row>
    <row r="32" spans="1:7" outlineLevel="2" x14ac:dyDescent="0.3">
      <c r="A32" s="44" t="s">
        <v>178</v>
      </c>
      <c r="B32" s="137" t="s">
        <v>204</v>
      </c>
      <c r="C32" t="s">
        <v>162</v>
      </c>
      <c r="D32" s="28">
        <v>2315</v>
      </c>
      <c r="E32" s="28">
        <v>16179</v>
      </c>
      <c r="F32" s="29">
        <v>939.22250000000975</v>
      </c>
      <c r="G32" s="54">
        <v>30001.196120000001</v>
      </c>
    </row>
    <row r="33" spans="1:7" outlineLevel="2" x14ac:dyDescent="0.3">
      <c r="A33" s="44" t="s">
        <v>178</v>
      </c>
      <c r="B33" s="137" t="s">
        <v>204</v>
      </c>
      <c r="C33" t="s">
        <v>175</v>
      </c>
      <c r="D33" s="28">
        <v>570</v>
      </c>
      <c r="E33" s="28">
        <v>3961</v>
      </c>
      <c r="F33" s="29">
        <v>217.95749999999916</v>
      </c>
      <c r="G33" s="54">
        <v>6741.3012900000185</v>
      </c>
    </row>
    <row r="34" spans="1:7" ht="15" outlineLevel="1" thickBot="1" x14ac:dyDescent="0.35">
      <c r="A34" s="65" t="s">
        <v>156</v>
      </c>
      <c r="B34" s="48"/>
      <c r="C34" s="48"/>
      <c r="D34" s="49">
        <f>SUBTOTAL(9,D24:D33)</f>
        <v>389840</v>
      </c>
      <c r="E34" s="49">
        <f>SUBTOTAL(9,E24:E33)</f>
        <v>613641</v>
      </c>
      <c r="F34" s="50">
        <f>SUBTOTAL(9,F24:F33)</f>
        <v>91466.167499999341</v>
      </c>
      <c r="G34" s="55">
        <f>SUBTOTAL(9,G24:G33)</f>
        <v>3058724.113520002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BD190-B9FC-49CA-B66E-D554AE8D74AB}">
  <dimension ref="A1:F236"/>
  <sheetViews>
    <sheetView workbookViewId="0">
      <selection sqref="A1:H1"/>
    </sheetView>
  </sheetViews>
  <sheetFormatPr defaultColWidth="8.88671875" defaultRowHeight="14.4" outlineLevelRow="2" x14ac:dyDescent="0.3"/>
  <cols>
    <col min="1" max="1" width="9.6640625" customWidth="1"/>
    <col min="2" max="2" width="20.109375" customWidth="1"/>
    <col min="3" max="3" width="13.88671875" bestFit="1" customWidth="1"/>
    <col min="4" max="4" width="38.44140625" style="28" bestFit="1" customWidth="1"/>
    <col min="5" max="5" width="24.5546875" style="28" customWidth="1"/>
    <col min="6" max="6" width="10.109375" style="29" bestFit="1" customWidth="1"/>
  </cols>
  <sheetData>
    <row r="1" spans="1:6" s="15" customFormat="1" ht="29.4" thickBot="1" x14ac:dyDescent="0.35">
      <c r="A1" s="12" t="s">
        <v>192</v>
      </c>
      <c r="B1" s="30" t="s">
        <v>208</v>
      </c>
      <c r="C1" s="30" t="s">
        <v>159</v>
      </c>
      <c r="D1" s="25" t="s">
        <v>160</v>
      </c>
      <c r="E1" s="25" t="s">
        <v>198</v>
      </c>
      <c r="F1" s="14" t="s">
        <v>199</v>
      </c>
    </row>
    <row r="2" spans="1:6" outlineLevel="2" x14ac:dyDescent="0.3">
      <c r="A2" s="44" t="s">
        <v>355</v>
      </c>
      <c r="B2">
        <v>1</v>
      </c>
      <c r="C2" t="s">
        <v>163</v>
      </c>
      <c r="D2" s="28">
        <v>1983</v>
      </c>
      <c r="E2" s="28">
        <v>1983</v>
      </c>
      <c r="F2" s="54">
        <v>29.077500000000011</v>
      </c>
    </row>
    <row r="3" spans="1:6" outlineLevel="2" collapsed="1" x14ac:dyDescent="0.3">
      <c r="A3" s="44" t="s">
        <v>355</v>
      </c>
      <c r="B3">
        <v>1</v>
      </c>
      <c r="C3" t="s">
        <v>212</v>
      </c>
      <c r="D3" s="28">
        <v>14489</v>
      </c>
      <c r="E3" s="28">
        <v>14482</v>
      </c>
      <c r="F3" s="54">
        <v>1527.0075000000011</v>
      </c>
    </row>
    <row r="4" spans="1:6" outlineLevel="2" collapsed="1" x14ac:dyDescent="0.3">
      <c r="A4" s="44" t="s">
        <v>355</v>
      </c>
      <c r="B4">
        <v>1</v>
      </c>
      <c r="C4" t="s">
        <v>213</v>
      </c>
      <c r="D4" s="28">
        <v>61890</v>
      </c>
      <c r="E4" s="28">
        <v>61838</v>
      </c>
      <c r="F4" s="54">
        <v>10791.399999999985</v>
      </c>
    </row>
    <row r="5" spans="1:6" outlineLevel="2" collapsed="1" x14ac:dyDescent="0.3">
      <c r="A5" s="44" t="s">
        <v>355</v>
      </c>
      <c r="B5">
        <v>1</v>
      </c>
      <c r="C5" t="s">
        <v>214</v>
      </c>
      <c r="D5" s="28">
        <v>49291</v>
      </c>
      <c r="E5" s="28">
        <v>49233</v>
      </c>
      <c r="F5" s="54">
        <v>10606.135000000028</v>
      </c>
    </row>
    <row r="6" spans="1:6" outlineLevel="2" collapsed="1" x14ac:dyDescent="0.3">
      <c r="A6" s="44" t="s">
        <v>355</v>
      </c>
      <c r="B6">
        <v>1</v>
      </c>
      <c r="C6" t="s">
        <v>215</v>
      </c>
      <c r="D6" s="28">
        <v>32380</v>
      </c>
      <c r="E6" s="28">
        <v>32357</v>
      </c>
      <c r="F6" s="54">
        <v>7299.0649999999996</v>
      </c>
    </row>
    <row r="7" spans="1:6" outlineLevel="2" collapsed="1" x14ac:dyDescent="0.3">
      <c r="A7" s="44" t="s">
        <v>355</v>
      </c>
      <c r="B7">
        <v>1</v>
      </c>
      <c r="C7" t="s">
        <v>216</v>
      </c>
      <c r="D7" s="28">
        <v>25818</v>
      </c>
      <c r="E7" s="28">
        <v>25771</v>
      </c>
      <c r="F7" s="54">
        <v>5941.0400000000027</v>
      </c>
    </row>
    <row r="8" spans="1:6" outlineLevel="2" collapsed="1" x14ac:dyDescent="0.3">
      <c r="A8" s="44" t="s">
        <v>355</v>
      </c>
      <c r="B8">
        <v>1</v>
      </c>
      <c r="C8" t="s">
        <v>217</v>
      </c>
      <c r="D8" s="28">
        <v>21802</v>
      </c>
      <c r="E8" s="28">
        <v>21780</v>
      </c>
      <c r="F8" s="54">
        <v>5170.3750000000018</v>
      </c>
    </row>
    <row r="9" spans="1:6" outlineLevel="2" collapsed="1" x14ac:dyDescent="0.3">
      <c r="A9" s="44" t="s">
        <v>355</v>
      </c>
      <c r="B9">
        <v>1</v>
      </c>
      <c r="C9" t="s">
        <v>218</v>
      </c>
      <c r="D9" s="28">
        <v>17922</v>
      </c>
      <c r="E9" s="28">
        <v>17896</v>
      </c>
      <c r="F9" s="54">
        <v>4350.6724999999988</v>
      </c>
    </row>
    <row r="10" spans="1:6" outlineLevel="2" collapsed="1" x14ac:dyDescent="0.3">
      <c r="A10" s="44" t="s">
        <v>355</v>
      </c>
      <c r="B10">
        <v>1</v>
      </c>
      <c r="C10" t="s">
        <v>219</v>
      </c>
      <c r="D10" s="28">
        <v>13999</v>
      </c>
      <c r="E10" s="28">
        <v>13985</v>
      </c>
      <c r="F10" s="54">
        <v>3472.1050000000009</v>
      </c>
    </row>
    <row r="11" spans="1:6" outlineLevel="2" collapsed="1" x14ac:dyDescent="0.3">
      <c r="A11" s="44" t="s">
        <v>355</v>
      </c>
      <c r="B11">
        <v>1</v>
      </c>
      <c r="C11" t="s">
        <v>220</v>
      </c>
      <c r="D11" s="28">
        <v>10559</v>
      </c>
      <c r="E11" s="28">
        <v>10556</v>
      </c>
      <c r="F11" s="54">
        <v>2661.9024999999992</v>
      </c>
    </row>
    <row r="12" spans="1:6" outlineLevel="2" collapsed="1" x14ac:dyDescent="0.3">
      <c r="A12" s="44" t="s">
        <v>355</v>
      </c>
      <c r="B12">
        <v>1</v>
      </c>
      <c r="C12" t="s">
        <v>221</v>
      </c>
      <c r="D12" s="28">
        <v>6294</v>
      </c>
      <c r="E12" s="28">
        <v>6292</v>
      </c>
      <c r="F12" s="54">
        <v>1359.5499999999993</v>
      </c>
    </row>
    <row r="13" spans="1:6" outlineLevel="2" collapsed="1" x14ac:dyDescent="0.3">
      <c r="A13" s="44" t="s">
        <v>355</v>
      </c>
      <c r="B13">
        <v>1</v>
      </c>
      <c r="C13" t="s">
        <v>222</v>
      </c>
      <c r="D13" s="28">
        <v>4909</v>
      </c>
      <c r="E13" s="28">
        <v>4906</v>
      </c>
      <c r="F13" s="54">
        <v>880.74749999999995</v>
      </c>
    </row>
    <row r="14" spans="1:6" outlineLevel="1" x14ac:dyDescent="0.3">
      <c r="A14" s="44"/>
      <c r="B14" s="60" t="s">
        <v>200</v>
      </c>
      <c r="C14" s="58"/>
      <c r="D14" s="61">
        <f>SUBTOTAL(9,D2:D13)</f>
        <v>261336</v>
      </c>
      <c r="E14" s="61">
        <f>SUBTOTAL(9,E2:E13)</f>
        <v>261079</v>
      </c>
      <c r="F14" s="59">
        <f>SUBTOTAL(9,F2:F13)</f>
        <v>54089.077500000014</v>
      </c>
    </row>
    <row r="15" spans="1:6" outlineLevel="2" x14ac:dyDescent="0.3">
      <c r="A15" s="44" t="s">
        <v>355</v>
      </c>
      <c r="B15">
        <v>2</v>
      </c>
      <c r="C15" t="s">
        <v>163</v>
      </c>
      <c r="D15" s="28">
        <v>51</v>
      </c>
      <c r="E15" s="28">
        <v>103</v>
      </c>
      <c r="F15" s="54">
        <v>3.4924999999999997</v>
      </c>
    </row>
    <row r="16" spans="1:6" outlineLevel="2" collapsed="1" x14ac:dyDescent="0.3">
      <c r="A16" s="44" t="s">
        <v>355</v>
      </c>
      <c r="B16">
        <v>2</v>
      </c>
      <c r="C16" t="s">
        <v>212</v>
      </c>
      <c r="D16" s="28">
        <v>2844</v>
      </c>
      <c r="E16" s="28">
        <v>5686</v>
      </c>
      <c r="F16" s="54">
        <v>473.91249999999991</v>
      </c>
    </row>
    <row r="17" spans="1:6" outlineLevel="2" collapsed="1" x14ac:dyDescent="0.3">
      <c r="A17" s="44" t="s">
        <v>355</v>
      </c>
      <c r="B17">
        <v>2</v>
      </c>
      <c r="C17" t="s">
        <v>213</v>
      </c>
      <c r="D17" s="28">
        <v>15384</v>
      </c>
      <c r="E17" s="28">
        <v>30767</v>
      </c>
      <c r="F17" s="54">
        <v>3908.2300000000055</v>
      </c>
    </row>
    <row r="18" spans="1:6" outlineLevel="2" collapsed="1" x14ac:dyDescent="0.3">
      <c r="A18" s="44" t="s">
        <v>355</v>
      </c>
      <c r="B18">
        <v>2</v>
      </c>
      <c r="C18" t="s">
        <v>214</v>
      </c>
      <c r="D18" s="28">
        <v>12409</v>
      </c>
      <c r="E18" s="28">
        <v>24806</v>
      </c>
      <c r="F18" s="54">
        <v>3563.6900000000023</v>
      </c>
    </row>
    <row r="19" spans="1:6" outlineLevel="2" collapsed="1" x14ac:dyDescent="0.3">
      <c r="A19" s="44" t="s">
        <v>355</v>
      </c>
      <c r="B19">
        <v>2</v>
      </c>
      <c r="C19" t="s">
        <v>215</v>
      </c>
      <c r="D19" s="28">
        <v>8301</v>
      </c>
      <c r="E19" s="28">
        <v>16598</v>
      </c>
      <c r="F19" s="54">
        <v>2478.7474999999999</v>
      </c>
    </row>
    <row r="20" spans="1:6" outlineLevel="2" collapsed="1" x14ac:dyDescent="0.3">
      <c r="A20" s="44" t="s">
        <v>355</v>
      </c>
      <c r="B20">
        <v>2</v>
      </c>
      <c r="C20" t="s">
        <v>216</v>
      </c>
      <c r="D20" s="28">
        <v>6346</v>
      </c>
      <c r="E20" s="28">
        <v>12689</v>
      </c>
      <c r="F20" s="54">
        <v>1955.7849999999999</v>
      </c>
    </row>
    <row r="21" spans="1:6" outlineLevel="2" collapsed="1" x14ac:dyDescent="0.3">
      <c r="A21" s="44" t="s">
        <v>355</v>
      </c>
      <c r="B21">
        <v>2</v>
      </c>
      <c r="C21" t="s">
        <v>217</v>
      </c>
      <c r="D21" s="28">
        <v>5169</v>
      </c>
      <c r="E21" s="28">
        <v>10335</v>
      </c>
      <c r="F21" s="54">
        <v>1604.6175000000005</v>
      </c>
    </row>
    <row r="22" spans="1:6" outlineLevel="2" collapsed="1" x14ac:dyDescent="0.3">
      <c r="A22" s="44" t="s">
        <v>355</v>
      </c>
      <c r="B22">
        <v>2</v>
      </c>
      <c r="C22" t="s">
        <v>218</v>
      </c>
      <c r="D22" s="28">
        <v>4386</v>
      </c>
      <c r="E22" s="28">
        <v>8768</v>
      </c>
      <c r="F22" s="54">
        <v>1346.6750000000013</v>
      </c>
    </row>
    <row r="23" spans="1:6" outlineLevel="2" collapsed="1" x14ac:dyDescent="0.3">
      <c r="A23" s="44" t="s">
        <v>355</v>
      </c>
      <c r="B23">
        <v>2</v>
      </c>
      <c r="C23" t="s">
        <v>219</v>
      </c>
      <c r="D23" s="28">
        <v>3311</v>
      </c>
      <c r="E23" s="28">
        <v>6622</v>
      </c>
      <c r="F23" s="54">
        <v>1036.8000000000004</v>
      </c>
    </row>
    <row r="24" spans="1:6" outlineLevel="2" collapsed="1" x14ac:dyDescent="0.3">
      <c r="A24" s="44" t="s">
        <v>355</v>
      </c>
      <c r="B24">
        <v>2</v>
      </c>
      <c r="C24" t="s">
        <v>220</v>
      </c>
      <c r="D24" s="28">
        <v>2328</v>
      </c>
      <c r="E24" s="28">
        <v>4652</v>
      </c>
      <c r="F24" s="54">
        <v>724.04750000000024</v>
      </c>
    </row>
    <row r="25" spans="1:6" outlineLevel="2" collapsed="1" x14ac:dyDescent="0.3">
      <c r="A25" s="44" t="s">
        <v>355</v>
      </c>
      <c r="B25">
        <v>2</v>
      </c>
      <c r="C25" t="s">
        <v>221</v>
      </c>
      <c r="D25" s="28">
        <v>945</v>
      </c>
      <c r="E25" s="28">
        <v>1890</v>
      </c>
      <c r="F25" s="54">
        <v>279.86249999999995</v>
      </c>
    </row>
    <row r="26" spans="1:6" outlineLevel="2" collapsed="1" x14ac:dyDescent="0.3">
      <c r="A26" s="44" t="s">
        <v>355</v>
      </c>
      <c r="B26">
        <v>2</v>
      </c>
      <c r="C26" t="s">
        <v>222</v>
      </c>
      <c r="D26" s="28">
        <v>457</v>
      </c>
      <c r="E26" s="28">
        <v>914</v>
      </c>
      <c r="F26" s="54">
        <v>110.47250000000004</v>
      </c>
    </row>
    <row r="27" spans="1:6" outlineLevel="1" x14ac:dyDescent="0.3">
      <c r="A27" s="44"/>
      <c r="B27" s="60" t="s">
        <v>201</v>
      </c>
      <c r="C27" s="58"/>
      <c r="D27" s="61">
        <f>SUBTOTAL(9,D15:D26)</f>
        <v>61931</v>
      </c>
      <c r="E27" s="61">
        <f>SUBTOTAL(9,E15:E26)</f>
        <v>123830</v>
      </c>
      <c r="F27" s="59">
        <f>SUBTOTAL(9,F15:F26)</f>
        <v>17486.332500000008</v>
      </c>
    </row>
    <row r="28" spans="1:6" outlineLevel="2" x14ac:dyDescent="0.3">
      <c r="A28" s="44" t="s">
        <v>355</v>
      </c>
      <c r="B28">
        <v>3</v>
      </c>
      <c r="C28" t="s">
        <v>163</v>
      </c>
      <c r="D28" s="28">
        <v>8</v>
      </c>
      <c r="E28" s="28">
        <v>24</v>
      </c>
      <c r="F28" s="54">
        <v>1.2875000000000001</v>
      </c>
    </row>
    <row r="29" spans="1:6" outlineLevel="2" collapsed="1" x14ac:dyDescent="0.3">
      <c r="A29" s="44" t="s">
        <v>355</v>
      </c>
      <c r="B29">
        <v>3</v>
      </c>
      <c r="C29" t="s">
        <v>212</v>
      </c>
      <c r="D29" s="28">
        <v>999</v>
      </c>
      <c r="E29" s="28">
        <v>2996</v>
      </c>
      <c r="F29" s="54">
        <v>212.18999999999988</v>
      </c>
    </row>
    <row r="30" spans="1:6" outlineLevel="2" collapsed="1" x14ac:dyDescent="0.3">
      <c r="A30" s="44" t="s">
        <v>355</v>
      </c>
      <c r="B30">
        <v>3</v>
      </c>
      <c r="C30" t="s">
        <v>213</v>
      </c>
      <c r="D30" s="28">
        <v>5662</v>
      </c>
      <c r="E30" s="28">
        <v>16984</v>
      </c>
      <c r="F30" s="54">
        <v>1669.522500000003</v>
      </c>
    </row>
    <row r="31" spans="1:6" outlineLevel="2" collapsed="1" x14ac:dyDescent="0.3">
      <c r="A31" s="44" t="s">
        <v>355</v>
      </c>
      <c r="B31">
        <v>3</v>
      </c>
      <c r="C31" t="s">
        <v>214</v>
      </c>
      <c r="D31" s="28">
        <v>4533</v>
      </c>
      <c r="E31" s="28">
        <v>13596</v>
      </c>
      <c r="F31" s="54">
        <v>1467.0625000000007</v>
      </c>
    </row>
    <row r="32" spans="1:6" outlineLevel="2" collapsed="1" x14ac:dyDescent="0.3">
      <c r="A32" s="44" t="s">
        <v>355</v>
      </c>
      <c r="B32">
        <v>3</v>
      </c>
      <c r="C32" t="s">
        <v>215</v>
      </c>
      <c r="D32" s="28">
        <v>3114</v>
      </c>
      <c r="E32" s="28">
        <v>9343</v>
      </c>
      <c r="F32" s="54">
        <v>1037.7899999999995</v>
      </c>
    </row>
    <row r="33" spans="1:6" outlineLevel="2" collapsed="1" x14ac:dyDescent="0.3">
      <c r="A33" s="44" t="s">
        <v>355</v>
      </c>
      <c r="B33">
        <v>3</v>
      </c>
      <c r="C33" t="s">
        <v>216</v>
      </c>
      <c r="D33" s="28">
        <v>2462</v>
      </c>
      <c r="E33" s="28">
        <v>7384</v>
      </c>
      <c r="F33" s="54">
        <v>828.15749999999991</v>
      </c>
    </row>
    <row r="34" spans="1:6" outlineLevel="2" collapsed="1" x14ac:dyDescent="0.3">
      <c r="A34" s="44" t="s">
        <v>355</v>
      </c>
      <c r="B34">
        <v>3</v>
      </c>
      <c r="C34" t="s">
        <v>217</v>
      </c>
      <c r="D34" s="28">
        <v>1969</v>
      </c>
      <c r="E34" s="28">
        <v>5906</v>
      </c>
      <c r="F34" s="54">
        <v>669.16750000000036</v>
      </c>
    </row>
    <row r="35" spans="1:6" outlineLevel="2" collapsed="1" x14ac:dyDescent="0.3">
      <c r="A35" s="44" t="s">
        <v>355</v>
      </c>
      <c r="B35">
        <v>3</v>
      </c>
      <c r="C35" t="s">
        <v>218</v>
      </c>
      <c r="D35" s="28">
        <v>1592</v>
      </c>
      <c r="E35" s="28">
        <v>4777</v>
      </c>
      <c r="F35" s="54">
        <v>550.57249999999988</v>
      </c>
    </row>
    <row r="36" spans="1:6" outlineLevel="2" collapsed="1" x14ac:dyDescent="0.3">
      <c r="A36" s="44" t="s">
        <v>355</v>
      </c>
      <c r="B36">
        <v>3</v>
      </c>
      <c r="C36" t="s">
        <v>219</v>
      </c>
      <c r="D36" s="28">
        <v>1220</v>
      </c>
      <c r="E36" s="28">
        <v>3658</v>
      </c>
      <c r="F36" s="54">
        <v>431.00250000000028</v>
      </c>
    </row>
    <row r="37" spans="1:6" outlineLevel="2" collapsed="1" x14ac:dyDescent="0.3">
      <c r="A37" s="44" t="s">
        <v>355</v>
      </c>
      <c r="B37">
        <v>3</v>
      </c>
      <c r="C37" t="s">
        <v>220</v>
      </c>
      <c r="D37" s="28">
        <v>775</v>
      </c>
      <c r="E37" s="28">
        <v>2325</v>
      </c>
      <c r="F37" s="54">
        <v>279.65499999999969</v>
      </c>
    </row>
    <row r="38" spans="1:6" outlineLevel="2" collapsed="1" x14ac:dyDescent="0.3">
      <c r="A38" s="44" t="s">
        <v>355</v>
      </c>
      <c r="B38">
        <v>3</v>
      </c>
      <c r="C38" t="s">
        <v>221</v>
      </c>
      <c r="D38" s="28">
        <v>297</v>
      </c>
      <c r="E38" s="28">
        <v>891</v>
      </c>
      <c r="F38" s="54">
        <v>98.722500000000025</v>
      </c>
    </row>
    <row r="39" spans="1:6" outlineLevel="2" collapsed="1" x14ac:dyDescent="0.3">
      <c r="A39" s="44" t="s">
        <v>355</v>
      </c>
      <c r="B39">
        <v>3</v>
      </c>
      <c r="C39" t="s">
        <v>222</v>
      </c>
      <c r="D39" s="28">
        <v>114</v>
      </c>
      <c r="E39" s="28">
        <v>343</v>
      </c>
      <c r="F39" s="54">
        <v>34.727500000000013</v>
      </c>
    </row>
    <row r="40" spans="1:6" outlineLevel="1" x14ac:dyDescent="0.3">
      <c r="A40" s="44"/>
      <c r="B40" s="60" t="s">
        <v>202</v>
      </c>
      <c r="C40" s="58"/>
      <c r="D40" s="61">
        <f>SUBTOTAL(9,D28:D39)</f>
        <v>22745</v>
      </c>
      <c r="E40" s="61">
        <f>SUBTOTAL(9,E28:E39)</f>
        <v>68227</v>
      </c>
      <c r="F40" s="59">
        <f>SUBTOTAL(9,F28:F39)</f>
        <v>7279.8575000000037</v>
      </c>
    </row>
    <row r="41" spans="1:6" outlineLevel="2" x14ac:dyDescent="0.3">
      <c r="A41" s="44" t="s">
        <v>355</v>
      </c>
      <c r="B41">
        <v>4</v>
      </c>
      <c r="C41" t="s">
        <v>163</v>
      </c>
      <c r="D41" s="28">
        <v>3</v>
      </c>
      <c r="E41" s="28">
        <v>12</v>
      </c>
      <c r="F41" s="54">
        <v>0.14500000000000002</v>
      </c>
    </row>
    <row r="42" spans="1:6" outlineLevel="2" collapsed="1" x14ac:dyDescent="0.3">
      <c r="A42" s="44" t="s">
        <v>355</v>
      </c>
      <c r="B42">
        <v>4</v>
      </c>
      <c r="C42" t="s">
        <v>212</v>
      </c>
      <c r="D42" s="28">
        <v>416</v>
      </c>
      <c r="E42" s="28">
        <v>1664</v>
      </c>
      <c r="F42" s="54">
        <v>107.50249999999994</v>
      </c>
    </row>
    <row r="43" spans="1:6" outlineLevel="2" collapsed="1" x14ac:dyDescent="0.3">
      <c r="A43" s="44" t="s">
        <v>355</v>
      </c>
      <c r="B43">
        <v>4</v>
      </c>
      <c r="C43" t="s">
        <v>213</v>
      </c>
      <c r="D43" s="28">
        <v>2402</v>
      </c>
      <c r="E43" s="28">
        <v>9606</v>
      </c>
      <c r="F43" s="54">
        <v>755.1850000000004</v>
      </c>
    </row>
    <row r="44" spans="1:6" outlineLevel="2" collapsed="1" x14ac:dyDescent="0.3">
      <c r="A44" s="44" t="s">
        <v>355</v>
      </c>
      <c r="B44">
        <v>4</v>
      </c>
      <c r="C44" t="s">
        <v>214</v>
      </c>
      <c r="D44" s="28">
        <v>1923</v>
      </c>
      <c r="E44" s="28">
        <v>7693</v>
      </c>
      <c r="F44" s="54">
        <v>652.74249999999972</v>
      </c>
    </row>
    <row r="45" spans="1:6" outlineLevel="2" collapsed="1" x14ac:dyDescent="0.3">
      <c r="A45" s="44" t="s">
        <v>355</v>
      </c>
      <c r="B45">
        <v>4</v>
      </c>
      <c r="C45" t="s">
        <v>215</v>
      </c>
      <c r="D45" s="28">
        <v>1309</v>
      </c>
      <c r="E45" s="28">
        <v>5238</v>
      </c>
      <c r="F45" s="54">
        <v>458.9999999999996</v>
      </c>
    </row>
    <row r="46" spans="1:6" outlineLevel="2" collapsed="1" x14ac:dyDescent="0.3">
      <c r="A46" s="44" t="s">
        <v>355</v>
      </c>
      <c r="B46">
        <v>4</v>
      </c>
      <c r="C46" t="s">
        <v>216</v>
      </c>
      <c r="D46" s="28">
        <v>1066</v>
      </c>
      <c r="E46" s="28">
        <v>4265</v>
      </c>
      <c r="F46" s="54">
        <v>394.37499999999949</v>
      </c>
    </row>
    <row r="47" spans="1:6" outlineLevel="2" collapsed="1" x14ac:dyDescent="0.3">
      <c r="A47" s="44" t="s">
        <v>355</v>
      </c>
      <c r="B47">
        <v>4</v>
      </c>
      <c r="C47" t="s">
        <v>217</v>
      </c>
      <c r="D47" s="28">
        <v>877</v>
      </c>
      <c r="E47" s="28">
        <v>3510</v>
      </c>
      <c r="F47" s="54">
        <v>313.46749999999975</v>
      </c>
    </row>
    <row r="48" spans="1:6" outlineLevel="2" collapsed="1" x14ac:dyDescent="0.3">
      <c r="A48" s="44" t="s">
        <v>355</v>
      </c>
      <c r="B48">
        <v>4</v>
      </c>
      <c r="C48" t="s">
        <v>218</v>
      </c>
      <c r="D48" s="28">
        <v>671</v>
      </c>
      <c r="E48" s="28">
        <v>2684</v>
      </c>
      <c r="F48" s="54">
        <v>224.39249999999987</v>
      </c>
    </row>
    <row r="49" spans="1:6" outlineLevel="2" collapsed="1" x14ac:dyDescent="0.3">
      <c r="A49" s="44" t="s">
        <v>355</v>
      </c>
      <c r="B49">
        <v>4</v>
      </c>
      <c r="C49" t="s">
        <v>219</v>
      </c>
      <c r="D49" s="28">
        <v>544</v>
      </c>
      <c r="E49" s="28">
        <v>2176</v>
      </c>
      <c r="F49" s="54">
        <v>201.63500000000002</v>
      </c>
    </row>
    <row r="50" spans="1:6" outlineLevel="2" collapsed="1" x14ac:dyDescent="0.3">
      <c r="A50" s="44" t="s">
        <v>355</v>
      </c>
      <c r="B50">
        <v>4</v>
      </c>
      <c r="C50" t="s">
        <v>220</v>
      </c>
      <c r="D50" s="28">
        <v>348</v>
      </c>
      <c r="E50" s="28">
        <v>1392</v>
      </c>
      <c r="F50" s="54">
        <v>128.52499999999998</v>
      </c>
    </row>
    <row r="51" spans="1:6" outlineLevel="2" collapsed="1" x14ac:dyDescent="0.3">
      <c r="A51" s="44" t="s">
        <v>355</v>
      </c>
      <c r="B51">
        <v>4</v>
      </c>
      <c r="C51" t="s">
        <v>221</v>
      </c>
      <c r="D51" s="28">
        <v>128</v>
      </c>
      <c r="E51" s="28">
        <v>512</v>
      </c>
      <c r="F51" s="54">
        <v>44.117500000000007</v>
      </c>
    </row>
    <row r="52" spans="1:6" outlineLevel="2" collapsed="1" x14ac:dyDescent="0.3">
      <c r="A52" s="44" t="s">
        <v>355</v>
      </c>
      <c r="B52">
        <v>4</v>
      </c>
      <c r="C52" t="s">
        <v>222</v>
      </c>
      <c r="D52" s="28">
        <v>42</v>
      </c>
      <c r="E52" s="28">
        <v>168</v>
      </c>
      <c r="F52" s="54">
        <v>13.439999999999996</v>
      </c>
    </row>
    <row r="53" spans="1:6" outlineLevel="1" x14ac:dyDescent="0.3">
      <c r="A53" s="44"/>
      <c r="B53" s="60" t="s">
        <v>203</v>
      </c>
      <c r="C53" s="58"/>
      <c r="D53" s="61">
        <f>SUBTOTAL(9,D41:D52)</f>
        <v>9729</v>
      </c>
      <c r="E53" s="61">
        <f>SUBTOTAL(9,E41:E52)</f>
        <v>38920</v>
      </c>
      <c r="F53" s="59">
        <f>SUBTOTAL(9,F41:F52)</f>
        <v>3294.5274999999988</v>
      </c>
    </row>
    <row r="54" spans="1:6" outlineLevel="2" x14ac:dyDescent="0.3">
      <c r="A54" s="44" t="s">
        <v>355</v>
      </c>
      <c r="B54">
        <v>5</v>
      </c>
      <c r="C54" t="s">
        <v>163</v>
      </c>
      <c r="D54" s="28">
        <v>1</v>
      </c>
      <c r="E54" s="28">
        <v>5</v>
      </c>
      <c r="F54" s="54">
        <v>0.24</v>
      </c>
    </row>
    <row r="55" spans="1:6" outlineLevel="2" collapsed="1" x14ac:dyDescent="0.3">
      <c r="A55" s="44" t="s">
        <v>355</v>
      </c>
      <c r="B55">
        <v>5</v>
      </c>
      <c r="C55" t="s">
        <v>212</v>
      </c>
      <c r="D55" s="28">
        <v>164</v>
      </c>
      <c r="E55" s="28">
        <v>820</v>
      </c>
      <c r="F55" s="54">
        <v>42.957499999999982</v>
      </c>
    </row>
    <row r="56" spans="1:6" outlineLevel="2" collapsed="1" x14ac:dyDescent="0.3">
      <c r="A56" s="44" t="s">
        <v>355</v>
      </c>
      <c r="B56">
        <v>5</v>
      </c>
      <c r="C56" t="s">
        <v>213</v>
      </c>
      <c r="D56" s="28">
        <v>1014</v>
      </c>
      <c r="E56" s="28">
        <v>5071</v>
      </c>
      <c r="F56" s="54">
        <v>334.69499999999914</v>
      </c>
    </row>
    <row r="57" spans="1:6" outlineLevel="2" collapsed="1" x14ac:dyDescent="0.3">
      <c r="A57" s="44" t="s">
        <v>355</v>
      </c>
      <c r="B57">
        <v>5</v>
      </c>
      <c r="C57" t="s">
        <v>214</v>
      </c>
      <c r="D57" s="28">
        <v>917</v>
      </c>
      <c r="E57" s="28">
        <v>4583</v>
      </c>
      <c r="F57" s="54">
        <v>334.46999999999969</v>
      </c>
    </row>
    <row r="58" spans="1:6" outlineLevel="2" collapsed="1" x14ac:dyDescent="0.3">
      <c r="A58" s="44" t="s">
        <v>355</v>
      </c>
      <c r="B58">
        <v>5</v>
      </c>
      <c r="C58" t="s">
        <v>215</v>
      </c>
      <c r="D58" s="28">
        <v>618</v>
      </c>
      <c r="E58" s="28">
        <v>3087</v>
      </c>
      <c r="F58" s="54">
        <v>213.93249999999992</v>
      </c>
    </row>
    <row r="59" spans="1:6" outlineLevel="2" collapsed="1" x14ac:dyDescent="0.3">
      <c r="A59" s="44" t="s">
        <v>355</v>
      </c>
      <c r="B59">
        <v>5</v>
      </c>
      <c r="C59" t="s">
        <v>216</v>
      </c>
      <c r="D59" s="28">
        <v>501</v>
      </c>
      <c r="E59" s="28">
        <v>2505</v>
      </c>
      <c r="F59" s="54">
        <v>187.67999999999989</v>
      </c>
    </row>
    <row r="60" spans="1:6" outlineLevel="2" collapsed="1" x14ac:dyDescent="0.3">
      <c r="A60" s="44" t="s">
        <v>355</v>
      </c>
      <c r="B60">
        <v>5</v>
      </c>
      <c r="C60" t="s">
        <v>217</v>
      </c>
      <c r="D60" s="28">
        <v>424</v>
      </c>
      <c r="E60" s="28">
        <v>2121</v>
      </c>
      <c r="F60" s="54">
        <v>161.28249999999997</v>
      </c>
    </row>
    <row r="61" spans="1:6" outlineLevel="2" collapsed="1" x14ac:dyDescent="0.3">
      <c r="A61" s="44" t="s">
        <v>355</v>
      </c>
      <c r="B61">
        <v>5</v>
      </c>
      <c r="C61" t="s">
        <v>218</v>
      </c>
      <c r="D61" s="28">
        <v>376</v>
      </c>
      <c r="E61" s="28">
        <v>1880</v>
      </c>
      <c r="F61" s="54">
        <v>137.42749999999992</v>
      </c>
    </row>
    <row r="62" spans="1:6" outlineLevel="2" collapsed="1" x14ac:dyDescent="0.3">
      <c r="A62" s="44" t="s">
        <v>355</v>
      </c>
      <c r="B62">
        <v>5</v>
      </c>
      <c r="C62" t="s">
        <v>219</v>
      </c>
      <c r="D62" s="28">
        <v>278</v>
      </c>
      <c r="E62" s="28">
        <v>1390</v>
      </c>
      <c r="F62" s="54">
        <v>108.05500000000001</v>
      </c>
    </row>
    <row r="63" spans="1:6" outlineLevel="2" collapsed="1" x14ac:dyDescent="0.3">
      <c r="A63" s="44" t="s">
        <v>355</v>
      </c>
      <c r="B63">
        <v>5</v>
      </c>
      <c r="C63" t="s">
        <v>220</v>
      </c>
      <c r="D63" s="28">
        <v>220</v>
      </c>
      <c r="E63" s="28">
        <v>1099</v>
      </c>
      <c r="F63" s="54">
        <v>78.460000000000008</v>
      </c>
    </row>
    <row r="64" spans="1:6" outlineLevel="2" collapsed="1" x14ac:dyDescent="0.3">
      <c r="A64" s="44" t="s">
        <v>355</v>
      </c>
      <c r="B64">
        <v>5</v>
      </c>
      <c r="C64" t="s">
        <v>221</v>
      </c>
      <c r="D64" s="28">
        <v>65</v>
      </c>
      <c r="E64" s="28">
        <v>325</v>
      </c>
      <c r="F64" s="54">
        <v>22.169999999999998</v>
      </c>
    </row>
    <row r="65" spans="1:6" outlineLevel="2" collapsed="1" x14ac:dyDescent="0.3">
      <c r="A65" s="44" t="s">
        <v>355</v>
      </c>
      <c r="B65">
        <v>5</v>
      </c>
      <c r="C65" t="s">
        <v>222</v>
      </c>
      <c r="D65" s="28">
        <v>37</v>
      </c>
      <c r="E65" s="28">
        <v>185</v>
      </c>
      <c r="F65" s="54">
        <v>11.022499999999999</v>
      </c>
    </row>
    <row r="66" spans="1:6" outlineLevel="1" x14ac:dyDescent="0.3">
      <c r="A66" s="44"/>
      <c r="B66" s="60" t="s">
        <v>209</v>
      </c>
      <c r="C66" s="58"/>
      <c r="D66" s="61">
        <f>SUBTOTAL(9,D54:D65)</f>
        <v>4615</v>
      </c>
      <c r="E66" s="61">
        <f>SUBTOTAL(9,E54:E65)</f>
        <v>23071</v>
      </c>
      <c r="F66" s="59">
        <f>SUBTOTAL(9,F54:F65)</f>
        <v>1632.3924999999988</v>
      </c>
    </row>
    <row r="67" spans="1:6" outlineLevel="2" x14ac:dyDescent="0.3">
      <c r="A67" s="44" t="s">
        <v>355</v>
      </c>
      <c r="B67" t="s">
        <v>210</v>
      </c>
      <c r="C67" t="s">
        <v>212</v>
      </c>
      <c r="D67" s="28">
        <v>170</v>
      </c>
      <c r="E67" s="28">
        <v>1268</v>
      </c>
      <c r="F67" s="54">
        <v>47.652500000000067</v>
      </c>
    </row>
    <row r="68" spans="1:6" outlineLevel="2" collapsed="1" x14ac:dyDescent="0.3">
      <c r="A68" s="44" t="s">
        <v>355</v>
      </c>
      <c r="B68" t="s">
        <v>210</v>
      </c>
      <c r="C68" t="s">
        <v>213</v>
      </c>
      <c r="D68" s="28">
        <v>1177</v>
      </c>
      <c r="E68" s="28">
        <v>8946</v>
      </c>
      <c r="F68" s="54">
        <v>385.56499999999744</v>
      </c>
    </row>
    <row r="69" spans="1:6" outlineLevel="2" collapsed="1" x14ac:dyDescent="0.3">
      <c r="A69" s="44" t="s">
        <v>355</v>
      </c>
      <c r="B69" t="s">
        <v>210</v>
      </c>
      <c r="C69" t="s">
        <v>214</v>
      </c>
      <c r="D69" s="28">
        <v>1079</v>
      </c>
      <c r="E69" s="28">
        <v>8578</v>
      </c>
      <c r="F69" s="54">
        <v>377.18749999999812</v>
      </c>
    </row>
    <row r="70" spans="1:6" outlineLevel="2" collapsed="1" x14ac:dyDescent="0.3">
      <c r="A70" s="44" t="s">
        <v>355</v>
      </c>
      <c r="B70" t="s">
        <v>210</v>
      </c>
      <c r="C70" t="s">
        <v>215</v>
      </c>
      <c r="D70" s="28">
        <v>808</v>
      </c>
      <c r="E70" s="28">
        <v>6347</v>
      </c>
      <c r="F70" s="54">
        <v>306.65999999999917</v>
      </c>
    </row>
    <row r="71" spans="1:6" outlineLevel="2" collapsed="1" x14ac:dyDescent="0.3">
      <c r="A71" s="44" t="s">
        <v>355</v>
      </c>
      <c r="B71" t="s">
        <v>210</v>
      </c>
      <c r="C71" t="s">
        <v>216</v>
      </c>
      <c r="D71" s="28">
        <v>683</v>
      </c>
      <c r="E71" s="28">
        <v>5510</v>
      </c>
      <c r="F71" s="54">
        <v>246.57249999999939</v>
      </c>
    </row>
    <row r="72" spans="1:6" outlineLevel="2" collapsed="1" x14ac:dyDescent="0.3">
      <c r="A72" s="44" t="s">
        <v>355</v>
      </c>
      <c r="B72" t="s">
        <v>210</v>
      </c>
      <c r="C72" t="s">
        <v>217</v>
      </c>
      <c r="D72" s="28">
        <v>633</v>
      </c>
      <c r="E72" s="28">
        <v>5202</v>
      </c>
      <c r="F72" s="54">
        <v>244.00249999999949</v>
      </c>
    </row>
    <row r="73" spans="1:6" outlineLevel="2" collapsed="1" x14ac:dyDescent="0.3">
      <c r="A73" s="44" t="s">
        <v>355</v>
      </c>
      <c r="B73" t="s">
        <v>210</v>
      </c>
      <c r="C73" t="s">
        <v>218</v>
      </c>
      <c r="D73" s="28">
        <v>614</v>
      </c>
      <c r="E73" s="28">
        <v>5251</v>
      </c>
      <c r="F73" s="54">
        <v>227.88999999999967</v>
      </c>
    </row>
    <row r="74" spans="1:6" outlineLevel="2" collapsed="1" x14ac:dyDescent="0.3">
      <c r="A74" s="44" t="s">
        <v>355</v>
      </c>
      <c r="B74" t="s">
        <v>210</v>
      </c>
      <c r="C74" t="s">
        <v>219</v>
      </c>
      <c r="D74" s="28">
        <v>437</v>
      </c>
      <c r="E74" s="28">
        <v>3699</v>
      </c>
      <c r="F74" s="54">
        <v>161.57499999999973</v>
      </c>
    </row>
    <row r="75" spans="1:6" outlineLevel="2" collapsed="1" x14ac:dyDescent="0.3">
      <c r="A75" s="44" t="s">
        <v>355</v>
      </c>
      <c r="B75" t="s">
        <v>210</v>
      </c>
      <c r="C75" t="s">
        <v>220</v>
      </c>
      <c r="D75" s="28">
        <v>330</v>
      </c>
      <c r="E75" s="28">
        <v>3086</v>
      </c>
      <c r="F75" s="54">
        <v>130.33999999999995</v>
      </c>
    </row>
    <row r="76" spans="1:6" outlineLevel="2" collapsed="1" x14ac:dyDescent="0.3">
      <c r="A76" s="44" t="s">
        <v>355</v>
      </c>
      <c r="B76" t="s">
        <v>210</v>
      </c>
      <c r="C76" t="s">
        <v>221</v>
      </c>
      <c r="D76" s="28">
        <v>138</v>
      </c>
      <c r="E76" s="28">
        <v>1274</v>
      </c>
      <c r="F76" s="54">
        <v>54.847499999999982</v>
      </c>
    </row>
    <row r="77" spans="1:6" outlineLevel="2" collapsed="1" x14ac:dyDescent="0.3">
      <c r="A77" s="44" t="s">
        <v>355</v>
      </c>
      <c r="B77" t="s">
        <v>210</v>
      </c>
      <c r="C77" t="s">
        <v>222</v>
      </c>
      <c r="D77" s="28">
        <v>67</v>
      </c>
      <c r="E77" s="28">
        <v>628</v>
      </c>
      <c r="F77" s="54">
        <v>23.872500000000006</v>
      </c>
    </row>
    <row r="78" spans="1:6" outlineLevel="1" x14ac:dyDescent="0.3">
      <c r="A78" s="44"/>
      <c r="B78" s="60" t="s">
        <v>211</v>
      </c>
      <c r="C78" s="58"/>
      <c r="D78" s="61">
        <f>SUBTOTAL(9,D67:D77)</f>
        <v>6136</v>
      </c>
      <c r="E78" s="61">
        <f>SUBTOTAL(9,E67:E77)</f>
        <v>49789</v>
      </c>
      <c r="F78" s="59">
        <f>SUBTOTAL(9,F67:F77)</f>
        <v>2206.1649999999927</v>
      </c>
    </row>
    <row r="79" spans="1:6" ht="15" thickBot="1" x14ac:dyDescent="0.35">
      <c r="A79" s="47" t="s">
        <v>356</v>
      </c>
      <c r="B79" s="48"/>
      <c r="C79" s="48"/>
      <c r="D79" s="49">
        <f>SUBTOTAL(9,D2:D77)</f>
        <v>366492</v>
      </c>
      <c r="E79" s="49">
        <f>SUBTOTAL(9,E2:E77)</f>
        <v>564916</v>
      </c>
      <c r="F79" s="55">
        <f>SUBTOTAL(9,F2:F77)</f>
        <v>85988.352500000008</v>
      </c>
    </row>
    <row r="80" spans="1:6" outlineLevel="2" x14ac:dyDescent="0.3">
      <c r="A80" s="33" t="s">
        <v>177</v>
      </c>
      <c r="B80" s="34">
        <v>1</v>
      </c>
      <c r="C80" s="34" t="s">
        <v>163</v>
      </c>
      <c r="D80" s="35">
        <v>2276</v>
      </c>
      <c r="E80" s="35">
        <v>2275</v>
      </c>
      <c r="F80" s="52">
        <v>36.794999999999987</v>
      </c>
    </row>
    <row r="81" spans="1:6" outlineLevel="2" collapsed="1" x14ac:dyDescent="0.3">
      <c r="A81" s="33" t="s">
        <v>177</v>
      </c>
      <c r="B81" s="34">
        <v>1</v>
      </c>
      <c r="C81" s="34" t="s">
        <v>212</v>
      </c>
      <c r="D81" s="35">
        <v>14739</v>
      </c>
      <c r="E81" s="35">
        <v>14715</v>
      </c>
      <c r="F81" s="52">
        <v>1438.9475000000014</v>
      </c>
    </row>
    <row r="82" spans="1:6" outlineLevel="2" collapsed="1" x14ac:dyDescent="0.3">
      <c r="A82" s="33" t="s">
        <v>177</v>
      </c>
      <c r="B82" s="34">
        <v>1</v>
      </c>
      <c r="C82" s="34" t="s">
        <v>213</v>
      </c>
      <c r="D82" s="35">
        <v>63900</v>
      </c>
      <c r="E82" s="35">
        <v>63827</v>
      </c>
      <c r="F82" s="52">
        <v>10944.572500000004</v>
      </c>
    </row>
    <row r="83" spans="1:6" outlineLevel="2" collapsed="1" x14ac:dyDescent="0.3">
      <c r="A83" s="33" t="s">
        <v>177</v>
      </c>
      <c r="B83" s="34">
        <v>1</v>
      </c>
      <c r="C83" s="34" t="s">
        <v>214</v>
      </c>
      <c r="D83" s="35">
        <v>49486</v>
      </c>
      <c r="E83" s="35">
        <v>49413</v>
      </c>
      <c r="F83" s="52">
        <v>10396.097499999996</v>
      </c>
    </row>
    <row r="84" spans="1:6" outlineLevel="2" collapsed="1" x14ac:dyDescent="0.3">
      <c r="A84" s="33" t="s">
        <v>177</v>
      </c>
      <c r="B84" s="34">
        <v>1</v>
      </c>
      <c r="C84" s="34" t="s">
        <v>215</v>
      </c>
      <c r="D84" s="35">
        <v>33090</v>
      </c>
      <c r="E84" s="35">
        <v>33048</v>
      </c>
      <c r="F84" s="52">
        <v>7372.4924999999994</v>
      </c>
    </row>
    <row r="85" spans="1:6" outlineLevel="2" collapsed="1" x14ac:dyDescent="0.3">
      <c r="A85" s="33" t="s">
        <v>177</v>
      </c>
      <c r="B85" s="34">
        <v>1</v>
      </c>
      <c r="C85" s="34" t="s">
        <v>216</v>
      </c>
      <c r="D85" s="35">
        <v>25768</v>
      </c>
      <c r="E85" s="35">
        <v>25736</v>
      </c>
      <c r="F85" s="52">
        <v>5886.9724999999999</v>
      </c>
    </row>
    <row r="86" spans="1:6" outlineLevel="2" collapsed="1" x14ac:dyDescent="0.3">
      <c r="A86" s="33" t="s">
        <v>177</v>
      </c>
      <c r="B86" s="34">
        <v>1</v>
      </c>
      <c r="C86" s="34" t="s">
        <v>217</v>
      </c>
      <c r="D86" s="35">
        <v>22169</v>
      </c>
      <c r="E86" s="35">
        <v>22127</v>
      </c>
      <c r="F86" s="52">
        <v>5240.2449999999981</v>
      </c>
    </row>
    <row r="87" spans="1:6" outlineLevel="2" collapsed="1" x14ac:dyDescent="0.3">
      <c r="A87" s="33" t="s">
        <v>177</v>
      </c>
      <c r="B87" s="34">
        <v>1</v>
      </c>
      <c r="C87" s="34" t="s">
        <v>218</v>
      </c>
      <c r="D87" s="35">
        <v>17866</v>
      </c>
      <c r="E87" s="35">
        <v>17848</v>
      </c>
      <c r="F87" s="52">
        <v>4281.1675000000041</v>
      </c>
    </row>
    <row r="88" spans="1:6" outlineLevel="2" collapsed="1" x14ac:dyDescent="0.3">
      <c r="A88" s="33" t="s">
        <v>177</v>
      </c>
      <c r="B88" s="34">
        <v>1</v>
      </c>
      <c r="C88" s="34" t="s">
        <v>219</v>
      </c>
      <c r="D88" s="35">
        <v>14423</v>
      </c>
      <c r="E88" s="35">
        <v>14404</v>
      </c>
      <c r="F88" s="52">
        <v>3606.3549999999996</v>
      </c>
    </row>
    <row r="89" spans="1:6" outlineLevel="2" collapsed="1" x14ac:dyDescent="0.3">
      <c r="A89" s="33" t="s">
        <v>177</v>
      </c>
      <c r="B89" s="34">
        <v>1</v>
      </c>
      <c r="C89" s="34" t="s">
        <v>220</v>
      </c>
      <c r="D89" s="35">
        <v>10442</v>
      </c>
      <c r="E89" s="35">
        <v>10435</v>
      </c>
      <c r="F89" s="52">
        <v>2640.5725000000011</v>
      </c>
    </row>
    <row r="90" spans="1:6" outlineLevel="2" collapsed="1" x14ac:dyDescent="0.3">
      <c r="A90" s="33" t="s">
        <v>177</v>
      </c>
      <c r="B90" s="34">
        <v>1</v>
      </c>
      <c r="C90" s="34" t="s">
        <v>221</v>
      </c>
      <c r="D90" s="35">
        <v>6516</v>
      </c>
      <c r="E90" s="35">
        <v>6515</v>
      </c>
      <c r="F90" s="52">
        <v>1407.6000000000004</v>
      </c>
    </row>
    <row r="91" spans="1:6" outlineLevel="2" collapsed="1" x14ac:dyDescent="0.3">
      <c r="A91" s="33" t="s">
        <v>177</v>
      </c>
      <c r="B91" s="34">
        <v>1</v>
      </c>
      <c r="C91" s="34" t="s">
        <v>222</v>
      </c>
      <c r="D91" s="35">
        <v>5098</v>
      </c>
      <c r="E91" s="35">
        <v>5099</v>
      </c>
      <c r="F91" s="52">
        <v>900.29</v>
      </c>
    </row>
    <row r="92" spans="1:6" outlineLevel="1" x14ac:dyDescent="0.3">
      <c r="A92" s="33"/>
      <c r="B92" s="60" t="s">
        <v>200</v>
      </c>
      <c r="C92" s="58"/>
      <c r="D92" s="61">
        <f>SUBTOTAL(9,D80:D91)</f>
        <v>265773</v>
      </c>
      <c r="E92" s="61">
        <f>SUBTOTAL(9,E80:E91)</f>
        <v>265442</v>
      </c>
      <c r="F92" s="59">
        <f>SUBTOTAL(9,F80:F91)</f>
        <v>54152.107500000006</v>
      </c>
    </row>
    <row r="93" spans="1:6" outlineLevel="2" x14ac:dyDescent="0.3">
      <c r="A93" s="33" t="s">
        <v>177</v>
      </c>
      <c r="B93" s="34">
        <v>2</v>
      </c>
      <c r="C93" s="34" t="s">
        <v>163</v>
      </c>
      <c r="D93" s="35">
        <v>50</v>
      </c>
      <c r="E93" s="35">
        <v>100</v>
      </c>
      <c r="F93" s="52">
        <v>2.4174999999999995</v>
      </c>
    </row>
    <row r="94" spans="1:6" outlineLevel="2" collapsed="1" x14ac:dyDescent="0.3">
      <c r="A94" s="33" t="s">
        <v>177</v>
      </c>
      <c r="B94" s="34">
        <v>2</v>
      </c>
      <c r="C94" s="34" t="s">
        <v>212</v>
      </c>
      <c r="D94" s="35">
        <v>3263</v>
      </c>
      <c r="E94" s="35">
        <v>6523</v>
      </c>
      <c r="F94" s="52">
        <v>541.5174999999997</v>
      </c>
    </row>
    <row r="95" spans="1:6" outlineLevel="2" collapsed="1" x14ac:dyDescent="0.3">
      <c r="A95" s="33" t="s">
        <v>177</v>
      </c>
      <c r="B95" s="34">
        <v>2</v>
      </c>
      <c r="C95" s="34" t="s">
        <v>213</v>
      </c>
      <c r="D95" s="35">
        <v>16320</v>
      </c>
      <c r="E95" s="35">
        <v>32629</v>
      </c>
      <c r="F95" s="52">
        <v>4007.730000000005</v>
      </c>
    </row>
    <row r="96" spans="1:6" outlineLevel="2" collapsed="1" x14ac:dyDescent="0.3">
      <c r="A96" s="33" t="s">
        <v>177</v>
      </c>
      <c r="B96" s="34">
        <v>2</v>
      </c>
      <c r="C96" s="34" t="s">
        <v>214</v>
      </c>
      <c r="D96" s="35">
        <v>12658</v>
      </c>
      <c r="E96" s="35">
        <v>25306</v>
      </c>
      <c r="F96" s="52">
        <v>3511.7100000000023</v>
      </c>
    </row>
    <row r="97" spans="1:6" outlineLevel="2" collapsed="1" x14ac:dyDescent="0.3">
      <c r="A97" s="33" t="s">
        <v>177</v>
      </c>
      <c r="B97" s="34">
        <v>2</v>
      </c>
      <c r="C97" s="34" t="s">
        <v>215</v>
      </c>
      <c r="D97" s="35">
        <v>8484</v>
      </c>
      <c r="E97" s="35">
        <v>16957</v>
      </c>
      <c r="F97" s="52">
        <v>2521.8599999999992</v>
      </c>
    </row>
    <row r="98" spans="1:6" outlineLevel="2" collapsed="1" x14ac:dyDescent="0.3">
      <c r="A98" s="33" t="s">
        <v>177</v>
      </c>
      <c r="B98" s="34">
        <v>2</v>
      </c>
      <c r="C98" s="34" t="s">
        <v>216</v>
      </c>
      <c r="D98" s="35">
        <v>6597</v>
      </c>
      <c r="E98" s="35">
        <v>13195</v>
      </c>
      <c r="F98" s="52">
        <v>1968.4925000000014</v>
      </c>
    </row>
    <row r="99" spans="1:6" outlineLevel="2" collapsed="1" x14ac:dyDescent="0.3">
      <c r="A99" s="33" t="s">
        <v>177</v>
      </c>
      <c r="B99" s="34">
        <v>2</v>
      </c>
      <c r="C99" s="34" t="s">
        <v>217</v>
      </c>
      <c r="D99" s="35">
        <v>5423</v>
      </c>
      <c r="E99" s="35">
        <v>10842</v>
      </c>
      <c r="F99" s="52">
        <v>1705.6925000000001</v>
      </c>
    </row>
    <row r="100" spans="1:6" outlineLevel="2" collapsed="1" x14ac:dyDescent="0.3">
      <c r="A100" s="33" t="s">
        <v>177</v>
      </c>
      <c r="B100" s="34">
        <v>2</v>
      </c>
      <c r="C100" s="34" t="s">
        <v>218</v>
      </c>
      <c r="D100" s="35">
        <v>4341</v>
      </c>
      <c r="E100" s="35">
        <v>8676</v>
      </c>
      <c r="F100" s="52">
        <v>1357.2000000000012</v>
      </c>
    </row>
    <row r="101" spans="1:6" outlineLevel="2" collapsed="1" x14ac:dyDescent="0.3">
      <c r="A101" s="33" t="s">
        <v>177</v>
      </c>
      <c r="B101" s="34">
        <v>2</v>
      </c>
      <c r="C101" s="34" t="s">
        <v>219</v>
      </c>
      <c r="D101" s="35">
        <v>3388</v>
      </c>
      <c r="E101" s="35">
        <v>6775</v>
      </c>
      <c r="F101" s="52">
        <v>1063.0275000000011</v>
      </c>
    </row>
    <row r="102" spans="1:6" outlineLevel="2" collapsed="1" x14ac:dyDescent="0.3">
      <c r="A102" s="33" t="s">
        <v>177</v>
      </c>
      <c r="B102" s="34">
        <v>2</v>
      </c>
      <c r="C102" s="34" t="s">
        <v>220</v>
      </c>
      <c r="D102" s="35">
        <v>2412</v>
      </c>
      <c r="E102" s="35">
        <v>4821</v>
      </c>
      <c r="F102" s="52">
        <v>742.42500000000007</v>
      </c>
    </row>
    <row r="103" spans="1:6" outlineLevel="2" collapsed="1" x14ac:dyDescent="0.3">
      <c r="A103" s="33" t="s">
        <v>177</v>
      </c>
      <c r="B103" s="34">
        <v>2</v>
      </c>
      <c r="C103" s="34" t="s">
        <v>221</v>
      </c>
      <c r="D103" s="35">
        <v>1004</v>
      </c>
      <c r="E103" s="35">
        <v>2007</v>
      </c>
      <c r="F103" s="52">
        <v>281.2924999999999</v>
      </c>
    </row>
    <row r="104" spans="1:6" outlineLevel="2" collapsed="1" x14ac:dyDescent="0.3">
      <c r="A104" s="33" t="s">
        <v>177</v>
      </c>
      <c r="B104" s="34">
        <v>2</v>
      </c>
      <c r="C104" s="34" t="s">
        <v>222</v>
      </c>
      <c r="D104" s="35">
        <v>578</v>
      </c>
      <c r="E104" s="35">
        <v>1155</v>
      </c>
      <c r="F104" s="52">
        <v>137.52749999999995</v>
      </c>
    </row>
    <row r="105" spans="1:6" outlineLevel="1" x14ac:dyDescent="0.3">
      <c r="A105" s="33"/>
      <c r="B105" s="60" t="s">
        <v>201</v>
      </c>
      <c r="C105" s="58"/>
      <c r="D105" s="61">
        <f>SUBTOTAL(9,D93:D104)</f>
        <v>64518</v>
      </c>
      <c r="E105" s="61">
        <f>SUBTOTAL(9,E93:E104)</f>
        <v>128986</v>
      </c>
      <c r="F105" s="59">
        <f>SUBTOTAL(9,F93:F104)</f>
        <v>17840.892500000009</v>
      </c>
    </row>
    <row r="106" spans="1:6" outlineLevel="2" x14ac:dyDescent="0.3">
      <c r="A106" s="33" t="s">
        <v>177</v>
      </c>
      <c r="B106" s="34">
        <v>3</v>
      </c>
      <c r="C106" s="34" t="s">
        <v>163</v>
      </c>
      <c r="D106" s="35">
        <v>7</v>
      </c>
      <c r="E106" s="35">
        <v>21</v>
      </c>
      <c r="F106" s="52">
        <v>0.74749999999999983</v>
      </c>
    </row>
    <row r="107" spans="1:6" outlineLevel="2" collapsed="1" x14ac:dyDescent="0.3">
      <c r="A107" s="33" t="s">
        <v>177</v>
      </c>
      <c r="B107" s="34">
        <v>3</v>
      </c>
      <c r="C107" s="34" t="s">
        <v>212</v>
      </c>
      <c r="D107" s="35">
        <v>1101</v>
      </c>
      <c r="E107" s="35">
        <v>3303</v>
      </c>
      <c r="F107" s="52">
        <v>231.59750000000005</v>
      </c>
    </row>
    <row r="108" spans="1:6" outlineLevel="2" collapsed="1" x14ac:dyDescent="0.3">
      <c r="A108" s="33" t="s">
        <v>177</v>
      </c>
      <c r="B108" s="34">
        <v>3</v>
      </c>
      <c r="C108" s="34" t="s">
        <v>213</v>
      </c>
      <c r="D108" s="35">
        <v>6106</v>
      </c>
      <c r="E108" s="35">
        <v>18311</v>
      </c>
      <c r="F108" s="52">
        <v>1802.8175000000015</v>
      </c>
    </row>
    <row r="109" spans="1:6" outlineLevel="2" collapsed="1" x14ac:dyDescent="0.3">
      <c r="A109" s="33" t="s">
        <v>177</v>
      </c>
      <c r="B109" s="34">
        <v>3</v>
      </c>
      <c r="C109" s="34" t="s">
        <v>214</v>
      </c>
      <c r="D109" s="35">
        <v>4707</v>
      </c>
      <c r="E109" s="35">
        <v>14118</v>
      </c>
      <c r="F109" s="52">
        <v>1465.5800000000008</v>
      </c>
    </row>
    <row r="110" spans="1:6" outlineLevel="2" collapsed="1" x14ac:dyDescent="0.3">
      <c r="A110" s="33" t="s">
        <v>177</v>
      </c>
      <c r="B110" s="34">
        <v>3</v>
      </c>
      <c r="C110" s="34" t="s">
        <v>215</v>
      </c>
      <c r="D110" s="35">
        <v>3205</v>
      </c>
      <c r="E110" s="35">
        <v>9614</v>
      </c>
      <c r="F110" s="52">
        <v>1031.8474999999996</v>
      </c>
    </row>
    <row r="111" spans="1:6" outlineLevel="2" collapsed="1" x14ac:dyDescent="0.3">
      <c r="A111" s="33" t="s">
        <v>177</v>
      </c>
      <c r="B111" s="34">
        <v>3</v>
      </c>
      <c r="C111" s="34" t="s">
        <v>216</v>
      </c>
      <c r="D111" s="35">
        <v>2545</v>
      </c>
      <c r="E111" s="35">
        <v>7632</v>
      </c>
      <c r="F111" s="52">
        <v>856.95499999999856</v>
      </c>
    </row>
    <row r="112" spans="1:6" outlineLevel="2" collapsed="1" x14ac:dyDescent="0.3">
      <c r="A112" s="33" t="s">
        <v>177</v>
      </c>
      <c r="B112" s="34">
        <v>3</v>
      </c>
      <c r="C112" s="34" t="s">
        <v>217</v>
      </c>
      <c r="D112" s="35">
        <v>2115</v>
      </c>
      <c r="E112" s="35">
        <v>6343</v>
      </c>
      <c r="F112" s="52">
        <v>736.23250000000075</v>
      </c>
    </row>
    <row r="113" spans="1:6" outlineLevel="2" collapsed="1" x14ac:dyDescent="0.3">
      <c r="A113" s="33" t="s">
        <v>177</v>
      </c>
      <c r="B113" s="34">
        <v>3</v>
      </c>
      <c r="C113" s="34" t="s">
        <v>218</v>
      </c>
      <c r="D113" s="35">
        <v>1680</v>
      </c>
      <c r="E113" s="35">
        <v>5036</v>
      </c>
      <c r="F113" s="52">
        <v>568.35249999999974</v>
      </c>
    </row>
    <row r="114" spans="1:6" outlineLevel="2" collapsed="1" x14ac:dyDescent="0.3">
      <c r="A114" s="33" t="s">
        <v>177</v>
      </c>
      <c r="B114" s="34">
        <v>3</v>
      </c>
      <c r="C114" s="34" t="s">
        <v>219</v>
      </c>
      <c r="D114" s="35">
        <v>1368</v>
      </c>
      <c r="E114" s="35">
        <v>4105</v>
      </c>
      <c r="F114" s="52">
        <v>487.37249999999977</v>
      </c>
    </row>
    <row r="115" spans="1:6" outlineLevel="2" collapsed="1" x14ac:dyDescent="0.3">
      <c r="A115" s="33" t="s">
        <v>177</v>
      </c>
      <c r="B115" s="34">
        <v>3</v>
      </c>
      <c r="C115" s="34" t="s">
        <v>220</v>
      </c>
      <c r="D115" s="35">
        <v>893</v>
      </c>
      <c r="E115" s="35">
        <v>2677</v>
      </c>
      <c r="F115" s="52">
        <v>302.29000000000008</v>
      </c>
    </row>
    <row r="116" spans="1:6" outlineLevel="2" collapsed="1" x14ac:dyDescent="0.3">
      <c r="A116" s="33" t="s">
        <v>177</v>
      </c>
      <c r="B116" s="34">
        <v>3</v>
      </c>
      <c r="C116" s="34" t="s">
        <v>221</v>
      </c>
      <c r="D116" s="35">
        <v>301</v>
      </c>
      <c r="E116" s="35">
        <v>903</v>
      </c>
      <c r="F116" s="52">
        <v>97.652499999999961</v>
      </c>
    </row>
    <row r="117" spans="1:6" outlineLevel="2" collapsed="1" x14ac:dyDescent="0.3">
      <c r="A117" s="33" t="s">
        <v>177</v>
      </c>
      <c r="B117" s="34">
        <v>3</v>
      </c>
      <c r="C117" s="34" t="s">
        <v>222</v>
      </c>
      <c r="D117" s="35">
        <v>136</v>
      </c>
      <c r="E117" s="35">
        <v>408</v>
      </c>
      <c r="F117" s="52">
        <v>37.077500000000008</v>
      </c>
    </row>
    <row r="118" spans="1:6" outlineLevel="1" x14ac:dyDescent="0.3">
      <c r="A118" s="33"/>
      <c r="B118" s="60" t="s">
        <v>202</v>
      </c>
      <c r="C118" s="58"/>
      <c r="D118" s="61">
        <f>SUBTOTAL(9,D106:D117)</f>
        <v>24164</v>
      </c>
      <c r="E118" s="61">
        <f>SUBTOTAL(9,E106:E117)</f>
        <v>72471</v>
      </c>
      <c r="F118" s="59">
        <f>SUBTOTAL(9,F106:F117)</f>
        <v>7618.5225000000009</v>
      </c>
    </row>
    <row r="119" spans="1:6" outlineLevel="2" x14ac:dyDescent="0.3">
      <c r="A119" s="33" t="s">
        <v>177</v>
      </c>
      <c r="B119" s="34">
        <v>4</v>
      </c>
      <c r="C119" s="34" t="s">
        <v>163</v>
      </c>
      <c r="D119" s="35">
        <v>5</v>
      </c>
      <c r="E119" s="35">
        <v>20</v>
      </c>
      <c r="F119" s="52">
        <v>0.53749999999999998</v>
      </c>
    </row>
    <row r="120" spans="1:6" outlineLevel="2" collapsed="1" x14ac:dyDescent="0.3">
      <c r="A120" s="33" t="s">
        <v>177</v>
      </c>
      <c r="B120" s="34">
        <v>4</v>
      </c>
      <c r="C120" s="34" t="s">
        <v>212</v>
      </c>
      <c r="D120" s="35">
        <v>465</v>
      </c>
      <c r="E120" s="35">
        <v>1860</v>
      </c>
      <c r="F120" s="52">
        <v>108.15749999999994</v>
      </c>
    </row>
    <row r="121" spans="1:6" outlineLevel="2" collapsed="1" x14ac:dyDescent="0.3">
      <c r="A121" s="33" t="s">
        <v>177</v>
      </c>
      <c r="B121" s="34">
        <v>4</v>
      </c>
      <c r="C121" s="34" t="s">
        <v>213</v>
      </c>
      <c r="D121" s="35">
        <v>2542</v>
      </c>
      <c r="E121" s="35">
        <v>10168</v>
      </c>
      <c r="F121" s="52">
        <v>797.17750000000046</v>
      </c>
    </row>
    <row r="122" spans="1:6" outlineLevel="2" collapsed="1" x14ac:dyDescent="0.3">
      <c r="A122" s="33" t="s">
        <v>177</v>
      </c>
      <c r="B122" s="34">
        <v>4</v>
      </c>
      <c r="C122" s="34" t="s">
        <v>214</v>
      </c>
      <c r="D122" s="35">
        <v>2083</v>
      </c>
      <c r="E122" s="35">
        <v>8334</v>
      </c>
      <c r="F122" s="52">
        <v>697.90750000000003</v>
      </c>
    </row>
    <row r="123" spans="1:6" outlineLevel="2" collapsed="1" x14ac:dyDescent="0.3">
      <c r="A123" s="33" t="s">
        <v>177</v>
      </c>
      <c r="B123" s="34">
        <v>4</v>
      </c>
      <c r="C123" s="34" t="s">
        <v>215</v>
      </c>
      <c r="D123" s="35">
        <v>1548</v>
      </c>
      <c r="E123" s="35">
        <v>6192</v>
      </c>
      <c r="F123" s="52">
        <v>537.4699999999998</v>
      </c>
    </row>
    <row r="124" spans="1:6" outlineLevel="2" collapsed="1" x14ac:dyDescent="0.3">
      <c r="A124" s="33" t="s">
        <v>177</v>
      </c>
      <c r="B124" s="34">
        <v>4</v>
      </c>
      <c r="C124" s="34" t="s">
        <v>216</v>
      </c>
      <c r="D124" s="35">
        <v>1200</v>
      </c>
      <c r="E124" s="35">
        <v>4802</v>
      </c>
      <c r="F124" s="52">
        <v>417.56749999999954</v>
      </c>
    </row>
    <row r="125" spans="1:6" outlineLevel="2" collapsed="1" x14ac:dyDescent="0.3">
      <c r="A125" s="33" t="s">
        <v>177</v>
      </c>
      <c r="B125" s="34">
        <v>4</v>
      </c>
      <c r="C125" s="34" t="s">
        <v>217</v>
      </c>
      <c r="D125" s="35">
        <v>957</v>
      </c>
      <c r="E125" s="35">
        <v>3826</v>
      </c>
      <c r="F125" s="52">
        <v>363.72249999999997</v>
      </c>
    </row>
    <row r="126" spans="1:6" outlineLevel="2" collapsed="1" x14ac:dyDescent="0.3">
      <c r="A126" s="33" t="s">
        <v>177</v>
      </c>
      <c r="B126" s="34">
        <v>4</v>
      </c>
      <c r="C126" s="34" t="s">
        <v>218</v>
      </c>
      <c r="D126" s="35">
        <v>792</v>
      </c>
      <c r="E126" s="35">
        <v>3168</v>
      </c>
      <c r="F126" s="52">
        <v>276.1599999999998</v>
      </c>
    </row>
    <row r="127" spans="1:6" outlineLevel="2" collapsed="1" x14ac:dyDescent="0.3">
      <c r="A127" s="33" t="s">
        <v>177</v>
      </c>
      <c r="B127" s="34">
        <v>4</v>
      </c>
      <c r="C127" s="34" t="s">
        <v>219</v>
      </c>
      <c r="D127" s="35">
        <v>586</v>
      </c>
      <c r="E127" s="35">
        <v>2344</v>
      </c>
      <c r="F127" s="52">
        <v>222.18999999999991</v>
      </c>
    </row>
    <row r="128" spans="1:6" outlineLevel="2" collapsed="1" x14ac:dyDescent="0.3">
      <c r="A128" s="33" t="s">
        <v>177</v>
      </c>
      <c r="B128" s="34">
        <v>4</v>
      </c>
      <c r="C128" s="34" t="s">
        <v>220</v>
      </c>
      <c r="D128" s="35">
        <v>371</v>
      </c>
      <c r="E128" s="35">
        <v>1484</v>
      </c>
      <c r="F128" s="52">
        <v>130.6424999999999</v>
      </c>
    </row>
    <row r="129" spans="1:6" outlineLevel="2" collapsed="1" x14ac:dyDescent="0.3">
      <c r="A129" s="33" t="s">
        <v>177</v>
      </c>
      <c r="B129" s="34">
        <v>4</v>
      </c>
      <c r="C129" s="34" t="s">
        <v>221</v>
      </c>
      <c r="D129" s="35">
        <v>141</v>
      </c>
      <c r="E129" s="35">
        <v>564</v>
      </c>
      <c r="F129" s="52">
        <v>45.03</v>
      </c>
    </row>
    <row r="130" spans="1:6" outlineLevel="2" collapsed="1" x14ac:dyDescent="0.3">
      <c r="A130" s="33" t="s">
        <v>177</v>
      </c>
      <c r="B130" s="34">
        <v>4</v>
      </c>
      <c r="C130" s="34" t="s">
        <v>222</v>
      </c>
      <c r="D130" s="35">
        <v>53</v>
      </c>
      <c r="E130" s="35">
        <v>212</v>
      </c>
      <c r="F130" s="52">
        <v>15.345000000000002</v>
      </c>
    </row>
    <row r="131" spans="1:6" outlineLevel="1" x14ac:dyDescent="0.3">
      <c r="A131" s="33"/>
      <c r="B131" s="60" t="s">
        <v>203</v>
      </c>
      <c r="C131" s="58"/>
      <c r="D131" s="61">
        <f>SUBTOTAL(9,D119:D130)</f>
        <v>10743</v>
      </c>
      <c r="E131" s="61">
        <f>SUBTOTAL(9,E119:E130)</f>
        <v>42974</v>
      </c>
      <c r="F131" s="59">
        <f>SUBTOTAL(9,F119:F130)</f>
        <v>3611.9074999999993</v>
      </c>
    </row>
    <row r="132" spans="1:6" outlineLevel="2" x14ac:dyDescent="0.3">
      <c r="A132" s="33" t="s">
        <v>177</v>
      </c>
      <c r="B132" s="34">
        <v>5</v>
      </c>
      <c r="C132" s="34" t="s">
        <v>212</v>
      </c>
      <c r="D132" s="35">
        <v>195</v>
      </c>
      <c r="E132" s="35">
        <v>975</v>
      </c>
      <c r="F132" s="52">
        <v>55.985000000000021</v>
      </c>
    </row>
    <row r="133" spans="1:6" outlineLevel="2" collapsed="1" x14ac:dyDescent="0.3">
      <c r="A133" s="33" t="s">
        <v>177</v>
      </c>
      <c r="B133" s="34">
        <v>5</v>
      </c>
      <c r="C133" s="34" t="s">
        <v>213</v>
      </c>
      <c r="D133" s="35">
        <v>1183</v>
      </c>
      <c r="E133" s="35">
        <v>5915</v>
      </c>
      <c r="F133" s="52">
        <v>393.99249999999978</v>
      </c>
    </row>
    <row r="134" spans="1:6" outlineLevel="2" collapsed="1" x14ac:dyDescent="0.3">
      <c r="A134" s="33" t="s">
        <v>177</v>
      </c>
      <c r="B134" s="34">
        <v>5</v>
      </c>
      <c r="C134" s="34" t="s">
        <v>214</v>
      </c>
      <c r="D134" s="35">
        <v>1007</v>
      </c>
      <c r="E134" s="35">
        <v>5036</v>
      </c>
      <c r="F134" s="52">
        <v>354.83249999999958</v>
      </c>
    </row>
    <row r="135" spans="1:6" outlineLevel="2" collapsed="1" x14ac:dyDescent="0.3">
      <c r="A135" s="33" t="s">
        <v>177</v>
      </c>
      <c r="B135" s="34">
        <v>5</v>
      </c>
      <c r="C135" s="34" t="s">
        <v>215</v>
      </c>
      <c r="D135" s="35">
        <v>680</v>
      </c>
      <c r="E135" s="35">
        <v>3401</v>
      </c>
      <c r="F135" s="52">
        <v>242.10999999999976</v>
      </c>
    </row>
    <row r="136" spans="1:6" outlineLevel="2" collapsed="1" x14ac:dyDescent="0.3">
      <c r="A136" s="33" t="s">
        <v>177</v>
      </c>
      <c r="B136" s="34">
        <v>5</v>
      </c>
      <c r="C136" s="34" t="s">
        <v>216</v>
      </c>
      <c r="D136" s="35">
        <v>602</v>
      </c>
      <c r="E136" s="35">
        <v>3011</v>
      </c>
      <c r="F136" s="52">
        <v>214.1124999999999</v>
      </c>
    </row>
    <row r="137" spans="1:6" outlineLevel="2" collapsed="1" x14ac:dyDescent="0.3">
      <c r="A137" s="33" t="s">
        <v>177</v>
      </c>
      <c r="B137" s="34">
        <v>5</v>
      </c>
      <c r="C137" s="34" t="s">
        <v>217</v>
      </c>
      <c r="D137" s="35">
        <v>450</v>
      </c>
      <c r="E137" s="35">
        <v>2249</v>
      </c>
      <c r="F137" s="52">
        <v>167.37499999999989</v>
      </c>
    </row>
    <row r="138" spans="1:6" outlineLevel="2" collapsed="1" x14ac:dyDescent="0.3">
      <c r="A138" s="33" t="s">
        <v>177</v>
      </c>
      <c r="B138" s="34">
        <v>5</v>
      </c>
      <c r="C138" s="34" t="s">
        <v>218</v>
      </c>
      <c r="D138" s="35">
        <v>371</v>
      </c>
      <c r="E138" s="35">
        <v>1854</v>
      </c>
      <c r="F138" s="52">
        <v>134.17499999999995</v>
      </c>
    </row>
    <row r="139" spans="1:6" outlineLevel="2" collapsed="1" x14ac:dyDescent="0.3">
      <c r="A139" s="33" t="s">
        <v>177</v>
      </c>
      <c r="B139" s="34">
        <v>5</v>
      </c>
      <c r="C139" s="34" t="s">
        <v>219</v>
      </c>
      <c r="D139" s="35">
        <v>300</v>
      </c>
      <c r="E139" s="35">
        <v>1500</v>
      </c>
      <c r="F139" s="52">
        <v>109.70749999999997</v>
      </c>
    </row>
    <row r="140" spans="1:6" outlineLevel="2" collapsed="1" x14ac:dyDescent="0.3">
      <c r="A140" s="33" t="s">
        <v>177</v>
      </c>
      <c r="B140" s="34">
        <v>5</v>
      </c>
      <c r="C140" s="34" t="s">
        <v>220</v>
      </c>
      <c r="D140" s="35">
        <v>211</v>
      </c>
      <c r="E140" s="35">
        <v>1055</v>
      </c>
      <c r="F140" s="52">
        <v>74.327500000000015</v>
      </c>
    </row>
    <row r="141" spans="1:6" outlineLevel="2" collapsed="1" x14ac:dyDescent="0.3">
      <c r="A141" s="33" t="s">
        <v>177</v>
      </c>
      <c r="B141" s="34">
        <v>5</v>
      </c>
      <c r="C141" s="34" t="s">
        <v>221</v>
      </c>
      <c r="D141" s="35">
        <v>69</v>
      </c>
      <c r="E141" s="35">
        <v>345</v>
      </c>
      <c r="F141" s="52">
        <v>21.745000000000019</v>
      </c>
    </row>
    <row r="142" spans="1:6" outlineLevel="2" collapsed="1" x14ac:dyDescent="0.3">
      <c r="A142" s="33" t="s">
        <v>177</v>
      </c>
      <c r="B142" s="34">
        <v>5</v>
      </c>
      <c r="C142" s="34" t="s">
        <v>222</v>
      </c>
      <c r="D142" s="35">
        <v>19</v>
      </c>
      <c r="E142" s="35">
        <v>95</v>
      </c>
      <c r="F142" s="52">
        <v>9.7275000000000009</v>
      </c>
    </row>
    <row r="143" spans="1:6" outlineLevel="1" x14ac:dyDescent="0.3">
      <c r="A143" s="33"/>
      <c r="B143" s="60" t="s">
        <v>209</v>
      </c>
      <c r="C143" s="58"/>
      <c r="D143" s="61">
        <f>SUBTOTAL(9,D132:D142)</f>
        <v>5087</v>
      </c>
      <c r="E143" s="61">
        <f>SUBTOTAL(9,E132:E142)</f>
        <v>25436</v>
      </c>
      <c r="F143" s="59">
        <f>SUBTOTAL(9,F132:F142)</f>
        <v>1778.089999999999</v>
      </c>
    </row>
    <row r="144" spans="1:6" outlineLevel="2" x14ac:dyDescent="0.3">
      <c r="A144" s="33" t="s">
        <v>177</v>
      </c>
      <c r="B144" s="34" t="s">
        <v>210</v>
      </c>
      <c r="C144" s="34" t="s">
        <v>163</v>
      </c>
      <c r="D144" s="35">
        <v>2</v>
      </c>
      <c r="E144" s="35">
        <v>18</v>
      </c>
      <c r="F144" s="52">
        <v>0.34</v>
      </c>
    </row>
    <row r="145" spans="1:6" outlineLevel="2" collapsed="1" x14ac:dyDescent="0.3">
      <c r="A145" s="33" t="s">
        <v>177</v>
      </c>
      <c r="B145" s="34" t="s">
        <v>210</v>
      </c>
      <c r="C145" s="34" t="s">
        <v>212</v>
      </c>
      <c r="D145" s="35">
        <v>217</v>
      </c>
      <c r="E145" s="35">
        <v>1578</v>
      </c>
      <c r="F145" s="52">
        <v>64.265000000000043</v>
      </c>
    </row>
    <row r="146" spans="1:6" outlineLevel="2" collapsed="1" x14ac:dyDescent="0.3">
      <c r="A146" s="33" t="s">
        <v>177</v>
      </c>
      <c r="B146" s="34" t="s">
        <v>210</v>
      </c>
      <c r="C146" s="34" t="s">
        <v>213</v>
      </c>
      <c r="D146" s="35">
        <v>1385</v>
      </c>
      <c r="E146" s="35">
        <v>10730</v>
      </c>
      <c r="F146" s="52">
        <v>453.86249999999688</v>
      </c>
    </row>
    <row r="147" spans="1:6" outlineLevel="2" collapsed="1" x14ac:dyDescent="0.3">
      <c r="A147" s="33" t="s">
        <v>177</v>
      </c>
      <c r="B147" s="34" t="s">
        <v>210</v>
      </c>
      <c r="C147" s="34" t="s">
        <v>214</v>
      </c>
      <c r="D147" s="35">
        <v>1190</v>
      </c>
      <c r="E147" s="35">
        <v>9492</v>
      </c>
      <c r="F147" s="52">
        <v>405.97499999999746</v>
      </c>
    </row>
    <row r="148" spans="1:6" outlineLevel="2" collapsed="1" x14ac:dyDescent="0.3">
      <c r="A148" s="33" t="s">
        <v>177</v>
      </c>
      <c r="B148" s="34" t="s">
        <v>210</v>
      </c>
      <c r="C148" s="34" t="s">
        <v>215</v>
      </c>
      <c r="D148" s="35">
        <v>892</v>
      </c>
      <c r="E148" s="35">
        <v>7245</v>
      </c>
      <c r="F148" s="52">
        <v>343.23249999999882</v>
      </c>
    </row>
    <row r="149" spans="1:6" outlineLevel="2" collapsed="1" x14ac:dyDescent="0.3">
      <c r="A149" s="33" t="s">
        <v>177</v>
      </c>
      <c r="B149" s="34" t="s">
        <v>210</v>
      </c>
      <c r="C149" s="34" t="s">
        <v>216</v>
      </c>
      <c r="D149" s="35">
        <v>795</v>
      </c>
      <c r="E149" s="35">
        <v>6589</v>
      </c>
      <c r="F149" s="52">
        <v>292.56999999999886</v>
      </c>
    </row>
    <row r="150" spans="1:6" outlineLevel="2" collapsed="1" x14ac:dyDescent="0.3">
      <c r="A150" s="33" t="s">
        <v>177</v>
      </c>
      <c r="B150" s="34" t="s">
        <v>210</v>
      </c>
      <c r="C150" s="34" t="s">
        <v>217</v>
      </c>
      <c r="D150" s="35">
        <v>726</v>
      </c>
      <c r="E150" s="35">
        <v>6118</v>
      </c>
      <c r="F150" s="52">
        <v>287.24749999999909</v>
      </c>
    </row>
    <row r="151" spans="1:6" outlineLevel="2" collapsed="1" x14ac:dyDescent="0.3">
      <c r="A151" s="33" t="s">
        <v>177</v>
      </c>
      <c r="B151" s="34" t="s">
        <v>210</v>
      </c>
      <c r="C151" s="34" t="s">
        <v>218</v>
      </c>
      <c r="D151" s="35">
        <v>677</v>
      </c>
      <c r="E151" s="35">
        <v>5758</v>
      </c>
      <c r="F151" s="52">
        <v>252.87249999999943</v>
      </c>
    </row>
    <row r="152" spans="1:6" outlineLevel="2" collapsed="1" x14ac:dyDescent="0.3">
      <c r="A152" s="33" t="s">
        <v>177</v>
      </c>
      <c r="B152" s="34" t="s">
        <v>210</v>
      </c>
      <c r="C152" s="34" t="s">
        <v>219</v>
      </c>
      <c r="D152" s="35">
        <v>500</v>
      </c>
      <c r="E152" s="35">
        <v>4387</v>
      </c>
      <c r="F152" s="52">
        <v>198.08749999999952</v>
      </c>
    </row>
    <row r="153" spans="1:6" outlineLevel="2" collapsed="1" x14ac:dyDescent="0.3">
      <c r="A153" s="33" t="s">
        <v>177</v>
      </c>
      <c r="B153" s="34" t="s">
        <v>210</v>
      </c>
      <c r="C153" s="34" t="s">
        <v>220</v>
      </c>
      <c r="D153" s="35">
        <v>325</v>
      </c>
      <c r="E153" s="35">
        <v>2981</v>
      </c>
      <c r="F153" s="52">
        <v>131.10249999999979</v>
      </c>
    </row>
    <row r="154" spans="1:6" outlineLevel="2" collapsed="1" x14ac:dyDescent="0.3">
      <c r="A154" s="33" t="s">
        <v>177</v>
      </c>
      <c r="B154" s="34" t="s">
        <v>210</v>
      </c>
      <c r="C154" s="34" t="s">
        <v>221</v>
      </c>
      <c r="D154" s="35">
        <v>135</v>
      </c>
      <c r="E154" s="35">
        <v>1265</v>
      </c>
      <c r="F154" s="52">
        <v>54.867500000000042</v>
      </c>
    </row>
    <row r="155" spans="1:6" outlineLevel="2" collapsed="1" x14ac:dyDescent="0.3">
      <c r="A155" s="33" t="s">
        <v>177</v>
      </c>
      <c r="B155" s="34" t="s">
        <v>210</v>
      </c>
      <c r="C155" s="34" t="s">
        <v>222</v>
      </c>
      <c r="D155" s="35">
        <v>76</v>
      </c>
      <c r="E155" s="35">
        <v>703</v>
      </c>
      <c r="F155" s="52">
        <v>32.065000000000012</v>
      </c>
    </row>
    <row r="156" spans="1:6" outlineLevel="1" x14ac:dyDescent="0.3">
      <c r="A156" s="33"/>
      <c r="B156" s="60" t="s">
        <v>211</v>
      </c>
      <c r="C156" s="58"/>
      <c r="D156" s="61">
        <f>SUBTOTAL(9,D144:D155)</f>
        <v>6920</v>
      </c>
      <c r="E156" s="61">
        <f>SUBTOTAL(9,E144:E155)</f>
        <v>56864</v>
      </c>
      <c r="F156" s="59">
        <f>SUBTOTAL(9,F144:F155)</f>
        <v>2516.4874999999902</v>
      </c>
    </row>
    <row r="157" spans="1:6" x14ac:dyDescent="0.3">
      <c r="A157" s="38" t="s">
        <v>157</v>
      </c>
      <c r="B157" s="39"/>
      <c r="C157" s="39"/>
      <c r="D157" s="40">
        <f>SUBTOTAL(9,D80:D155)</f>
        <v>377205</v>
      </c>
      <c r="E157" s="40">
        <f>SUBTOTAL(9,E80:E155)</f>
        <v>592173</v>
      </c>
      <c r="F157" s="53">
        <f>SUBTOTAL(9,F80:F155)</f>
        <v>87518.007499999992</v>
      </c>
    </row>
    <row r="158" spans="1:6" outlineLevel="2" x14ac:dyDescent="0.3">
      <c r="A158" s="44" t="s">
        <v>178</v>
      </c>
      <c r="B158">
        <v>1</v>
      </c>
      <c r="C158" t="s">
        <v>163</v>
      </c>
      <c r="D158" s="28">
        <v>2947</v>
      </c>
      <c r="E158" s="28">
        <v>2946</v>
      </c>
      <c r="F158" s="54">
        <v>46.172500000000014</v>
      </c>
    </row>
    <row r="159" spans="1:6" outlineLevel="2" collapsed="1" x14ac:dyDescent="0.3">
      <c r="A159" s="44" t="s">
        <v>178</v>
      </c>
      <c r="B159">
        <v>1</v>
      </c>
      <c r="C159" t="s">
        <v>212</v>
      </c>
      <c r="D159" s="28">
        <v>15622</v>
      </c>
      <c r="E159" s="28">
        <v>15605</v>
      </c>
      <c r="F159" s="54">
        <v>1602.7924999999998</v>
      </c>
    </row>
    <row r="160" spans="1:6" outlineLevel="2" collapsed="1" x14ac:dyDescent="0.3">
      <c r="A160" s="44" t="s">
        <v>178</v>
      </c>
      <c r="B160">
        <v>1</v>
      </c>
      <c r="C160" t="s">
        <v>213</v>
      </c>
      <c r="D160" s="28">
        <v>65373</v>
      </c>
      <c r="E160" s="28">
        <v>65327</v>
      </c>
      <c r="F160" s="54">
        <v>11234.250000000009</v>
      </c>
    </row>
    <row r="161" spans="1:6" outlineLevel="2" collapsed="1" x14ac:dyDescent="0.3">
      <c r="A161" s="44" t="s">
        <v>178</v>
      </c>
      <c r="B161">
        <v>1</v>
      </c>
      <c r="C161" t="s">
        <v>214</v>
      </c>
      <c r="D161" s="28">
        <v>50247</v>
      </c>
      <c r="E161" s="28">
        <v>50175</v>
      </c>
      <c r="F161" s="54">
        <v>10523.982500000006</v>
      </c>
    </row>
    <row r="162" spans="1:6" outlineLevel="2" collapsed="1" x14ac:dyDescent="0.3">
      <c r="A162" s="44" t="s">
        <v>178</v>
      </c>
      <c r="B162">
        <v>1</v>
      </c>
      <c r="C162" t="s">
        <v>215</v>
      </c>
      <c r="D162" s="28">
        <v>34604</v>
      </c>
      <c r="E162" s="28">
        <v>34535</v>
      </c>
      <c r="F162" s="54">
        <v>7724.4100000000053</v>
      </c>
    </row>
    <row r="163" spans="1:6" outlineLevel="2" collapsed="1" x14ac:dyDescent="0.3">
      <c r="A163" s="44" t="s">
        <v>178</v>
      </c>
      <c r="B163">
        <v>1</v>
      </c>
      <c r="C163" t="s">
        <v>216</v>
      </c>
      <c r="D163" s="28">
        <v>26687</v>
      </c>
      <c r="E163" s="28">
        <v>26651</v>
      </c>
      <c r="F163" s="54">
        <v>6174.6099999999906</v>
      </c>
    </row>
    <row r="164" spans="1:6" outlineLevel="2" collapsed="1" x14ac:dyDescent="0.3">
      <c r="A164" s="44" t="s">
        <v>178</v>
      </c>
      <c r="B164">
        <v>1</v>
      </c>
      <c r="C164" t="s">
        <v>217</v>
      </c>
      <c r="D164" s="28">
        <v>23191</v>
      </c>
      <c r="E164" s="28">
        <v>23154</v>
      </c>
      <c r="F164" s="54">
        <v>5589.1825000000008</v>
      </c>
    </row>
    <row r="165" spans="1:6" outlineLevel="2" collapsed="1" x14ac:dyDescent="0.3">
      <c r="A165" s="44" t="s">
        <v>178</v>
      </c>
      <c r="B165">
        <v>1</v>
      </c>
      <c r="C165" t="s">
        <v>218</v>
      </c>
      <c r="D165" s="28">
        <v>18326</v>
      </c>
      <c r="E165" s="28">
        <v>18306</v>
      </c>
      <c r="F165" s="54">
        <v>4476.3949999999977</v>
      </c>
    </row>
    <row r="166" spans="1:6" outlineLevel="2" collapsed="1" x14ac:dyDescent="0.3">
      <c r="A166" s="44" t="s">
        <v>178</v>
      </c>
      <c r="B166">
        <v>1</v>
      </c>
      <c r="C166" t="s">
        <v>219</v>
      </c>
      <c r="D166" s="28">
        <v>14980</v>
      </c>
      <c r="E166" s="28">
        <v>14964</v>
      </c>
      <c r="F166" s="54">
        <v>3697.8899999999981</v>
      </c>
    </row>
    <row r="167" spans="1:6" outlineLevel="2" collapsed="1" x14ac:dyDescent="0.3">
      <c r="A167" s="44" t="s">
        <v>178</v>
      </c>
      <c r="B167">
        <v>1</v>
      </c>
      <c r="C167" t="s">
        <v>220</v>
      </c>
      <c r="D167" s="28">
        <v>10678</v>
      </c>
      <c r="E167" s="28">
        <v>10673</v>
      </c>
      <c r="F167" s="54">
        <v>2700.5575000000017</v>
      </c>
    </row>
    <row r="168" spans="1:6" outlineLevel="2" collapsed="1" x14ac:dyDescent="0.3">
      <c r="A168" s="44" t="s">
        <v>178</v>
      </c>
      <c r="B168">
        <v>1</v>
      </c>
      <c r="C168" t="s">
        <v>221</v>
      </c>
      <c r="D168" s="28">
        <v>6504</v>
      </c>
      <c r="E168" s="28">
        <v>6503</v>
      </c>
      <c r="F168" s="54">
        <v>1427.2325000000008</v>
      </c>
    </row>
    <row r="169" spans="1:6" outlineLevel="2" collapsed="1" x14ac:dyDescent="0.3">
      <c r="A169" s="44" t="s">
        <v>178</v>
      </c>
      <c r="B169">
        <v>1</v>
      </c>
      <c r="C169" t="s">
        <v>222</v>
      </c>
      <c r="D169" s="28">
        <v>4878</v>
      </c>
      <c r="E169" s="28">
        <v>4877</v>
      </c>
      <c r="F169" s="54">
        <v>842.39500000000078</v>
      </c>
    </row>
    <row r="170" spans="1:6" outlineLevel="1" x14ac:dyDescent="0.3">
      <c r="A170" s="44"/>
      <c r="B170" s="60" t="s">
        <v>200</v>
      </c>
      <c r="C170" s="58"/>
      <c r="D170" s="61">
        <f>SUBTOTAL(9,D158:D169)</f>
        <v>274037</v>
      </c>
      <c r="E170" s="61">
        <f>SUBTOTAL(9,E158:E169)</f>
        <v>273716</v>
      </c>
      <c r="F170" s="59">
        <f>SUBTOTAL(9,F158:F169)</f>
        <v>56039.870000000017</v>
      </c>
    </row>
    <row r="171" spans="1:6" outlineLevel="2" x14ac:dyDescent="0.3">
      <c r="A171" s="44" t="s">
        <v>178</v>
      </c>
      <c r="B171">
        <v>2</v>
      </c>
      <c r="C171" t="s">
        <v>163</v>
      </c>
      <c r="D171" s="28">
        <v>74</v>
      </c>
      <c r="E171" s="28">
        <v>148</v>
      </c>
      <c r="F171" s="54">
        <v>3.1124999999999994</v>
      </c>
    </row>
    <row r="172" spans="1:6" outlineLevel="2" collapsed="1" x14ac:dyDescent="0.3">
      <c r="A172" s="44" t="s">
        <v>178</v>
      </c>
      <c r="B172">
        <v>2</v>
      </c>
      <c r="C172" t="s">
        <v>212</v>
      </c>
      <c r="D172" s="28">
        <v>3212</v>
      </c>
      <c r="E172" s="28">
        <v>6425</v>
      </c>
      <c r="F172" s="54">
        <v>576.82500000000027</v>
      </c>
    </row>
    <row r="173" spans="1:6" outlineLevel="2" collapsed="1" x14ac:dyDescent="0.3">
      <c r="A173" s="44" t="s">
        <v>178</v>
      </c>
      <c r="B173">
        <v>2</v>
      </c>
      <c r="C173" t="s">
        <v>213</v>
      </c>
      <c r="D173" s="28">
        <v>16974</v>
      </c>
      <c r="E173" s="28">
        <v>33943</v>
      </c>
      <c r="F173" s="54">
        <v>4305.2174999999988</v>
      </c>
    </row>
    <row r="174" spans="1:6" outlineLevel="2" collapsed="1" x14ac:dyDescent="0.3">
      <c r="A174" s="44" t="s">
        <v>178</v>
      </c>
      <c r="B174">
        <v>2</v>
      </c>
      <c r="C174" t="s">
        <v>214</v>
      </c>
      <c r="D174" s="28">
        <v>13121</v>
      </c>
      <c r="E174" s="28">
        <v>26220</v>
      </c>
      <c r="F174" s="54">
        <v>3743.3449999999998</v>
      </c>
    </row>
    <row r="175" spans="1:6" outlineLevel="2" collapsed="1" x14ac:dyDescent="0.3">
      <c r="A175" s="44" t="s">
        <v>178</v>
      </c>
      <c r="B175">
        <v>2</v>
      </c>
      <c r="C175" t="s">
        <v>215</v>
      </c>
      <c r="D175" s="28">
        <v>8734</v>
      </c>
      <c r="E175" s="28">
        <v>17471</v>
      </c>
      <c r="F175" s="54">
        <v>2610.0425000000018</v>
      </c>
    </row>
    <row r="176" spans="1:6" outlineLevel="2" collapsed="1" x14ac:dyDescent="0.3">
      <c r="A176" s="44" t="s">
        <v>178</v>
      </c>
      <c r="B176">
        <v>2</v>
      </c>
      <c r="C176" t="s">
        <v>216</v>
      </c>
      <c r="D176" s="28">
        <v>6728</v>
      </c>
      <c r="E176" s="28">
        <v>13452</v>
      </c>
      <c r="F176" s="54">
        <v>2086.9650000000001</v>
      </c>
    </row>
    <row r="177" spans="1:6" outlineLevel="2" collapsed="1" x14ac:dyDescent="0.3">
      <c r="A177" s="44" t="s">
        <v>178</v>
      </c>
      <c r="B177">
        <v>2</v>
      </c>
      <c r="C177" t="s">
        <v>217</v>
      </c>
      <c r="D177" s="28">
        <v>5770</v>
      </c>
      <c r="E177" s="28">
        <v>11538</v>
      </c>
      <c r="F177" s="54">
        <v>1772.1350000000004</v>
      </c>
    </row>
    <row r="178" spans="1:6" outlineLevel="2" collapsed="1" x14ac:dyDescent="0.3">
      <c r="A178" s="44" t="s">
        <v>178</v>
      </c>
      <c r="B178">
        <v>2</v>
      </c>
      <c r="C178" t="s">
        <v>218</v>
      </c>
      <c r="D178" s="28">
        <v>4424</v>
      </c>
      <c r="E178" s="28">
        <v>8845</v>
      </c>
      <c r="F178" s="54">
        <v>1437.2375000000006</v>
      </c>
    </row>
    <row r="179" spans="1:6" outlineLevel="2" collapsed="1" x14ac:dyDescent="0.3">
      <c r="A179" s="44" t="s">
        <v>178</v>
      </c>
      <c r="B179">
        <v>2</v>
      </c>
      <c r="C179" t="s">
        <v>219</v>
      </c>
      <c r="D179" s="28">
        <v>3651</v>
      </c>
      <c r="E179" s="28">
        <v>7301</v>
      </c>
      <c r="F179" s="54">
        <v>1175.3575000000012</v>
      </c>
    </row>
    <row r="180" spans="1:6" outlineLevel="2" collapsed="1" x14ac:dyDescent="0.3">
      <c r="A180" s="44" t="s">
        <v>178</v>
      </c>
      <c r="B180">
        <v>2</v>
      </c>
      <c r="C180" t="s">
        <v>220</v>
      </c>
      <c r="D180" s="28">
        <v>2458</v>
      </c>
      <c r="E180" s="28">
        <v>4915</v>
      </c>
      <c r="F180" s="54">
        <v>788.00499999999977</v>
      </c>
    </row>
    <row r="181" spans="1:6" outlineLevel="2" collapsed="1" x14ac:dyDescent="0.3">
      <c r="A181" s="44" t="s">
        <v>178</v>
      </c>
      <c r="B181">
        <v>2</v>
      </c>
      <c r="C181" t="s">
        <v>221</v>
      </c>
      <c r="D181" s="28">
        <v>1091</v>
      </c>
      <c r="E181" s="28">
        <v>2181</v>
      </c>
      <c r="F181" s="54">
        <v>328.935</v>
      </c>
    </row>
    <row r="182" spans="1:6" outlineLevel="2" collapsed="1" x14ac:dyDescent="0.3">
      <c r="A182" s="44" t="s">
        <v>178</v>
      </c>
      <c r="B182">
        <v>2</v>
      </c>
      <c r="C182" t="s">
        <v>222</v>
      </c>
      <c r="D182" s="28">
        <v>637</v>
      </c>
      <c r="E182" s="28">
        <v>1274</v>
      </c>
      <c r="F182" s="54">
        <v>165.23499999999996</v>
      </c>
    </row>
    <row r="183" spans="1:6" outlineLevel="1" x14ac:dyDescent="0.3">
      <c r="A183" s="44"/>
      <c r="B183" s="60" t="s">
        <v>201</v>
      </c>
      <c r="C183" s="58"/>
      <c r="D183" s="61">
        <f>SUBTOTAL(9,D171:D182)</f>
        <v>66874</v>
      </c>
      <c r="E183" s="61">
        <f>SUBTOTAL(9,E171:E182)</f>
        <v>133713</v>
      </c>
      <c r="F183" s="59">
        <f>SUBTOTAL(9,F171:F182)</f>
        <v>18992.412500000006</v>
      </c>
    </row>
    <row r="184" spans="1:6" outlineLevel="2" x14ac:dyDescent="0.3">
      <c r="A184" s="44" t="s">
        <v>178</v>
      </c>
      <c r="B184">
        <v>3</v>
      </c>
      <c r="C184" t="s">
        <v>163</v>
      </c>
      <c r="D184" s="28">
        <v>9</v>
      </c>
      <c r="E184" s="28">
        <v>27</v>
      </c>
      <c r="F184" s="54">
        <v>0.6725000000000001</v>
      </c>
    </row>
    <row r="185" spans="1:6" outlineLevel="2" collapsed="1" x14ac:dyDescent="0.3">
      <c r="A185" s="44" t="s">
        <v>178</v>
      </c>
      <c r="B185">
        <v>3</v>
      </c>
      <c r="C185" t="s">
        <v>212</v>
      </c>
      <c r="D185" s="28">
        <v>1242</v>
      </c>
      <c r="E185" s="28">
        <v>3726</v>
      </c>
      <c r="F185" s="54">
        <v>276.16750000000002</v>
      </c>
    </row>
    <row r="186" spans="1:6" outlineLevel="2" collapsed="1" x14ac:dyDescent="0.3">
      <c r="A186" s="44" t="s">
        <v>178</v>
      </c>
      <c r="B186">
        <v>3</v>
      </c>
      <c r="C186" t="s">
        <v>213</v>
      </c>
      <c r="D186" s="28">
        <v>6220</v>
      </c>
      <c r="E186" s="28">
        <v>18660</v>
      </c>
      <c r="F186" s="54">
        <v>1852.5599999999995</v>
      </c>
    </row>
    <row r="187" spans="1:6" outlineLevel="2" collapsed="1" x14ac:dyDescent="0.3">
      <c r="A187" s="44" t="s">
        <v>178</v>
      </c>
      <c r="B187">
        <v>3</v>
      </c>
      <c r="C187" t="s">
        <v>214</v>
      </c>
      <c r="D187" s="28">
        <v>4862</v>
      </c>
      <c r="E187" s="28">
        <v>14590</v>
      </c>
      <c r="F187" s="54">
        <v>1559.7949999999998</v>
      </c>
    </row>
    <row r="188" spans="1:6" outlineLevel="2" collapsed="1" x14ac:dyDescent="0.3">
      <c r="A188" s="44" t="s">
        <v>178</v>
      </c>
      <c r="B188">
        <v>3</v>
      </c>
      <c r="C188" t="s">
        <v>215</v>
      </c>
      <c r="D188" s="28">
        <v>3321</v>
      </c>
      <c r="E188" s="28">
        <v>9960</v>
      </c>
      <c r="F188" s="54">
        <v>1118.4850000000006</v>
      </c>
    </row>
    <row r="189" spans="1:6" outlineLevel="2" collapsed="1" x14ac:dyDescent="0.3">
      <c r="A189" s="44" t="s">
        <v>178</v>
      </c>
      <c r="B189">
        <v>3</v>
      </c>
      <c r="C189" t="s">
        <v>216</v>
      </c>
      <c r="D189" s="28">
        <v>2652</v>
      </c>
      <c r="E189" s="28">
        <v>7959</v>
      </c>
      <c r="F189" s="54">
        <v>882.92499999999973</v>
      </c>
    </row>
    <row r="190" spans="1:6" outlineLevel="2" collapsed="1" x14ac:dyDescent="0.3">
      <c r="A190" s="44" t="s">
        <v>178</v>
      </c>
      <c r="B190">
        <v>3</v>
      </c>
      <c r="C190" t="s">
        <v>217</v>
      </c>
      <c r="D190" s="28">
        <v>2110</v>
      </c>
      <c r="E190" s="28">
        <v>6331</v>
      </c>
      <c r="F190" s="54">
        <v>725.51250000000095</v>
      </c>
    </row>
    <row r="191" spans="1:6" outlineLevel="2" collapsed="1" x14ac:dyDescent="0.3">
      <c r="A191" s="44" t="s">
        <v>178</v>
      </c>
      <c r="B191">
        <v>3</v>
      </c>
      <c r="C191" t="s">
        <v>218</v>
      </c>
      <c r="D191" s="28">
        <v>1782</v>
      </c>
      <c r="E191" s="28">
        <v>5344</v>
      </c>
      <c r="F191" s="54">
        <v>629.88000000000034</v>
      </c>
    </row>
    <row r="192" spans="1:6" outlineLevel="2" collapsed="1" x14ac:dyDescent="0.3">
      <c r="A192" s="44" t="s">
        <v>178</v>
      </c>
      <c r="B192">
        <v>3</v>
      </c>
      <c r="C192" t="s">
        <v>219</v>
      </c>
      <c r="D192" s="28">
        <v>1381</v>
      </c>
      <c r="E192" s="28">
        <v>4143</v>
      </c>
      <c r="F192" s="54">
        <v>490.01749999999947</v>
      </c>
    </row>
    <row r="193" spans="1:6" outlineLevel="2" collapsed="1" x14ac:dyDescent="0.3">
      <c r="A193" s="44" t="s">
        <v>178</v>
      </c>
      <c r="B193">
        <v>3</v>
      </c>
      <c r="C193" t="s">
        <v>220</v>
      </c>
      <c r="D193" s="28">
        <v>918</v>
      </c>
      <c r="E193" s="28">
        <v>2751</v>
      </c>
      <c r="F193" s="54">
        <v>322.17749999999995</v>
      </c>
    </row>
    <row r="194" spans="1:6" outlineLevel="2" collapsed="1" x14ac:dyDescent="0.3">
      <c r="A194" s="44" t="s">
        <v>178</v>
      </c>
      <c r="B194">
        <v>3</v>
      </c>
      <c r="C194" t="s">
        <v>221</v>
      </c>
      <c r="D194" s="28">
        <v>322</v>
      </c>
      <c r="E194" s="28">
        <v>966</v>
      </c>
      <c r="F194" s="54">
        <v>111.49250000000005</v>
      </c>
    </row>
    <row r="195" spans="1:6" outlineLevel="2" collapsed="1" x14ac:dyDescent="0.3">
      <c r="A195" s="44" t="s">
        <v>178</v>
      </c>
      <c r="B195">
        <v>3</v>
      </c>
      <c r="C195" t="s">
        <v>222</v>
      </c>
      <c r="D195" s="28">
        <v>138</v>
      </c>
      <c r="E195" s="28">
        <v>415</v>
      </c>
      <c r="F195" s="54">
        <v>40.35</v>
      </c>
    </row>
    <row r="196" spans="1:6" outlineLevel="1" x14ac:dyDescent="0.3">
      <c r="A196" s="44"/>
      <c r="B196" s="60" t="s">
        <v>202</v>
      </c>
      <c r="C196" s="58"/>
      <c r="D196" s="61">
        <f>SUBTOTAL(9,D184:D195)</f>
        <v>24957</v>
      </c>
      <c r="E196" s="61">
        <f>SUBTOTAL(9,E184:E195)</f>
        <v>74872</v>
      </c>
      <c r="F196" s="59">
        <f>SUBTOTAL(9,F184:F195)</f>
        <v>8010.0349999999999</v>
      </c>
    </row>
    <row r="197" spans="1:6" outlineLevel="2" x14ac:dyDescent="0.3">
      <c r="A197" s="44" t="s">
        <v>178</v>
      </c>
      <c r="B197">
        <v>4</v>
      </c>
      <c r="C197" t="s">
        <v>163</v>
      </c>
      <c r="D197" s="28">
        <v>4</v>
      </c>
      <c r="E197" s="28">
        <v>16</v>
      </c>
      <c r="F197" s="54">
        <v>0.75</v>
      </c>
    </row>
    <row r="198" spans="1:6" outlineLevel="2" collapsed="1" x14ac:dyDescent="0.3">
      <c r="A198" s="44" t="s">
        <v>178</v>
      </c>
      <c r="B198">
        <v>4</v>
      </c>
      <c r="C198" t="s">
        <v>212</v>
      </c>
      <c r="D198" s="28">
        <v>494</v>
      </c>
      <c r="E198" s="28">
        <v>1977</v>
      </c>
      <c r="F198" s="54">
        <v>123.97500000000002</v>
      </c>
    </row>
    <row r="199" spans="1:6" outlineLevel="2" collapsed="1" x14ac:dyDescent="0.3">
      <c r="A199" s="44" t="s">
        <v>178</v>
      </c>
      <c r="B199">
        <v>4</v>
      </c>
      <c r="C199" t="s">
        <v>213</v>
      </c>
      <c r="D199" s="28">
        <v>2715</v>
      </c>
      <c r="E199" s="28">
        <v>10855</v>
      </c>
      <c r="F199" s="54">
        <v>875.9425000000009</v>
      </c>
    </row>
    <row r="200" spans="1:6" outlineLevel="2" collapsed="1" x14ac:dyDescent="0.3">
      <c r="A200" s="44" t="s">
        <v>178</v>
      </c>
      <c r="B200">
        <v>4</v>
      </c>
      <c r="C200" t="s">
        <v>214</v>
      </c>
      <c r="D200" s="28">
        <v>2189</v>
      </c>
      <c r="E200" s="28">
        <v>8755</v>
      </c>
      <c r="F200" s="54">
        <v>715.2375000000003</v>
      </c>
    </row>
    <row r="201" spans="1:6" outlineLevel="2" collapsed="1" x14ac:dyDescent="0.3">
      <c r="A201" s="44" t="s">
        <v>178</v>
      </c>
      <c r="B201">
        <v>4</v>
      </c>
      <c r="C201" t="s">
        <v>215</v>
      </c>
      <c r="D201" s="28">
        <v>1577</v>
      </c>
      <c r="E201" s="28">
        <v>6305</v>
      </c>
      <c r="F201" s="54">
        <v>550.1450000000001</v>
      </c>
    </row>
    <row r="202" spans="1:6" outlineLevel="2" collapsed="1" x14ac:dyDescent="0.3">
      <c r="A202" s="44" t="s">
        <v>178</v>
      </c>
      <c r="B202">
        <v>4</v>
      </c>
      <c r="C202" t="s">
        <v>216</v>
      </c>
      <c r="D202" s="28">
        <v>1196</v>
      </c>
      <c r="E202" s="28">
        <v>4784</v>
      </c>
      <c r="F202" s="54">
        <v>426.57499999999987</v>
      </c>
    </row>
    <row r="203" spans="1:6" outlineLevel="2" collapsed="1" x14ac:dyDescent="0.3">
      <c r="A203" s="44" t="s">
        <v>178</v>
      </c>
      <c r="B203">
        <v>4</v>
      </c>
      <c r="C203" t="s">
        <v>217</v>
      </c>
      <c r="D203" s="28">
        <v>1010</v>
      </c>
      <c r="E203" s="28">
        <v>4040</v>
      </c>
      <c r="F203" s="54">
        <v>365.86249999999984</v>
      </c>
    </row>
    <row r="204" spans="1:6" outlineLevel="2" collapsed="1" x14ac:dyDescent="0.3">
      <c r="A204" s="44" t="s">
        <v>178</v>
      </c>
      <c r="B204">
        <v>4</v>
      </c>
      <c r="C204" t="s">
        <v>218</v>
      </c>
      <c r="D204" s="28">
        <v>809</v>
      </c>
      <c r="E204" s="28">
        <v>3243</v>
      </c>
      <c r="F204" s="54">
        <v>296.79999999999978</v>
      </c>
    </row>
    <row r="205" spans="1:6" outlineLevel="2" collapsed="1" x14ac:dyDescent="0.3">
      <c r="A205" s="44" t="s">
        <v>178</v>
      </c>
      <c r="B205">
        <v>4</v>
      </c>
      <c r="C205" t="s">
        <v>219</v>
      </c>
      <c r="D205" s="28">
        <v>643</v>
      </c>
      <c r="E205" s="28">
        <v>2572</v>
      </c>
      <c r="F205" s="54">
        <v>237.84499999999989</v>
      </c>
    </row>
    <row r="206" spans="1:6" outlineLevel="2" collapsed="1" x14ac:dyDescent="0.3">
      <c r="A206" s="44" t="s">
        <v>178</v>
      </c>
      <c r="B206">
        <v>4</v>
      </c>
      <c r="C206" t="s">
        <v>220</v>
      </c>
      <c r="D206" s="28">
        <v>394</v>
      </c>
      <c r="E206" s="28">
        <v>1576</v>
      </c>
      <c r="F206" s="54">
        <v>145.39000000000001</v>
      </c>
    </row>
    <row r="207" spans="1:6" outlineLevel="2" collapsed="1" x14ac:dyDescent="0.3">
      <c r="A207" s="44" t="s">
        <v>178</v>
      </c>
      <c r="B207">
        <v>4</v>
      </c>
      <c r="C207" t="s">
        <v>221</v>
      </c>
      <c r="D207" s="28">
        <v>135</v>
      </c>
      <c r="E207" s="28">
        <v>539</v>
      </c>
      <c r="F207" s="54">
        <v>46.330000000000013</v>
      </c>
    </row>
    <row r="208" spans="1:6" outlineLevel="2" collapsed="1" x14ac:dyDescent="0.3">
      <c r="A208" s="44" t="s">
        <v>178</v>
      </c>
      <c r="B208">
        <v>4</v>
      </c>
      <c r="C208" t="s">
        <v>222</v>
      </c>
      <c r="D208" s="28">
        <v>46</v>
      </c>
      <c r="E208" s="28">
        <v>184</v>
      </c>
      <c r="F208" s="54">
        <v>15.879999999999995</v>
      </c>
    </row>
    <row r="209" spans="1:6" outlineLevel="1" x14ac:dyDescent="0.3">
      <c r="A209" s="44"/>
      <c r="B209" s="60" t="s">
        <v>203</v>
      </c>
      <c r="C209" s="58"/>
      <c r="D209" s="61">
        <f>SUBTOTAL(9,D197:D208)</f>
        <v>11212</v>
      </c>
      <c r="E209" s="61">
        <f>SUBTOTAL(9,E197:E208)</f>
        <v>44846</v>
      </c>
      <c r="F209" s="59">
        <f>SUBTOTAL(9,F197:F208)</f>
        <v>3800.7325000000001</v>
      </c>
    </row>
    <row r="210" spans="1:6" outlineLevel="2" x14ac:dyDescent="0.3">
      <c r="A210" s="44" t="s">
        <v>178</v>
      </c>
      <c r="B210">
        <v>5</v>
      </c>
      <c r="C210" t="s">
        <v>163</v>
      </c>
      <c r="D210" s="28">
        <v>2</v>
      </c>
      <c r="E210" s="28">
        <v>10</v>
      </c>
      <c r="F210" s="54">
        <v>0.13500000000000001</v>
      </c>
    </row>
    <row r="211" spans="1:6" outlineLevel="2" collapsed="1" x14ac:dyDescent="0.3">
      <c r="A211" s="44" t="s">
        <v>178</v>
      </c>
      <c r="B211">
        <v>5</v>
      </c>
      <c r="C211" t="s">
        <v>212</v>
      </c>
      <c r="D211" s="28">
        <v>264</v>
      </c>
      <c r="E211" s="28">
        <v>1320</v>
      </c>
      <c r="F211" s="54">
        <v>73.474999999999966</v>
      </c>
    </row>
    <row r="212" spans="1:6" outlineLevel="2" collapsed="1" x14ac:dyDescent="0.3">
      <c r="A212" s="44" t="s">
        <v>178</v>
      </c>
      <c r="B212">
        <v>5</v>
      </c>
      <c r="C212" t="s">
        <v>213</v>
      </c>
      <c r="D212" s="28">
        <v>1302</v>
      </c>
      <c r="E212" s="28">
        <v>6511</v>
      </c>
      <c r="F212" s="54">
        <v>421.50249999999909</v>
      </c>
    </row>
    <row r="213" spans="1:6" outlineLevel="2" collapsed="1" x14ac:dyDescent="0.3">
      <c r="A213" s="44" t="s">
        <v>178</v>
      </c>
      <c r="B213">
        <v>5</v>
      </c>
      <c r="C213" t="s">
        <v>214</v>
      </c>
      <c r="D213" s="28">
        <v>1051</v>
      </c>
      <c r="E213" s="28">
        <v>5252</v>
      </c>
      <c r="F213" s="54">
        <v>369.88749999999959</v>
      </c>
    </row>
    <row r="214" spans="1:6" outlineLevel="2" collapsed="1" x14ac:dyDescent="0.3">
      <c r="A214" s="44" t="s">
        <v>178</v>
      </c>
      <c r="B214">
        <v>5</v>
      </c>
      <c r="C214" t="s">
        <v>215</v>
      </c>
      <c r="D214" s="28">
        <v>706</v>
      </c>
      <c r="E214" s="28">
        <v>3531</v>
      </c>
      <c r="F214" s="54">
        <v>251.54000000000011</v>
      </c>
    </row>
    <row r="215" spans="1:6" outlineLevel="2" collapsed="1" x14ac:dyDescent="0.3">
      <c r="A215" s="44" t="s">
        <v>178</v>
      </c>
      <c r="B215">
        <v>5</v>
      </c>
      <c r="C215" t="s">
        <v>216</v>
      </c>
      <c r="D215" s="28">
        <v>596</v>
      </c>
      <c r="E215" s="28">
        <v>2979</v>
      </c>
      <c r="F215" s="54">
        <v>213.60749999999993</v>
      </c>
    </row>
    <row r="216" spans="1:6" outlineLevel="2" collapsed="1" x14ac:dyDescent="0.3">
      <c r="A216" s="44" t="s">
        <v>178</v>
      </c>
      <c r="B216">
        <v>5</v>
      </c>
      <c r="C216" t="s">
        <v>217</v>
      </c>
      <c r="D216" s="28">
        <v>510</v>
      </c>
      <c r="E216" s="28">
        <v>2552</v>
      </c>
      <c r="F216" s="54">
        <v>187.4574999999999</v>
      </c>
    </row>
    <row r="217" spans="1:6" outlineLevel="2" collapsed="1" x14ac:dyDescent="0.3">
      <c r="A217" s="44" t="s">
        <v>178</v>
      </c>
      <c r="B217">
        <v>5</v>
      </c>
      <c r="C217" t="s">
        <v>218</v>
      </c>
      <c r="D217" s="28">
        <v>405</v>
      </c>
      <c r="E217" s="28">
        <v>2025</v>
      </c>
      <c r="F217" s="54">
        <v>143.51249999999999</v>
      </c>
    </row>
    <row r="218" spans="1:6" outlineLevel="2" collapsed="1" x14ac:dyDescent="0.3">
      <c r="A218" s="44" t="s">
        <v>178</v>
      </c>
      <c r="B218">
        <v>5</v>
      </c>
      <c r="C218" t="s">
        <v>219</v>
      </c>
      <c r="D218" s="28">
        <v>294</v>
      </c>
      <c r="E218" s="28">
        <v>1470</v>
      </c>
      <c r="F218" s="54">
        <v>115.46749999999997</v>
      </c>
    </row>
    <row r="219" spans="1:6" outlineLevel="2" collapsed="1" x14ac:dyDescent="0.3">
      <c r="A219" s="44" t="s">
        <v>178</v>
      </c>
      <c r="B219">
        <v>5</v>
      </c>
      <c r="C219" t="s">
        <v>220</v>
      </c>
      <c r="D219" s="28">
        <v>202</v>
      </c>
      <c r="E219" s="28">
        <v>1010</v>
      </c>
      <c r="F219" s="54">
        <v>70.020000000000039</v>
      </c>
    </row>
    <row r="220" spans="1:6" outlineLevel="2" collapsed="1" x14ac:dyDescent="0.3">
      <c r="A220" s="44" t="s">
        <v>178</v>
      </c>
      <c r="B220">
        <v>5</v>
      </c>
      <c r="C220" t="s">
        <v>221</v>
      </c>
      <c r="D220" s="28">
        <v>76</v>
      </c>
      <c r="E220" s="28">
        <v>380</v>
      </c>
      <c r="F220" s="54">
        <v>24.924999999999997</v>
      </c>
    </row>
    <row r="221" spans="1:6" outlineLevel="2" collapsed="1" x14ac:dyDescent="0.3">
      <c r="A221" s="44" t="s">
        <v>178</v>
      </c>
      <c r="B221">
        <v>5</v>
      </c>
      <c r="C221" t="s">
        <v>222</v>
      </c>
      <c r="D221" s="28">
        <v>29</v>
      </c>
      <c r="E221" s="28">
        <v>145</v>
      </c>
      <c r="F221" s="54">
        <v>10.325000000000003</v>
      </c>
    </row>
    <row r="222" spans="1:6" outlineLevel="1" x14ac:dyDescent="0.3">
      <c r="A222" s="44"/>
      <c r="B222" s="60" t="s">
        <v>209</v>
      </c>
      <c r="C222" s="58"/>
      <c r="D222" s="61">
        <f>SUBTOTAL(9,D210:D221)</f>
        <v>5437</v>
      </c>
      <c r="E222" s="61">
        <f>SUBTOTAL(9,E210:E221)</f>
        <v>27185</v>
      </c>
      <c r="F222" s="59">
        <f>SUBTOTAL(9,F210:F221)</f>
        <v>1881.8549999999987</v>
      </c>
    </row>
    <row r="223" spans="1:6" outlineLevel="2" x14ac:dyDescent="0.3">
      <c r="A223" s="44" t="s">
        <v>178</v>
      </c>
      <c r="B223" t="s">
        <v>210</v>
      </c>
      <c r="C223" t="s">
        <v>163</v>
      </c>
      <c r="D223" s="28">
        <v>1</v>
      </c>
      <c r="E223" s="28">
        <v>7</v>
      </c>
      <c r="F223" s="54">
        <v>0.14500000000000002</v>
      </c>
    </row>
    <row r="224" spans="1:6" outlineLevel="2" collapsed="1" x14ac:dyDescent="0.3">
      <c r="A224" s="44" t="s">
        <v>178</v>
      </c>
      <c r="B224" t="s">
        <v>210</v>
      </c>
      <c r="C224" t="s">
        <v>212</v>
      </c>
      <c r="D224" s="28">
        <v>235</v>
      </c>
      <c r="E224" s="28">
        <v>1673</v>
      </c>
      <c r="F224" s="54">
        <v>68.300000000000082</v>
      </c>
    </row>
    <row r="225" spans="1:6" outlineLevel="2" collapsed="1" x14ac:dyDescent="0.3">
      <c r="A225" s="44" t="s">
        <v>178</v>
      </c>
      <c r="B225" t="s">
        <v>210</v>
      </c>
      <c r="C225" t="s">
        <v>213</v>
      </c>
      <c r="D225" s="28">
        <v>1425</v>
      </c>
      <c r="E225" s="28">
        <v>10959</v>
      </c>
      <c r="F225" s="54">
        <v>482.75999999999681</v>
      </c>
    </row>
    <row r="226" spans="1:6" outlineLevel="2" collapsed="1" x14ac:dyDescent="0.3">
      <c r="A226" s="44" t="s">
        <v>178</v>
      </c>
      <c r="B226" t="s">
        <v>210</v>
      </c>
      <c r="C226" t="s">
        <v>214</v>
      </c>
      <c r="D226" s="28">
        <v>1267</v>
      </c>
      <c r="E226" s="28">
        <v>9957</v>
      </c>
      <c r="F226" s="54">
        <v>475.66249999999803</v>
      </c>
    </row>
    <row r="227" spans="1:6" outlineLevel="2" collapsed="1" x14ac:dyDescent="0.3">
      <c r="A227" s="44" t="s">
        <v>178</v>
      </c>
      <c r="B227" t="s">
        <v>210</v>
      </c>
      <c r="C227" t="s">
        <v>215</v>
      </c>
      <c r="D227" s="28">
        <v>1000</v>
      </c>
      <c r="E227" s="28">
        <v>7878</v>
      </c>
      <c r="F227" s="54">
        <v>376.37249999999875</v>
      </c>
    </row>
    <row r="228" spans="1:6" outlineLevel="2" collapsed="1" x14ac:dyDescent="0.3">
      <c r="A228" s="44" t="s">
        <v>178</v>
      </c>
      <c r="B228" t="s">
        <v>210</v>
      </c>
      <c r="C228" t="s">
        <v>216</v>
      </c>
      <c r="D228" s="28">
        <v>835</v>
      </c>
      <c r="E228" s="28">
        <v>6823</v>
      </c>
      <c r="F228" s="54">
        <v>323.70749999999867</v>
      </c>
    </row>
    <row r="229" spans="1:6" outlineLevel="2" collapsed="1" x14ac:dyDescent="0.3">
      <c r="A229" s="44" t="s">
        <v>178</v>
      </c>
      <c r="B229" t="s">
        <v>210</v>
      </c>
      <c r="C229" t="s">
        <v>217</v>
      </c>
      <c r="D229" s="28">
        <v>738</v>
      </c>
      <c r="E229" s="28">
        <v>6108</v>
      </c>
      <c r="F229" s="54">
        <v>286.05749999999898</v>
      </c>
    </row>
    <row r="230" spans="1:6" outlineLevel="2" collapsed="1" x14ac:dyDescent="0.3">
      <c r="A230" s="44" t="s">
        <v>178</v>
      </c>
      <c r="B230" t="s">
        <v>210</v>
      </c>
      <c r="C230" t="s">
        <v>218</v>
      </c>
      <c r="D230" s="28">
        <v>711</v>
      </c>
      <c r="E230" s="28">
        <v>5932</v>
      </c>
      <c r="F230" s="54">
        <v>268.27749999999924</v>
      </c>
    </row>
    <row r="231" spans="1:6" outlineLevel="2" collapsed="1" x14ac:dyDescent="0.3">
      <c r="A231" s="44" t="s">
        <v>178</v>
      </c>
      <c r="B231" t="s">
        <v>210</v>
      </c>
      <c r="C231" t="s">
        <v>219</v>
      </c>
      <c r="D231" s="28">
        <v>534</v>
      </c>
      <c r="E231" s="28">
        <v>4616</v>
      </c>
      <c r="F231" s="54">
        <v>215.91749999999902</v>
      </c>
    </row>
    <row r="232" spans="1:6" outlineLevel="2" collapsed="1" x14ac:dyDescent="0.3">
      <c r="A232" s="44" t="s">
        <v>178</v>
      </c>
      <c r="B232" t="s">
        <v>210</v>
      </c>
      <c r="C232" t="s">
        <v>220</v>
      </c>
      <c r="D232" s="28">
        <v>347</v>
      </c>
      <c r="E232" s="28">
        <v>3160</v>
      </c>
      <c r="F232" s="54">
        <v>154.12749999999983</v>
      </c>
    </row>
    <row r="233" spans="1:6" outlineLevel="2" collapsed="1" x14ac:dyDescent="0.3">
      <c r="A233" s="44" t="s">
        <v>178</v>
      </c>
      <c r="B233" t="s">
        <v>210</v>
      </c>
      <c r="C233" t="s">
        <v>221</v>
      </c>
      <c r="D233" s="28">
        <v>151</v>
      </c>
      <c r="E233" s="28">
        <v>1456</v>
      </c>
      <c r="F233" s="54">
        <v>57.440000000000083</v>
      </c>
    </row>
    <row r="234" spans="1:6" outlineLevel="2" collapsed="1" x14ac:dyDescent="0.3">
      <c r="A234" s="44" t="s">
        <v>178</v>
      </c>
      <c r="B234" t="s">
        <v>210</v>
      </c>
      <c r="C234" t="s">
        <v>222</v>
      </c>
      <c r="D234" s="28">
        <v>79</v>
      </c>
      <c r="E234" s="28">
        <v>740</v>
      </c>
      <c r="F234" s="54">
        <v>32.495000000000005</v>
      </c>
    </row>
    <row r="235" spans="1:6" outlineLevel="1" x14ac:dyDescent="0.3">
      <c r="A235" s="44"/>
      <c r="B235" s="60" t="s">
        <v>211</v>
      </c>
      <c r="C235" s="58"/>
      <c r="D235" s="61">
        <f>SUBTOTAL(9,D223:D234)</f>
        <v>7323</v>
      </c>
      <c r="E235" s="61">
        <f>SUBTOTAL(9,E223:E234)</f>
        <v>59309</v>
      </c>
      <c r="F235" s="59">
        <f>SUBTOTAL(9,F223:F234)</f>
        <v>2741.2624999999894</v>
      </c>
    </row>
    <row r="236" spans="1:6" ht="15" thickBot="1" x14ac:dyDescent="0.35">
      <c r="A236" s="47" t="s">
        <v>156</v>
      </c>
      <c r="B236" s="48"/>
      <c r="C236" s="48"/>
      <c r="D236" s="49">
        <f>SUBTOTAL(9,D158:D234)</f>
        <v>389840</v>
      </c>
      <c r="E236" s="49">
        <f>SUBTOTAL(9,E158:E234)</f>
        <v>613641</v>
      </c>
      <c r="F236" s="55">
        <f>SUBTOTAL(9,F158:F234)</f>
        <v>91466.167500000025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94CD0-2AC4-4401-AFF2-DEF6B05AE53F}">
  <dimension ref="A1:G40"/>
  <sheetViews>
    <sheetView workbookViewId="0">
      <selection sqref="A1:H1"/>
    </sheetView>
  </sheetViews>
  <sheetFormatPr defaultColWidth="8.88671875" defaultRowHeight="14.4" outlineLevelRow="2" x14ac:dyDescent="0.3"/>
  <cols>
    <col min="1" max="1" width="11.5546875" customWidth="1"/>
    <col min="2" max="2" width="19.88671875" customWidth="1"/>
    <col min="3" max="3" width="14" bestFit="1" customWidth="1"/>
    <col min="4" max="4" width="38.33203125" style="28" bestFit="1" customWidth="1"/>
    <col min="5" max="5" width="25.6640625" style="28" customWidth="1"/>
    <col min="6" max="6" width="11.5546875" style="29" bestFit="1" customWidth="1"/>
    <col min="7" max="7" width="29.88671875" style="29" customWidth="1"/>
  </cols>
  <sheetData>
    <row r="1" spans="1:7" ht="29.4" thickBot="1" x14ac:dyDescent="0.35">
      <c r="A1" s="12" t="s">
        <v>192</v>
      </c>
      <c r="B1" s="30" t="s">
        <v>208</v>
      </c>
      <c r="C1" s="31" t="s">
        <v>223</v>
      </c>
      <c r="D1" s="25" t="s">
        <v>160</v>
      </c>
      <c r="E1" s="25" t="s">
        <v>198</v>
      </c>
      <c r="F1" s="13" t="s">
        <v>199</v>
      </c>
      <c r="G1" s="14" t="s">
        <v>88</v>
      </c>
    </row>
    <row r="2" spans="1:7" outlineLevel="2" x14ac:dyDescent="0.3">
      <c r="A2" s="44" t="s">
        <v>355</v>
      </c>
      <c r="B2">
        <v>1</v>
      </c>
      <c r="C2" t="s">
        <v>224</v>
      </c>
      <c r="D2" s="28">
        <v>165250</v>
      </c>
      <c r="E2" s="28">
        <v>165069</v>
      </c>
      <c r="F2" s="29">
        <v>37805.947500000118</v>
      </c>
      <c r="G2" s="54">
        <v>1363635.2453399962</v>
      </c>
    </row>
    <row r="3" spans="1:7" outlineLevel="2" x14ac:dyDescent="0.3">
      <c r="A3" s="44" t="s">
        <v>355</v>
      </c>
      <c r="B3">
        <v>1</v>
      </c>
      <c r="C3" t="s">
        <v>175</v>
      </c>
      <c r="D3" s="28">
        <v>96086</v>
      </c>
      <c r="E3" s="28">
        <v>96010</v>
      </c>
      <c r="F3" s="29">
        <v>16283.130000000014</v>
      </c>
      <c r="G3" s="54">
        <v>569886.44759000058</v>
      </c>
    </row>
    <row r="4" spans="1:7" outlineLevel="2" x14ac:dyDescent="0.3">
      <c r="A4" s="44" t="s">
        <v>355</v>
      </c>
      <c r="B4">
        <v>2</v>
      </c>
      <c r="C4" t="s">
        <v>224</v>
      </c>
      <c r="D4" s="28">
        <v>43003</v>
      </c>
      <c r="E4" s="28">
        <v>85981</v>
      </c>
      <c r="F4" s="29">
        <v>13034.954999999984</v>
      </c>
      <c r="G4" s="54">
        <v>457867.00938000082</v>
      </c>
    </row>
    <row r="5" spans="1:7" outlineLevel="2" x14ac:dyDescent="0.3">
      <c r="A5" s="44" t="s">
        <v>355</v>
      </c>
      <c r="B5">
        <v>2</v>
      </c>
      <c r="C5" t="s">
        <v>175</v>
      </c>
      <c r="D5" s="28">
        <v>18928</v>
      </c>
      <c r="E5" s="28">
        <v>37849</v>
      </c>
      <c r="F5" s="29">
        <v>4451.3775000000051</v>
      </c>
      <c r="G5" s="54">
        <v>152908.78108999989</v>
      </c>
    </row>
    <row r="6" spans="1:7" outlineLevel="2" x14ac:dyDescent="0.3">
      <c r="A6" s="44" t="s">
        <v>355</v>
      </c>
      <c r="B6">
        <v>3</v>
      </c>
      <c r="C6" t="s">
        <v>224</v>
      </c>
      <c r="D6" s="28">
        <v>16567</v>
      </c>
      <c r="E6" s="28">
        <v>49696</v>
      </c>
      <c r="F6" s="29">
        <v>5638.4899999999907</v>
      </c>
      <c r="G6" s="54">
        <v>196055.35958000028</v>
      </c>
    </row>
    <row r="7" spans="1:7" outlineLevel="2" x14ac:dyDescent="0.3">
      <c r="A7" s="44" t="s">
        <v>355</v>
      </c>
      <c r="B7">
        <v>3</v>
      </c>
      <c r="C7" t="s">
        <v>175</v>
      </c>
      <c r="D7" s="28">
        <v>6178</v>
      </c>
      <c r="E7" s="28">
        <v>18531</v>
      </c>
      <c r="F7" s="29">
        <v>1641.3675000000035</v>
      </c>
      <c r="G7" s="54">
        <v>57253.086010000035</v>
      </c>
    </row>
    <row r="8" spans="1:7" outlineLevel="2" x14ac:dyDescent="0.3">
      <c r="A8" s="44" t="s">
        <v>355</v>
      </c>
      <c r="B8">
        <v>4</v>
      </c>
      <c r="C8" t="s">
        <v>224</v>
      </c>
      <c r="D8" s="28">
        <v>7129</v>
      </c>
      <c r="E8" s="28">
        <v>28520</v>
      </c>
      <c r="F8" s="29">
        <v>2580.1675000000018</v>
      </c>
      <c r="G8" s="54">
        <v>88719.028730000093</v>
      </c>
    </row>
    <row r="9" spans="1:7" outlineLevel="2" x14ac:dyDescent="0.3">
      <c r="A9" s="44" t="s">
        <v>355</v>
      </c>
      <c r="B9">
        <v>4</v>
      </c>
      <c r="C9" t="s">
        <v>175</v>
      </c>
      <c r="D9" s="28">
        <v>2600</v>
      </c>
      <c r="E9" s="28">
        <v>10400</v>
      </c>
      <c r="F9" s="29">
        <v>714.35999999999865</v>
      </c>
      <c r="G9" s="54">
        <v>25441.449989999994</v>
      </c>
    </row>
    <row r="10" spans="1:7" outlineLevel="2" x14ac:dyDescent="0.3">
      <c r="A10" s="44" t="s">
        <v>355</v>
      </c>
      <c r="B10">
        <v>5</v>
      </c>
      <c r="C10" t="s">
        <v>224</v>
      </c>
      <c r="D10" s="28">
        <v>3369</v>
      </c>
      <c r="E10" s="28">
        <v>16843</v>
      </c>
      <c r="F10" s="29">
        <v>1268.1500000000049</v>
      </c>
      <c r="G10" s="54">
        <v>43769.736119999965</v>
      </c>
    </row>
    <row r="11" spans="1:7" outlineLevel="2" x14ac:dyDescent="0.3">
      <c r="A11" s="44" t="s">
        <v>355</v>
      </c>
      <c r="B11">
        <v>5</v>
      </c>
      <c r="C11" t="s">
        <v>175</v>
      </c>
      <c r="D11" s="28">
        <v>1246</v>
      </c>
      <c r="E11" s="28">
        <v>6228</v>
      </c>
      <c r="F11" s="29">
        <v>364.24249999999859</v>
      </c>
      <c r="G11" s="54">
        <v>13722.146169999998</v>
      </c>
    </row>
    <row r="12" spans="1:7" outlineLevel="2" x14ac:dyDescent="0.3">
      <c r="A12" s="44" t="s">
        <v>355</v>
      </c>
      <c r="B12" s="137" t="s">
        <v>210</v>
      </c>
      <c r="C12" t="s">
        <v>224</v>
      </c>
      <c r="D12" s="28">
        <v>4129</v>
      </c>
      <c r="E12" s="28">
        <v>32878</v>
      </c>
      <c r="F12" s="29">
        <v>1632.4475000000205</v>
      </c>
      <c r="G12" s="54">
        <v>58014.714600000167</v>
      </c>
    </row>
    <row r="13" spans="1:7" outlineLevel="2" x14ac:dyDescent="0.3">
      <c r="A13" s="44" t="s">
        <v>355</v>
      </c>
      <c r="B13" s="137" t="s">
        <v>210</v>
      </c>
      <c r="C13" t="s">
        <v>175</v>
      </c>
      <c r="D13" s="28">
        <v>2007</v>
      </c>
      <c r="E13" s="28">
        <v>16911</v>
      </c>
      <c r="F13" s="29">
        <v>573.71749999999724</v>
      </c>
      <c r="G13" s="54">
        <v>25316.780979999992</v>
      </c>
    </row>
    <row r="14" spans="1:7" ht="15" outlineLevel="1" thickBot="1" x14ac:dyDescent="0.35">
      <c r="A14" s="65" t="s">
        <v>356</v>
      </c>
      <c r="B14" s="48"/>
      <c r="C14" s="48"/>
      <c r="D14" s="49">
        <f>SUBTOTAL(9,D2:D13)</f>
        <v>366492</v>
      </c>
      <c r="E14" s="49">
        <f>SUBTOTAL(9,E2:E13)</f>
        <v>564916</v>
      </c>
      <c r="F14" s="50">
        <f>SUBTOTAL(9,F2:F13)</f>
        <v>85988.352500000139</v>
      </c>
      <c r="G14" s="55">
        <f>SUBTOTAL(9,G2:G13)</f>
        <v>3052589.7855799976</v>
      </c>
    </row>
    <row r="15" spans="1:7" outlineLevel="2" x14ac:dyDescent="0.3">
      <c r="A15" s="33" t="s">
        <v>177</v>
      </c>
      <c r="B15" s="34">
        <v>1</v>
      </c>
      <c r="C15" s="34" t="s">
        <v>224</v>
      </c>
      <c r="D15" s="35">
        <v>166110</v>
      </c>
      <c r="E15" s="35">
        <v>165914</v>
      </c>
      <c r="F15" s="56">
        <v>37166.942499999983</v>
      </c>
      <c r="G15" s="52">
        <v>1296278.8198299995</v>
      </c>
    </row>
    <row r="16" spans="1:7" outlineLevel="2" x14ac:dyDescent="0.3">
      <c r="A16" s="33" t="s">
        <v>177</v>
      </c>
      <c r="B16" s="34">
        <v>1</v>
      </c>
      <c r="C16" s="34" t="s">
        <v>175</v>
      </c>
      <c r="D16" s="35">
        <v>99663</v>
      </c>
      <c r="E16" s="35">
        <v>99528</v>
      </c>
      <c r="F16" s="56">
        <v>16985.165000000034</v>
      </c>
      <c r="G16" s="52">
        <v>577505.93763000052</v>
      </c>
    </row>
    <row r="17" spans="1:7" outlineLevel="2" x14ac:dyDescent="0.3">
      <c r="A17" s="33" t="s">
        <v>177</v>
      </c>
      <c r="B17" s="34">
        <v>2</v>
      </c>
      <c r="C17" s="34" t="s">
        <v>224</v>
      </c>
      <c r="D17" s="35">
        <v>44230</v>
      </c>
      <c r="E17" s="35">
        <v>88420</v>
      </c>
      <c r="F17" s="56">
        <v>13012.864999999998</v>
      </c>
      <c r="G17" s="52">
        <v>439816.07686999999</v>
      </c>
    </row>
    <row r="18" spans="1:7" outlineLevel="2" x14ac:dyDescent="0.3">
      <c r="A18" s="33" t="s">
        <v>177</v>
      </c>
      <c r="B18" s="34">
        <v>2</v>
      </c>
      <c r="C18" s="34" t="s">
        <v>175</v>
      </c>
      <c r="D18" s="35">
        <v>20288</v>
      </c>
      <c r="E18" s="35">
        <v>40566</v>
      </c>
      <c r="F18" s="56">
        <v>4828.0274999999965</v>
      </c>
      <c r="G18" s="52">
        <v>160871.20046000014</v>
      </c>
    </row>
    <row r="19" spans="1:7" outlineLevel="2" x14ac:dyDescent="0.3">
      <c r="A19" s="33" t="s">
        <v>177</v>
      </c>
      <c r="B19" s="34">
        <v>3</v>
      </c>
      <c r="C19" s="34" t="s">
        <v>224</v>
      </c>
      <c r="D19" s="35">
        <v>17304</v>
      </c>
      <c r="E19" s="35">
        <v>51902</v>
      </c>
      <c r="F19" s="56">
        <v>5777.0825000000077</v>
      </c>
      <c r="G19" s="52">
        <v>193713.98027999996</v>
      </c>
    </row>
    <row r="20" spans="1:7" outlineLevel="2" x14ac:dyDescent="0.3">
      <c r="A20" s="33" t="s">
        <v>177</v>
      </c>
      <c r="B20" s="34">
        <v>3</v>
      </c>
      <c r="C20" s="34" t="s">
        <v>175</v>
      </c>
      <c r="D20" s="35">
        <v>6860</v>
      </c>
      <c r="E20" s="35">
        <v>20569</v>
      </c>
      <c r="F20" s="56">
        <v>1841.4400000000037</v>
      </c>
      <c r="G20" s="52">
        <v>62044.530159999878</v>
      </c>
    </row>
    <row r="21" spans="1:7" outlineLevel="2" x14ac:dyDescent="0.3">
      <c r="A21" s="33" t="s">
        <v>177</v>
      </c>
      <c r="B21" s="34">
        <v>4</v>
      </c>
      <c r="C21" s="34" t="s">
        <v>224</v>
      </c>
      <c r="D21" s="35">
        <v>7748</v>
      </c>
      <c r="E21" s="35">
        <v>30989</v>
      </c>
      <c r="F21" s="56">
        <v>2783.3400000000079</v>
      </c>
      <c r="G21" s="52">
        <v>92535.161789999926</v>
      </c>
    </row>
    <row r="22" spans="1:7" outlineLevel="2" x14ac:dyDescent="0.3">
      <c r="A22" s="33" t="s">
        <v>177</v>
      </c>
      <c r="B22" s="34">
        <v>4</v>
      </c>
      <c r="C22" s="34" t="s">
        <v>175</v>
      </c>
      <c r="D22" s="35">
        <v>2995</v>
      </c>
      <c r="E22" s="35">
        <v>11985</v>
      </c>
      <c r="F22" s="56">
        <v>828.56750000000136</v>
      </c>
      <c r="G22" s="52">
        <v>28759.419310000019</v>
      </c>
    </row>
    <row r="23" spans="1:7" outlineLevel="2" x14ac:dyDescent="0.3">
      <c r="A23" s="33" t="s">
        <v>177</v>
      </c>
      <c r="B23" s="34">
        <v>5</v>
      </c>
      <c r="C23" s="34" t="s">
        <v>224</v>
      </c>
      <c r="D23" s="35">
        <v>3677</v>
      </c>
      <c r="E23" s="35">
        <v>18386</v>
      </c>
      <c r="F23" s="56">
        <v>1380.577500000004</v>
      </c>
      <c r="G23" s="52">
        <v>46198.150860000133</v>
      </c>
    </row>
    <row r="24" spans="1:7" outlineLevel="2" x14ac:dyDescent="0.3">
      <c r="A24" s="33" t="s">
        <v>177</v>
      </c>
      <c r="B24" s="34">
        <v>5</v>
      </c>
      <c r="C24" s="34" t="s">
        <v>175</v>
      </c>
      <c r="D24" s="35">
        <v>1410</v>
      </c>
      <c r="E24" s="35">
        <v>7050</v>
      </c>
      <c r="F24" s="56">
        <v>397.51249999999908</v>
      </c>
      <c r="G24" s="52">
        <v>14496.119709999994</v>
      </c>
    </row>
    <row r="25" spans="1:7" outlineLevel="2" x14ac:dyDescent="0.3">
      <c r="A25" s="33" t="s">
        <v>177</v>
      </c>
      <c r="B25" s="136" t="s">
        <v>210</v>
      </c>
      <c r="C25" s="34" t="s">
        <v>224</v>
      </c>
      <c r="D25" s="35">
        <v>4552</v>
      </c>
      <c r="E25" s="35">
        <v>36625</v>
      </c>
      <c r="F25" s="56">
        <v>1795.027500000027</v>
      </c>
      <c r="G25" s="52">
        <v>61799.396360000108</v>
      </c>
    </row>
    <row r="26" spans="1:7" outlineLevel="2" x14ac:dyDescent="0.3">
      <c r="A26" s="33" t="s">
        <v>177</v>
      </c>
      <c r="B26" s="136" t="s">
        <v>210</v>
      </c>
      <c r="C26" s="34" t="s">
        <v>175</v>
      </c>
      <c r="D26" s="35">
        <v>2368</v>
      </c>
      <c r="E26" s="35">
        <v>20239</v>
      </c>
      <c r="F26" s="56">
        <v>721.46000000000197</v>
      </c>
      <c r="G26" s="52">
        <v>30800.442349999947</v>
      </c>
    </row>
    <row r="27" spans="1:7" outlineLevel="1" x14ac:dyDescent="0.3">
      <c r="A27" s="38" t="s">
        <v>157</v>
      </c>
      <c r="B27" s="39"/>
      <c r="C27" s="39"/>
      <c r="D27" s="40">
        <f>SUBTOTAL(9,D15:D26)</f>
        <v>377205</v>
      </c>
      <c r="E27" s="40">
        <f>SUBTOTAL(9,E15:E26)</f>
        <v>592173</v>
      </c>
      <c r="F27" s="41">
        <f>SUBTOTAL(9,F15:F26)</f>
        <v>87518.007500000051</v>
      </c>
      <c r="G27" s="53">
        <f>SUBTOTAL(9,G15:G26)</f>
        <v>3004819.2356099994</v>
      </c>
    </row>
    <row r="28" spans="1:7" outlineLevel="2" x14ac:dyDescent="0.3">
      <c r="A28" s="44" t="s">
        <v>178</v>
      </c>
      <c r="B28">
        <v>1</v>
      </c>
      <c r="C28" t="s">
        <v>224</v>
      </c>
      <c r="D28" s="28">
        <v>168563</v>
      </c>
      <c r="E28" s="28">
        <v>168330</v>
      </c>
      <c r="F28" s="29">
        <v>38005.419999999896</v>
      </c>
      <c r="G28" s="54">
        <v>1291103.9543600066</v>
      </c>
    </row>
    <row r="29" spans="1:7" outlineLevel="2" x14ac:dyDescent="0.3">
      <c r="A29" s="44" t="s">
        <v>178</v>
      </c>
      <c r="B29">
        <v>1</v>
      </c>
      <c r="C29" t="s">
        <v>175</v>
      </c>
      <c r="D29" s="28">
        <v>105474</v>
      </c>
      <c r="E29" s="28">
        <v>105386</v>
      </c>
      <c r="F29" s="29">
        <v>18034.450000000015</v>
      </c>
      <c r="G29" s="54">
        <v>598342.14382000035</v>
      </c>
    </row>
    <row r="30" spans="1:7" outlineLevel="2" x14ac:dyDescent="0.3">
      <c r="A30" s="44" t="s">
        <v>178</v>
      </c>
      <c r="B30">
        <v>2</v>
      </c>
      <c r="C30" t="s">
        <v>224</v>
      </c>
      <c r="D30" s="28">
        <v>44490</v>
      </c>
      <c r="E30" s="28">
        <v>88949</v>
      </c>
      <c r="F30" s="29">
        <v>13438.55749999999</v>
      </c>
      <c r="G30" s="54">
        <v>443715.98794000049</v>
      </c>
    </row>
    <row r="31" spans="1:7" outlineLevel="2" x14ac:dyDescent="0.3">
      <c r="A31" s="44" t="s">
        <v>178</v>
      </c>
      <c r="B31">
        <v>2</v>
      </c>
      <c r="C31" t="s">
        <v>175</v>
      </c>
      <c r="D31" s="28">
        <v>22384</v>
      </c>
      <c r="E31" s="28">
        <v>44764</v>
      </c>
      <c r="F31" s="29">
        <v>5553.8550000000087</v>
      </c>
      <c r="G31" s="54">
        <v>181528.52820000023</v>
      </c>
    </row>
    <row r="32" spans="1:7" outlineLevel="2" x14ac:dyDescent="0.3">
      <c r="A32" s="44" t="s">
        <v>178</v>
      </c>
      <c r="B32">
        <v>3</v>
      </c>
      <c r="C32" t="s">
        <v>224</v>
      </c>
      <c r="D32" s="28">
        <v>17438</v>
      </c>
      <c r="E32" s="28">
        <v>52311</v>
      </c>
      <c r="F32" s="29">
        <v>5899.525000000006</v>
      </c>
      <c r="G32" s="54">
        <v>191985.98518999995</v>
      </c>
    </row>
    <row r="33" spans="1:7" outlineLevel="2" x14ac:dyDescent="0.3">
      <c r="A33" s="44" t="s">
        <v>178</v>
      </c>
      <c r="B33">
        <v>3</v>
      </c>
      <c r="C33" t="s">
        <v>175</v>
      </c>
      <c r="D33" s="28">
        <v>7519</v>
      </c>
      <c r="E33" s="28">
        <v>22561</v>
      </c>
      <c r="F33" s="29">
        <v>2110.5100000000034</v>
      </c>
      <c r="G33" s="54">
        <v>69003.540529999984</v>
      </c>
    </row>
    <row r="34" spans="1:7" outlineLevel="2" x14ac:dyDescent="0.3">
      <c r="A34" s="44" t="s">
        <v>178</v>
      </c>
      <c r="B34">
        <v>4</v>
      </c>
      <c r="C34" t="s">
        <v>224</v>
      </c>
      <c r="D34" s="28">
        <v>7991</v>
      </c>
      <c r="E34" s="28">
        <v>31959</v>
      </c>
      <c r="F34" s="29">
        <v>2887.5650000000078</v>
      </c>
      <c r="G34" s="54">
        <v>93673.343550000049</v>
      </c>
    </row>
    <row r="35" spans="1:7" outlineLevel="2" x14ac:dyDescent="0.3">
      <c r="A35" s="44" t="s">
        <v>178</v>
      </c>
      <c r="B35">
        <v>4</v>
      </c>
      <c r="C35" t="s">
        <v>175</v>
      </c>
      <c r="D35" s="28">
        <v>3221</v>
      </c>
      <c r="E35" s="28">
        <v>12887</v>
      </c>
      <c r="F35" s="29">
        <v>913.16750000000422</v>
      </c>
      <c r="G35" s="54">
        <v>30252.158719999996</v>
      </c>
    </row>
    <row r="36" spans="1:7" outlineLevel="2" x14ac:dyDescent="0.3">
      <c r="A36" s="44" t="s">
        <v>178</v>
      </c>
      <c r="B36">
        <v>5</v>
      </c>
      <c r="C36" t="s">
        <v>224</v>
      </c>
      <c r="D36" s="28">
        <v>3810</v>
      </c>
      <c r="E36" s="28">
        <v>19050</v>
      </c>
      <c r="F36" s="29">
        <v>1431.7050000000072</v>
      </c>
      <c r="G36" s="54">
        <v>46607.208570000003</v>
      </c>
    </row>
    <row r="37" spans="1:7" outlineLevel="2" x14ac:dyDescent="0.3">
      <c r="A37" s="44" t="s">
        <v>178</v>
      </c>
      <c r="B37">
        <v>5</v>
      </c>
      <c r="C37" t="s">
        <v>175</v>
      </c>
      <c r="D37" s="28">
        <v>1627</v>
      </c>
      <c r="E37" s="28">
        <v>8135</v>
      </c>
      <c r="F37" s="29">
        <v>450.14999999999867</v>
      </c>
      <c r="G37" s="54">
        <v>15477.498669999999</v>
      </c>
    </row>
    <row r="38" spans="1:7" outlineLevel="2" x14ac:dyDescent="0.3">
      <c r="A38" s="44" t="s">
        <v>178</v>
      </c>
      <c r="B38" s="137" t="s">
        <v>210</v>
      </c>
      <c r="C38" t="s">
        <v>224</v>
      </c>
      <c r="D38" s="28">
        <v>4829</v>
      </c>
      <c r="E38" s="28">
        <v>38227</v>
      </c>
      <c r="F38" s="29">
        <v>1955.7725000000405</v>
      </c>
      <c r="G38" s="54">
        <v>65070.154460000042</v>
      </c>
    </row>
    <row r="39" spans="1:7" outlineLevel="2" x14ac:dyDescent="0.3">
      <c r="A39" s="44" t="s">
        <v>178</v>
      </c>
      <c r="B39" s="137" t="s">
        <v>210</v>
      </c>
      <c r="C39" t="s">
        <v>175</v>
      </c>
      <c r="D39" s="28">
        <v>2494</v>
      </c>
      <c r="E39" s="28">
        <v>21082</v>
      </c>
      <c r="F39" s="29">
        <v>785.4900000000066</v>
      </c>
      <c r="G39" s="54">
        <v>31963.609509999944</v>
      </c>
    </row>
    <row r="40" spans="1:7" ht="15" outlineLevel="1" thickBot="1" x14ac:dyDescent="0.35">
      <c r="A40" s="65" t="s">
        <v>156</v>
      </c>
      <c r="B40" s="48"/>
      <c r="C40" s="48"/>
      <c r="D40" s="49">
        <f>SUBTOTAL(9,D28:D39)</f>
        <v>389840</v>
      </c>
      <c r="E40" s="49">
        <f>SUBTOTAL(9,E28:E39)</f>
        <v>613641</v>
      </c>
      <c r="F40" s="50">
        <f>SUBTOTAL(9,F28:F39)</f>
        <v>91466.167499999981</v>
      </c>
      <c r="G40" s="55">
        <f>SUBTOTAL(9,G28:G39)</f>
        <v>3058724.1135200071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1E0CC-D574-4642-AA25-2BFF52DEF5E2}">
  <dimension ref="A1:H564"/>
  <sheetViews>
    <sheetView workbookViewId="0">
      <selection sqref="A1:H1"/>
    </sheetView>
  </sheetViews>
  <sheetFormatPr defaultColWidth="8.88671875" defaultRowHeight="14.4" outlineLevelRow="2" x14ac:dyDescent="0.3"/>
  <cols>
    <col min="1" max="1" width="8.88671875" customWidth="1"/>
    <col min="2" max="2" width="23.33203125" customWidth="1"/>
    <col min="3" max="4" width="43.88671875" customWidth="1"/>
    <col min="5" max="5" width="13.5546875" bestFit="1" customWidth="1"/>
    <col min="6" max="6" width="38.5546875" style="28" bestFit="1" customWidth="1"/>
    <col min="7" max="7" width="26.88671875" style="28" customWidth="1"/>
    <col min="8" max="8" width="11.109375" style="29" bestFit="1" customWidth="1"/>
  </cols>
  <sheetData>
    <row r="1" spans="1:8" ht="203.4" customHeight="1" thickBot="1" x14ac:dyDescent="0.35">
      <c r="A1" s="176" t="s">
        <v>427</v>
      </c>
      <c r="B1" s="177"/>
      <c r="C1" s="177"/>
      <c r="D1" s="177"/>
      <c r="E1" s="177"/>
      <c r="F1" s="177"/>
      <c r="G1" s="177"/>
      <c r="H1" s="178"/>
    </row>
    <row r="2" spans="1:8" s="15" customFormat="1" ht="29.4" thickBot="1" x14ac:dyDescent="0.35">
      <c r="A2" s="12" t="s">
        <v>192</v>
      </c>
      <c r="B2" s="30" t="s">
        <v>225</v>
      </c>
      <c r="C2" s="31" t="s">
        <v>226</v>
      </c>
      <c r="D2" s="31" t="s">
        <v>227</v>
      </c>
      <c r="E2" s="30" t="s">
        <v>197</v>
      </c>
      <c r="F2" s="25" t="s">
        <v>160</v>
      </c>
      <c r="G2" s="25" t="s">
        <v>198</v>
      </c>
      <c r="H2" s="14" t="s">
        <v>199</v>
      </c>
    </row>
    <row r="3" spans="1:8" hidden="1" outlineLevel="2" x14ac:dyDescent="0.3">
      <c r="A3" s="33" t="s">
        <v>177</v>
      </c>
      <c r="B3" s="34" t="s">
        <v>90</v>
      </c>
      <c r="C3" s="34" t="str">
        <f>VLOOKUP($B3,'NACE user INTN (NACE08)'!$B$3:$D$24,2,FALSE)</f>
        <v>Landbouw, bosbouw en visserij</v>
      </c>
      <c r="D3" s="34" t="str">
        <f>VLOOKUP($B3,'NACE user INTN (NACE08)'!$B$3:$D$24,3,FALSE)</f>
        <v>Agriculture, sylviculture et pêche</v>
      </c>
      <c r="E3" s="34" t="s">
        <v>163</v>
      </c>
      <c r="F3" s="35">
        <v>15</v>
      </c>
      <c r="G3" s="35">
        <v>18</v>
      </c>
      <c r="H3" s="52">
        <v>0.745</v>
      </c>
    </row>
    <row r="4" spans="1:8" hidden="1" outlineLevel="2" x14ac:dyDescent="0.3">
      <c r="A4" s="33" t="s">
        <v>177</v>
      </c>
      <c r="B4" s="34" t="s">
        <v>90</v>
      </c>
      <c r="C4" s="34" t="str">
        <f>VLOOKUP($B4,'NACE user INTN (NACE08)'!$B$3:$D$24,2,FALSE)</f>
        <v>Landbouw, bosbouw en visserij</v>
      </c>
      <c r="D4" s="34" t="str">
        <f>VLOOKUP($B4,'NACE user INTN (NACE08)'!$B$3:$D$24,3,FALSE)</f>
        <v>Agriculture, sylviculture et pêche</v>
      </c>
      <c r="E4" s="34" t="s">
        <v>164</v>
      </c>
      <c r="F4" s="35">
        <v>120</v>
      </c>
      <c r="G4" s="35">
        <v>204</v>
      </c>
      <c r="H4" s="52">
        <v>18.472499999999989</v>
      </c>
    </row>
    <row r="5" spans="1:8" hidden="1" outlineLevel="2" x14ac:dyDescent="0.3">
      <c r="A5" s="33" t="s">
        <v>177</v>
      </c>
      <c r="B5" s="34" t="s">
        <v>90</v>
      </c>
      <c r="C5" s="34" t="str">
        <f>VLOOKUP($B5,'NACE user INTN (NACE08)'!$B$3:$D$24,2,FALSE)</f>
        <v>Landbouw, bosbouw en visserij</v>
      </c>
      <c r="D5" s="34" t="str">
        <f>VLOOKUP($B5,'NACE user INTN (NACE08)'!$B$3:$D$24,3,FALSE)</f>
        <v>Agriculture, sylviculture et pêche</v>
      </c>
      <c r="E5" s="34" t="s">
        <v>165</v>
      </c>
      <c r="F5" s="35">
        <v>410</v>
      </c>
      <c r="G5" s="35">
        <v>624</v>
      </c>
      <c r="H5" s="52">
        <v>86.617499999999993</v>
      </c>
    </row>
    <row r="6" spans="1:8" hidden="1" outlineLevel="2" x14ac:dyDescent="0.3">
      <c r="A6" s="33" t="s">
        <v>177</v>
      </c>
      <c r="B6" s="34" t="s">
        <v>90</v>
      </c>
      <c r="C6" s="34" t="str">
        <f>VLOOKUP($B6,'NACE user INTN (NACE08)'!$B$3:$D$24,2,FALSE)</f>
        <v>Landbouw, bosbouw en visserij</v>
      </c>
      <c r="D6" s="34" t="str">
        <f>VLOOKUP($B6,'NACE user INTN (NACE08)'!$B$3:$D$24,3,FALSE)</f>
        <v>Agriculture, sylviculture et pêche</v>
      </c>
      <c r="E6" s="34" t="s">
        <v>166</v>
      </c>
      <c r="F6" s="35">
        <v>267</v>
      </c>
      <c r="G6" s="35">
        <v>452</v>
      </c>
      <c r="H6" s="52">
        <v>61.187500000000036</v>
      </c>
    </row>
    <row r="7" spans="1:8" hidden="1" outlineLevel="2" x14ac:dyDescent="0.3">
      <c r="A7" s="33" t="s">
        <v>177</v>
      </c>
      <c r="B7" s="34" t="s">
        <v>90</v>
      </c>
      <c r="C7" s="34" t="str">
        <f>VLOOKUP($B7,'NACE user INTN (NACE08)'!$B$3:$D$24,2,FALSE)</f>
        <v>Landbouw, bosbouw en visserij</v>
      </c>
      <c r="D7" s="34" t="str">
        <f>VLOOKUP($B7,'NACE user INTN (NACE08)'!$B$3:$D$24,3,FALSE)</f>
        <v>Agriculture, sylviculture et pêche</v>
      </c>
      <c r="E7" s="34" t="s">
        <v>167</v>
      </c>
      <c r="F7" s="35">
        <v>202</v>
      </c>
      <c r="G7" s="35">
        <v>298</v>
      </c>
      <c r="H7" s="52">
        <v>41.572499999999998</v>
      </c>
    </row>
    <row r="8" spans="1:8" hidden="1" outlineLevel="2" x14ac:dyDescent="0.3">
      <c r="A8" s="33" t="s">
        <v>177</v>
      </c>
      <c r="B8" s="34" t="s">
        <v>90</v>
      </c>
      <c r="C8" s="34" t="str">
        <f>VLOOKUP($B8,'NACE user INTN (NACE08)'!$B$3:$D$24,2,FALSE)</f>
        <v>Landbouw, bosbouw en visserij</v>
      </c>
      <c r="D8" s="34" t="str">
        <f>VLOOKUP($B8,'NACE user INTN (NACE08)'!$B$3:$D$24,3,FALSE)</f>
        <v>Agriculture, sylviculture et pêche</v>
      </c>
      <c r="E8" s="34" t="s">
        <v>168</v>
      </c>
      <c r="F8" s="35">
        <v>146</v>
      </c>
      <c r="G8" s="35">
        <v>219</v>
      </c>
      <c r="H8" s="52">
        <v>32.385000000000005</v>
      </c>
    </row>
    <row r="9" spans="1:8" hidden="1" outlineLevel="2" x14ac:dyDescent="0.3">
      <c r="A9" s="33" t="s">
        <v>177</v>
      </c>
      <c r="B9" s="34" t="s">
        <v>90</v>
      </c>
      <c r="C9" s="34" t="str">
        <f>VLOOKUP($B9,'NACE user INTN (NACE08)'!$B$3:$D$24,2,FALSE)</f>
        <v>Landbouw, bosbouw en visserij</v>
      </c>
      <c r="D9" s="34" t="str">
        <f>VLOOKUP($B9,'NACE user INTN (NACE08)'!$B$3:$D$24,3,FALSE)</f>
        <v>Agriculture, sylviculture et pêche</v>
      </c>
      <c r="E9" s="34" t="s">
        <v>169</v>
      </c>
      <c r="F9" s="35">
        <v>156</v>
      </c>
      <c r="G9" s="35">
        <v>237</v>
      </c>
      <c r="H9" s="52">
        <v>34.147500000000008</v>
      </c>
    </row>
    <row r="10" spans="1:8" hidden="1" outlineLevel="2" x14ac:dyDescent="0.3">
      <c r="A10" s="33" t="s">
        <v>177</v>
      </c>
      <c r="B10" s="34" t="s">
        <v>90</v>
      </c>
      <c r="C10" s="34" t="str">
        <f>VLOOKUP($B10,'NACE user INTN (NACE08)'!$B$3:$D$24,2,FALSE)</f>
        <v>Landbouw, bosbouw en visserij</v>
      </c>
      <c r="D10" s="34" t="str">
        <f>VLOOKUP($B10,'NACE user INTN (NACE08)'!$B$3:$D$24,3,FALSE)</f>
        <v>Agriculture, sylviculture et pêche</v>
      </c>
      <c r="E10" s="34" t="s">
        <v>170</v>
      </c>
      <c r="F10" s="35">
        <v>125</v>
      </c>
      <c r="G10" s="35">
        <v>184</v>
      </c>
      <c r="H10" s="52">
        <v>32.857500000000002</v>
      </c>
    </row>
    <row r="11" spans="1:8" hidden="1" outlineLevel="2" x14ac:dyDescent="0.3">
      <c r="A11" s="33" t="s">
        <v>177</v>
      </c>
      <c r="B11" s="34" t="s">
        <v>90</v>
      </c>
      <c r="C11" s="34" t="str">
        <f>VLOOKUP($B11,'NACE user INTN (NACE08)'!$B$3:$D$24,2,FALSE)</f>
        <v>Landbouw, bosbouw en visserij</v>
      </c>
      <c r="D11" s="34" t="str">
        <f>VLOOKUP($B11,'NACE user INTN (NACE08)'!$B$3:$D$24,3,FALSE)</f>
        <v>Agriculture, sylviculture et pêche</v>
      </c>
      <c r="E11" s="34" t="s">
        <v>171</v>
      </c>
      <c r="F11" s="35">
        <v>102</v>
      </c>
      <c r="G11" s="35">
        <v>168</v>
      </c>
      <c r="H11" s="52">
        <v>30.689999999999998</v>
      </c>
    </row>
    <row r="12" spans="1:8" hidden="1" outlineLevel="2" x14ac:dyDescent="0.3">
      <c r="A12" s="33" t="s">
        <v>177</v>
      </c>
      <c r="B12" s="34" t="s">
        <v>90</v>
      </c>
      <c r="C12" s="34" t="str">
        <f>VLOOKUP($B12,'NACE user INTN (NACE08)'!$B$3:$D$24,2,FALSE)</f>
        <v>Landbouw, bosbouw en visserij</v>
      </c>
      <c r="D12" s="34" t="str">
        <f>VLOOKUP($B12,'NACE user INTN (NACE08)'!$B$3:$D$24,3,FALSE)</f>
        <v>Agriculture, sylviculture et pêche</v>
      </c>
      <c r="E12" s="34" t="s">
        <v>172</v>
      </c>
      <c r="F12" s="35">
        <v>84</v>
      </c>
      <c r="G12" s="35">
        <v>120</v>
      </c>
      <c r="H12" s="52">
        <v>20.930000000000003</v>
      </c>
    </row>
    <row r="13" spans="1:8" hidden="1" outlineLevel="2" x14ac:dyDescent="0.3">
      <c r="A13" s="33" t="s">
        <v>177</v>
      </c>
      <c r="B13" s="34" t="s">
        <v>90</v>
      </c>
      <c r="C13" s="34" t="str">
        <f>VLOOKUP($B13,'NACE user INTN (NACE08)'!$B$3:$D$24,2,FALSE)</f>
        <v>Landbouw, bosbouw en visserij</v>
      </c>
      <c r="D13" s="34" t="str">
        <f>VLOOKUP($B13,'NACE user INTN (NACE08)'!$B$3:$D$24,3,FALSE)</f>
        <v>Agriculture, sylviculture et pêche</v>
      </c>
      <c r="E13" s="34" t="s">
        <v>173</v>
      </c>
      <c r="F13" s="35">
        <v>81</v>
      </c>
      <c r="G13" s="35">
        <v>97</v>
      </c>
      <c r="H13" s="52">
        <v>16.717499999999998</v>
      </c>
    </row>
    <row r="14" spans="1:8" hidden="1" outlineLevel="2" x14ac:dyDescent="0.3">
      <c r="A14" s="33" t="s">
        <v>177</v>
      </c>
      <c r="B14" s="34" t="s">
        <v>90</v>
      </c>
      <c r="C14" s="34" t="str">
        <f>VLOOKUP($B14,'NACE user INTN (NACE08)'!$B$3:$D$24,2,FALSE)</f>
        <v>Landbouw, bosbouw en visserij</v>
      </c>
      <c r="D14" s="34" t="str">
        <f>VLOOKUP($B14,'NACE user INTN (NACE08)'!$B$3:$D$24,3,FALSE)</f>
        <v>Agriculture, sylviculture et pêche</v>
      </c>
      <c r="E14" s="34" t="s">
        <v>174</v>
      </c>
      <c r="F14" s="35">
        <v>63</v>
      </c>
      <c r="G14" s="35">
        <v>76</v>
      </c>
      <c r="H14" s="52">
        <v>7.7200000000000006</v>
      </c>
    </row>
    <row r="15" spans="1:8" outlineLevel="1" collapsed="1" x14ac:dyDescent="0.3">
      <c r="A15" s="33"/>
      <c r="B15" s="60" t="s">
        <v>228</v>
      </c>
      <c r="C15" s="60"/>
      <c r="D15" s="60"/>
      <c r="E15" s="60"/>
      <c r="F15" s="62">
        <f>SUBTOTAL(9,F3:F14)</f>
        <v>1771</v>
      </c>
      <c r="G15" s="62">
        <f>SUBTOTAL(9,G3:G14)</f>
        <v>2697</v>
      </c>
      <c r="H15" s="63">
        <f>SUBTOTAL(9,H3:H14)</f>
        <v>384.04250000000008</v>
      </c>
    </row>
    <row r="16" spans="1:8" hidden="1" outlineLevel="2" x14ac:dyDescent="0.3">
      <c r="A16" s="33" t="s">
        <v>177</v>
      </c>
      <c r="B16" s="34" t="s">
        <v>93</v>
      </c>
      <c r="C16" s="34" t="str">
        <f>VLOOKUP($B16,'NACE user INTN (NACE08)'!$B$3:$D$24,2,FALSE)</f>
        <v>Winning van delfstoffen</v>
      </c>
      <c r="D16" s="34" t="str">
        <f>VLOOKUP($B16,'NACE user INTN (NACE08)'!$B$3:$D$24,3,FALSE)</f>
        <v>Industries extractives</v>
      </c>
      <c r="E16" s="34" t="s">
        <v>164</v>
      </c>
      <c r="F16" s="35">
        <v>5</v>
      </c>
      <c r="G16" s="35">
        <v>8</v>
      </c>
      <c r="H16" s="52">
        <v>0.39500000000000024</v>
      </c>
    </row>
    <row r="17" spans="1:8" hidden="1" outlineLevel="2" x14ac:dyDescent="0.3">
      <c r="A17" s="33" t="s">
        <v>177</v>
      </c>
      <c r="B17" s="34" t="s">
        <v>93</v>
      </c>
      <c r="C17" s="34" t="str">
        <f>VLOOKUP($B17,'NACE user INTN (NACE08)'!$B$3:$D$24,2,FALSE)</f>
        <v>Winning van delfstoffen</v>
      </c>
      <c r="D17" s="34" t="str">
        <f>VLOOKUP($B17,'NACE user INTN (NACE08)'!$B$3:$D$24,3,FALSE)</f>
        <v>Industries extractives</v>
      </c>
      <c r="E17" s="34" t="s">
        <v>165</v>
      </c>
      <c r="F17" s="35">
        <v>43</v>
      </c>
      <c r="G17" s="35">
        <v>50</v>
      </c>
      <c r="H17" s="52">
        <v>13.934999999999999</v>
      </c>
    </row>
    <row r="18" spans="1:8" hidden="1" outlineLevel="2" x14ac:dyDescent="0.3">
      <c r="A18" s="33" t="s">
        <v>177</v>
      </c>
      <c r="B18" s="34" t="s">
        <v>93</v>
      </c>
      <c r="C18" s="34" t="str">
        <f>VLOOKUP($B18,'NACE user INTN (NACE08)'!$B$3:$D$24,2,FALSE)</f>
        <v>Winning van delfstoffen</v>
      </c>
      <c r="D18" s="34" t="str">
        <f>VLOOKUP($B18,'NACE user INTN (NACE08)'!$B$3:$D$24,3,FALSE)</f>
        <v>Industries extractives</v>
      </c>
      <c r="E18" s="34" t="s">
        <v>166</v>
      </c>
      <c r="F18" s="35">
        <v>22</v>
      </c>
      <c r="G18" s="35">
        <v>33</v>
      </c>
      <c r="H18" s="52">
        <v>7.6900000000000013</v>
      </c>
    </row>
    <row r="19" spans="1:8" hidden="1" outlineLevel="2" x14ac:dyDescent="0.3">
      <c r="A19" s="33" t="s">
        <v>177</v>
      </c>
      <c r="B19" s="34" t="s">
        <v>93</v>
      </c>
      <c r="C19" s="34" t="str">
        <f>VLOOKUP($B19,'NACE user INTN (NACE08)'!$B$3:$D$24,2,FALSE)</f>
        <v>Winning van delfstoffen</v>
      </c>
      <c r="D19" s="34" t="str">
        <f>VLOOKUP($B19,'NACE user INTN (NACE08)'!$B$3:$D$24,3,FALSE)</f>
        <v>Industries extractives</v>
      </c>
      <c r="E19" s="34" t="s">
        <v>167</v>
      </c>
      <c r="F19" s="35">
        <v>21</v>
      </c>
      <c r="G19" s="35">
        <v>23</v>
      </c>
      <c r="H19" s="52">
        <v>7.1150000000000002</v>
      </c>
    </row>
    <row r="20" spans="1:8" hidden="1" outlineLevel="2" x14ac:dyDescent="0.3">
      <c r="A20" s="33" t="s">
        <v>177</v>
      </c>
      <c r="B20" s="34" t="s">
        <v>93</v>
      </c>
      <c r="C20" s="34" t="str">
        <f>VLOOKUP($B20,'NACE user INTN (NACE08)'!$B$3:$D$24,2,FALSE)</f>
        <v>Winning van delfstoffen</v>
      </c>
      <c r="D20" s="34" t="str">
        <f>VLOOKUP($B20,'NACE user INTN (NACE08)'!$B$3:$D$24,3,FALSE)</f>
        <v>Industries extractives</v>
      </c>
      <c r="E20" s="34" t="s">
        <v>168</v>
      </c>
      <c r="F20" s="35">
        <v>10</v>
      </c>
      <c r="G20" s="35">
        <v>17</v>
      </c>
      <c r="H20" s="52">
        <v>2.8975000000000004</v>
      </c>
    </row>
    <row r="21" spans="1:8" hidden="1" outlineLevel="2" x14ac:dyDescent="0.3">
      <c r="A21" s="33" t="s">
        <v>177</v>
      </c>
      <c r="B21" s="34" t="s">
        <v>93</v>
      </c>
      <c r="C21" s="34" t="str">
        <f>VLOOKUP($B21,'NACE user INTN (NACE08)'!$B$3:$D$24,2,FALSE)</f>
        <v>Winning van delfstoffen</v>
      </c>
      <c r="D21" s="34" t="str">
        <f>VLOOKUP($B21,'NACE user INTN (NACE08)'!$B$3:$D$24,3,FALSE)</f>
        <v>Industries extractives</v>
      </c>
      <c r="E21" s="34" t="s">
        <v>169</v>
      </c>
      <c r="F21" s="35">
        <v>15</v>
      </c>
      <c r="G21" s="35">
        <v>22</v>
      </c>
      <c r="H21" s="52">
        <v>5.6524999999999999</v>
      </c>
    </row>
    <row r="22" spans="1:8" hidden="1" outlineLevel="2" x14ac:dyDescent="0.3">
      <c r="A22" s="33" t="s">
        <v>177</v>
      </c>
      <c r="B22" s="34" t="s">
        <v>93</v>
      </c>
      <c r="C22" s="34" t="str">
        <f>VLOOKUP($B22,'NACE user INTN (NACE08)'!$B$3:$D$24,2,FALSE)</f>
        <v>Winning van delfstoffen</v>
      </c>
      <c r="D22" s="34" t="str">
        <f>VLOOKUP($B22,'NACE user INTN (NACE08)'!$B$3:$D$24,3,FALSE)</f>
        <v>Industries extractives</v>
      </c>
      <c r="E22" s="34" t="s">
        <v>170</v>
      </c>
      <c r="F22" s="35">
        <v>11</v>
      </c>
      <c r="G22" s="35">
        <v>16</v>
      </c>
      <c r="H22" s="52">
        <v>3.0650000000000004</v>
      </c>
    </row>
    <row r="23" spans="1:8" hidden="1" outlineLevel="2" x14ac:dyDescent="0.3">
      <c r="A23" s="33" t="s">
        <v>177</v>
      </c>
      <c r="B23" s="34" t="s">
        <v>93</v>
      </c>
      <c r="C23" s="34" t="str">
        <f>VLOOKUP($B23,'NACE user INTN (NACE08)'!$B$3:$D$24,2,FALSE)</f>
        <v>Winning van delfstoffen</v>
      </c>
      <c r="D23" s="34" t="str">
        <f>VLOOKUP($B23,'NACE user INTN (NACE08)'!$B$3:$D$24,3,FALSE)</f>
        <v>Industries extractives</v>
      </c>
      <c r="E23" s="34" t="s">
        <v>171</v>
      </c>
      <c r="F23" s="35">
        <v>8</v>
      </c>
      <c r="G23" s="35">
        <v>9</v>
      </c>
      <c r="H23" s="52">
        <v>2.46</v>
      </c>
    </row>
    <row r="24" spans="1:8" hidden="1" outlineLevel="2" x14ac:dyDescent="0.3">
      <c r="A24" s="33" t="s">
        <v>177</v>
      </c>
      <c r="B24" s="34" t="s">
        <v>93</v>
      </c>
      <c r="C24" s="34" t="str">
        <f>VLOOKUP($B24,'NACE user INTN (NACE08)'!$B$3:$D$24,2,FALSE)</f>
        <v>Winning van delfstoffen</v>
      </c>
      <c r="D24" s="34" t="str">
        <f>VLOOKUP($B24,'NACE user INTN (NACE08)'!$B$3:$D$24,3,FALSE)</f>
        <v>Industries extractives</v>
      </c>
      <c r="E24" s="34" t="s">
        <v>172</v>
      </c>
      <c r="F24" s="35">
        <v>12</v>
      </c>
      <c r="G24" s="35">
        <v>16</v>
      </c>
      <c r="H24" s="52">
        <v>2.4349999999999996</v>
      </c>
    </row>
    <row r="25" spans="1:8" hidden="1" outlineLevel="2" x14ac:dyDescent="0.3">
      <c r="A25" s="33" t="s">
        <v>177</v>
      </c>
      <c r="B25" s="34" t="s">
        <v>93</v>
      </c>
      <c r="C25" s="34" t="str">
        <f>VLOOKUP($B25,'NACE user INTN (NACE08)'!$B$3:$D$24,2,FALSE)</f>
        <v>Winning van delfstoffen</v>
      </c>
      <c r="D25" s="34" t="str">
        <f>VLOOKUP($B25,'NACE user INTN (NACE08)'!$B$3:$D$24,3,FALSE)</f>
        <v>Industries extractives</v>
      </c>
      <c r="E25" s="34" t="s">
        <v>173</v>
      </c>
      <c r="F25" s="35">
        <v>3</v>
      </c>
      <c r="G25" s="35">
        <v>3</v>
      </c>
      <c r="H25" s="52">
        <v>0.27</v>
      </c>
    </row>
    <row r="26" spans="1:8" hidden="1" outlineLevel="2" x14ac:dyDescent="0.3">
      <c r="A26" s="33" t="s">
        <v>177</v>
      </c>
      <c r="B26" s="34" t="s">
        <v>93</v>
      </c>
      <c r="C26" s="34" t="str">
        <f>VLOOKUP($B26,'NACE user INTN (NACE08)'!$B$3:$D$24,2,FALSE)</f>
        <v>Winning van delfstoffen</v>
      </c>
      <c r="D26" s="34" t="str">
        <f>VLOOKUP($B26,'NACE user INTN (NACE08)'!$B$3:$D$24,3,FALSE)</f>
        <v>Industries extractives</v>
      </c>
      <c r="E26" s="34" t="s">
        <v>174</v>
      </c>
      <c r="F26" s="35">
        <v>6</v>
      </c>
      <c r="G26" s="35">
        <v>7</v>
      </c>
      <c r="H26" s="52">
        <v>1.0049999999999999</v>
      </c>
    </row>
    <row r="27" spans="1:8" outlineLevel="1" collapsed="1" x14ac:dyDescent="0.3">
      <c r="A27" s="33"/>
      <c r="B27" s="60" t="s">
        <v>229</v>
      </c>
      <c r="C27" s="60"/>
      <c r="D27" s="60"/>
      <c r="E27" s="60"/>
      <c r="F27" s="62">
        <f>SUBTOTAL(9,F16:F26)</f>
        <v>156</v>
      </c>
      <c r="G27" s="62">
        <f>SUBTOTAL(9,G16:G26)</f>
        <v>204</v>
      </c>
      <c r="H27" s="63">
        <f>SUBTOTAL(9,H16:H26)</f>
        <v>46.920000000000009</v>
      </c>
    </row>
    <row r="28" spans="1:8" hidden="1" outlineLevel="2" x14ac:dyDescent="0.3">
      <c r="A28" s="33" t="s">
        <v>177</v>
      </c>
      <c r="B28" s="34" t="s">
        <v>96</v>
      </c>
      <c r="C28" s="34" t="str">
        <f>VLOOKUP($B28,'NACE user INTN (NACE08)'!$B$3:$D$24,2,FALSE)</f>
        <v>Industrie</v>
      </c>
      <c r="D28" s="34" t="str">
        <f>VLOOKUP($B28,'NACE user INTN (NACE08)'!$B$3:$D$24,3,FALSE)</f>
        <v>Industries manufacturières</v>
      </c>
      <c r="E28" s="34" t="s">
        <v>163</v>
      </c>
      <c r="F28" s="35">
        <v>216</v>
      </c>
      <c r="G28" s="35">
        <v>233</v>
      </c>
      <c r="H28" s="52">
        <v>5.3124999999999991</v>
      </c>
    </row>
    <row r="29" spans="1:8" hidden="1" outlineLevel="2" x14ac:dyDescent="0.3">
      <c r="A29" s="33" t="s">
        <v>177</v>
      </c>
      <c r="B29" s="34" t="s">
        <v>96</v>
      </c>
      <c r="C29" s="34" t="str">
        <f>VLOOKUP($B29,'NACE user INTN (NACE08)'!$B$3:$D$24,2,FALSE)</f>
        <v>Industrie</v>
      </c>
      <c r="D29" s="34" t="str">
        <f>VLOOKUP($B29,'NACE user INTN (NACE08)'!$B$3:$D$24,3,FALSE)</f>
        <v>Industries manufacturières</v>
      </c>
      <c r="E29" s="34" t="s">
        <v>164</v>
      </c>
      <c r="F29" s="35">
        <v>4963</v>
      </c>
      <c r="G29" s="35">
        <v>7622</v>
      </c>
      <c r="H29" s="52">
        <v>802.87000000000046</v>
      </c>
    </row>
    <row r="30" spans="1:8" hidden="1" outlineLevel="2" x14ac:dyDescent="0.3">
      <c r="A30" s="33" t="s">
        <v>177</v>
      </c>
      <c r="B30" s="34" t="s">
        <v>96</v>
      </c>
      <c r="C30" s="34" t="str">
        <f>VLOOKUP($B30,'NACE user INTN (NACE08)'!$B$3:$D$24,2,FALSE)</f>
        <v>Industrie</v>
      </c>
      <c r="D30" s="34" t="str">
        <f>VLOOKUP($B30,'NACE user INTN (NACE08)'!$B$3:$D$24,3,FALSE)</f>
        <v>Industries manufacturières</v>
      </c>
      <c r="E30" s="34" t="s">
        <v>165</v>
      </c>
      <c r="F30" s="35">
        <v>21002</v>
      </c>
      <c r="G30" s="35">
        <v>33212</v>
      </c>
      <c r="H30" s="52">
        <v>5534.6125000000029</v>
      </c>
    </row>
    <row r="31" spans="1:8" hidden="1" outlineLevel="2" x14ac:dyDescent="0.3">
      <c r="A31" s="33" t="s">
        <v>177</v>
      </c>
      <c r="B31" s="34" t="s">
        <v>96</v>
      </c>
      <c r="C31" s="34" t="str">
        <f>VLOOKUP($B31,'NACE user INTN (NACE08)'!$B$3:$D$24,2,FALSE)</f>
        <v>Industrie</v>
      </c>
      <c r="D31" s="34" t="str">
        <f>VLOOKUP($B31,'NACE user INTN (NACE08)'!$B$3:$D$24,3,FALSE)</f>
        <v>Industries manufacturières</v>
      </c>
      <c r="E31" s="34" t="s">
        <v>166</v>
      </c>
      <c r="F31" s="35">
        <v>16104</v>
      </c>
      <c r="G31" s="35">
        <v>25182</v>
      </c>
      <c r="H31" s="52">
        <v>4859.1825000000017</v>
      </c>
    </row>
    <row r="32" spans="1:8" hidden="1" outlineLevel="2" x14ac:dyDescent="0.3">
      <c r="A32" s="33" t="s">
        <v>177</v>
      </c>
      <c r="B32" s="34" t="s">
        <v>96</v>
      </c>
      <c r="C32" s="34" t="str">
        <f>VLOOKUP($B32,'NACE user INTN (NACE08)'!$B$3:$D$24,2,FALSE)</f>
        <v>Industrie</v>
      </c>
      <c r="D32" s="34" t="str">
        <f>VLOOKUP($B32,'NACE user INTN (NACE08)'!$B$3:$D$24,3,FALSE)</f>
        <v>Industries manufacturières</v>
      </c>
      <c r="E32" s="34" t="s">
        <v>167</v>
      </c>
      <c r="F32" s="35">
        <v>11778</v>
      </c>
      <c r="G32" s="35">
        <v>18563</v>
      </c>
      <c r="H32" s="52">
        <v>3729.7099999999991</v>
      </c>
    </row>
    <row r="33" spans="1:8" hidden="1" outlineLevel="2" x14ac:dyDescent="0.3">
      <c r="A33" s="33" t="s">
        <v>177</v>
      </c>
      <c r="B33" s="34" t="s">
        <v>96</v>
      </c>
      <c r="C33" s="34" t="str">
        <f>VLOOKUP($B33,'NACE user INTN (NACE08)'!$B$3:$D$24,2,FALSE)</f>
        <v>Industrie</v>
      </c>
      <c r="D33" s="34" t="str">
        <f>VLOOKUP($B33,'NACE user INTN (NACE08)'!$B$3:$D$24,3,FALSE)</f>
        <v>Industries manufacturières</v>
      </c>
      <c r="E33" s="34" t="s">
        <v>168</v>
      </c>
      <c r="F33" s="35">
        <v>9688</v>
      </c>
      <c r="G33" s="35">
        <v>15342</v>
      </c>
      <c r="H33" s="52">
        <v>3071.6650000000031</v>
      </c>
    </row>
    <row r="34" spans="1:8" hidden="1" outlineLevel="2" x14ac:dyDescent="0.3">
      <c r="A34" s="33" t="s">
        <v>177</v>
      </c>
      <c r="B34" s="34" t="s">
        <v>96</v>
      </c>
      <c r="C34" s="34" t="str">
        <f>VLOOKUP($B34,'NACE user INTN (NACE08)'!$B$3:$D$24,2,FALSE)</f>
        <v>Industrie</v>
      </c>
      <c r="D34" s="34" t="str">
        <f>VLOOKUP($B34,'NACE user INTN (NACE08)'!$B$3:$D$24,3,FALSE)</f>
        <v>Industries manufacturières</v>
      </c>
      <c r="E34" s="34" t="s">
        <v>169</v>
      </c>
      <c r="F34" s="35">
        <v>8430</v>
      </c>
      <c r="G34" s="35">
        <v>13146</v>
      </c>
      <c r="H34" s="52">
        <v>2803.6974999999975</v>
      </c>
    </row>
    <row r="35" spans="1:8" hidden="1" outlineLevel="2" x14ac:dyDescent="0.3">
      <c r="A35" s="33" t="s">
        <v>177</v>
      </c>
      <c r="B35" s="34" t="s">
        <v>96</v>
      </c>
      <c r="C35" s="34" t="str">
        <f>VLOOKUP($B35,'NACE user INTN (NACE08)'!$B$3:$D$24,2,FALSE)</f>
        <v>Industrie</v>
      </c>
      <c r="D35" s="34" t="str">
        <f>VLOOKUP($B35,'NACE user INTN (NACE08)'!$B$3:$D$24,3,FALSE)</f>
        <v>Industries manufacturières</v>
      </c>
      <c r="E35" s="34" t="s">
        <v>170</v>
      </c>
      <c r="F35" s="35">
        <v>6672</v>
      </c>
      <c r="G35" s="35">
        <v>10522</v>
      </c>
      <c r="H35" s="52">
        <v>2258.8950000000009</v>
      </c>
    </row>
    <row r="36" spans="1:8" hidden="1" outlineLevel="2" x14ac:dyDescent="0.3">
      <c r="A36" s="33" t="s">
        <v>177</v>
      </c>
      <c r="B36" s="34" t="s">
        <v>96</v>
      </c>
      <c r="C36" s="34" t="str">
        <f>VLOOKUP($B36,'NACE user INTN (NACE08)'!$B$3:$D$24,2,FALSE)</f>
        <v>Industrie</v>
      </c>
      <c r="D36" s="34" t="str">
        <f>VLOOKUP($B36,'NACE user INTN (NACE08)'!$B$3:$D$24,3,FALSE)</f>
        <v>Industries manufacturières</v>
      </c>
      <c r="E36" s="34" t="s">
        <v>171</v>
      </c>
      <c r="F36" s="35">
        <v>5346</v>
      </c>
      <c r="G36" s="35">
        <v>8210</v>
      </c>
      <c r="H36" s="52">
        <v>1887.9200000000003</v>
      </c>
    </row>
    <row r="37" spans="1:8" hidden="1" outlineLevel="2" x14ac:dyDescent="0.3">
      <c r="A37" s="33" t="s">
        <v>177</v>
      </c>
      <c r="B37" s="34" t="s">
        <v>96</v>
      </c>
      <c r="C37" s="34" t="str">
        <f>VLOOKUP($B37,'NACE user INTN (NACE08)'!$B$3:$D$24,2,FALSE)</f>
        <v>Industrie</v>
      </c>
      <c r="D37" s="34" t="str">
        <f>VLOOKUP($B37,'NACE user INTN (NACE08)'!$B$3:$D$24,3,FALSE)</f>
        <v>Industries manufacturières</v>
      </c>
      <c r="E37" s="34" t="s">
        <v>172</v>
      </c>
      <c r="F37" s="35">
        <v>3476</v>
      </c>
      <c r="G37" s="35">
        <v>5295</v>
      </c>
      <c r="H37" s="52">
        <v>1237.0975000000012</v>
      </c>
    </row>
    <row r="38" spans="1:8" hidden="1" outlineLevel="2" x14ac:dyDescent="0.3">
      <c r="A38" s="33" t="s">
        <v>177</v>
      </c>
      <c r="B38" s="34" t="s">
        <v>96</v>
      </c>
      <c r="C38" s="34" t="str">
        <f>VLOOKUP($B38,'NACE user INTN (NACE08)'!$B$3:$D$24,2,FALSE)</f>
        <v>Industrie</v>
      </c>
      <c r="D38" s="34" t="str">
        <f>VLOOKUP($B38,'NACE user INTN (NACE08)'!$B$3:$D$24,3,FALSE)</f>
        <v>Industries manufacturières</v>
      </c>
      <c r="E38" s="34" t="s">
        <v>173</v>
      </c>
      <c r="F38" s="35">
        <v>1608</v>
      </c>
      <c r="G38" s="35">
        <v>2097</v>
      </c>
      <c r="H38" s="52">
        <v>482.0449999999999</v>
      </c>
    </row>
    <row r="39" spans="1:8" hidden="1" outlineLevel="2" x14ac:dyDescent="0.3">
      <c r="A39" s="33" t="s">
        <v>177</v>
      </c>
      <c r="B39" s="34" t="s">
        <v>96</v>
      </c>
      <c r="C39" s="34" t="str">
        <f>VLOOKUP($B39,'NACE user INTN (NACE08)'!$B$3:$D$24,2,FALSE)</f>
        <v>Industrie</v>
      </c>
      <c r="D39" s="34" t="str">
        <f>VLOOKUP($B39,'NACE user INTN (NACE08)'!$B$3:$D$24,3,FALSE)</f>
        <v>Industries manufacturières</v>
      </c>
      <c r="E39" s="34" t="s">
        <v>174</v>
      </c>
      <c r="F39" s="35">
        <v>992</v>
      </c>
      <c r="G39" s="35">
        <v>1164</v>
      </c>
      <c r="H39" s="52">
        <v>215.3599999999999</v>
      </c>
    </row>
    <row r="40" spans="1:8" outlineLevel="1" collapsed="1" x14ac:dyDescent="0.3">
      <c r="A40" s="33"/>
      <c r="B40" s="60" t="s">
        <v>230</v>
      </c>
      <c r="C40" s="60"/>
      <c r="D40" s="60"/>
      <c r="E40" s="60"/>
      <c r="F40" s="62">
        <f>SUBTOTAL(9,F28:F39)</f>
        <v>90275</v>
      </c>
      <c r="G40" s="62">
        <f>SUBTOTAL(9,G28:G39)</f>
        <v>140588</v>
      </c>
      <c r="H40" s="63">
        <f>SUBTOTAL(9,H28:H39)</f>
        <v>26888.367500000008</v>
      </c>
    </row>
    <row r="41" spans="1:8" hidden="1" outlineLevel="2" x14ac:dyDescent="0.3">
      <c r="A41" s="33" t="s">
        <v>177</v>
      </c>
      <c r="B41" s="34" t="s">
        <v>99</v>
      </c>
      <c r="C41" s="34" t="str">
        <f>VLOOKUP($B41,'NACE user INTN (NACE08)'!$B$3:$D$24,2,FALSE)</f>
        <v>Productie en distributie van elektriciteit, gas, stoom en gekoelde lucht</v>
      </c>
      <c r="D41" s="34" t="str">
        <f>VLOOKUP($B41,'NACE user INTN (NACE08)'!$B$3:$D$24,3,FALSE)</f>
        <v>Production et distribution d'électricité, de gaz, de vapeur et d'air conditionné</v>
      </c>
      <c r="E41" s="34" t="s">
        <v>164</v>
      </c>
      <c r="F41" s="35">
        <v>1</v>
      </c>
      <c r="G41" s="35">
        <v>2</v>
      </c>
      <c r="H41" s="52">
        <v>0.02</v>
      </c>
    </row>
    <row r="42" spans="1:8" hidden="1" outlineLevel="2" x14ac:dyDescent="0.3">
      <c r="A42" s="33" t="s">
        <v>177</v>
      </c>
      <c r="B42" s="34" t="s">
        <v>99</v>
      </c>
      <c r="C42" s="34" t="str">
        <f>VLOOKUP($B42,'NACE user INTN (NACE08)'!$B$3:$D$24,2,FALSE)</f>
        <v>Productie en distributie van elektriciteit, gas, stoom en gekoelde lucht</v>
      </c>
      <c r="D42" s="34" t="str">
        <f>VLOOKUP($B42,'NACE user INTN (NACE08)'!$B$3:$D$24,3,FALSE)</f>
        <v>Production et distribution d'électricité, de gaz, de vapeur et d'air conditionné</v>
      </c>
      <c r="E42" s="34" t="s">
        <v>165</v>
      </c>
      <c r="F42" s="35">
        <v>41</v>
      </c>
      <c r="G42" s="35">
        <v>57</v>
      </c>
      <c r="H42" s="52">
        <v>14.814999999999994</v>
      </c>
    </row>
    <row r="43" spans="1:8" hidden="1" outlineLevel="2" x14ac:dyDescent="0.3">
      <c r="A43" s="33" t="s">
        <v>177</v>
      </c>
      <c r="B43" s="34" t="s">
        <v>99</v>
      </c>
      <c r="C43" s="34" t="str">
        <f>VLOOKUP($B43,'NACE user INTN (NACE08)'!$B$3:$D$24,2,FALSE)</f>
        <v>Productie en distributie van elektriciteit, gas, stoom en gekoelde lucht</v>
      </c>
      <c r="D43" s="34" t="str">
        <f>VLOOKUP($B43,'NACE user INTN (NACE08)'!$B$3:$D$24,3,FALSE)</f>
        <v>Production et distribution d'électricité, de gaz, de vapeur et d'air conditionné</v>
      </c>
      <c r="E43" s="34" t="s">
        <v>166</v>
      </c>
      <c r="F43" s="35">
        <v>73</v>
      </c>
      <c r="G43" s="35">
        <v>88</v>
      </c>
      <c r="H43" s="52">
        <v>26.41500000000001</v>
      </c>
    </row>
    <row r="44" spans="1:8" hidden="1" outlineLevel="2" x14ac:dyDescent="0.3">
      <c r="A44" s="33" t="s">
        <v>177</v>
      </c>
      <c r="B44" s="34" t="s">
        <v>99</v>
      </c>
      <c r="C44" s="34" t="str">
        <f>VLOOKUP($B44,'NACE user INTN (NACE08)'!$B$3:$D$24,2,FALSE)</f>
        <v>Productie en distributie van elektriciteit, gas, stoom en gekoelde lucht</v>
      </c>
      <c r="D44" s="34" t="str">
        <f>VLOOKUP($B44,'NACE user INTN (NACE08)'!$B$3:$D$24,3,FALSE)</f>
        <v>Production et distribution d'électricité, de gaz, de vapeur et d'air conditionné</v>
      </c>
      <c r="E44" s="34" t="s">
        <v>167</v>
      </c>
      <c r="F44" s="35">
        <v>39</v>
      </c>
      <c r="G44" s="35">
        <v>50</v>
      </c>
      <c r="H44" s="52">
        <v>15.887500000000003</v>
      </c>
    </row>
    <row r="45" spans="1:8" hidden="1" outlineLevel="2" x14ac:dyDescent="0.3">
      <c r="A45" s="33" t="s">
        <v>177</v>
      </c>
      <c r="B45" s="34" t="s">
        <v>99</v>
      </c>
      <c r="C45" s="34" t="str">
        <f>VLOOKUP($B45,'NACE user INTN (NACE08)'!$B$3:$D$24,2,FALSE)</f>
        <v>Productie en distributie van elektriciteit, gas, stoom en gekoelde lucht</v>
      </c>
      <c r="D45" s="34" t="str">
        <f>VLOOKUP($B45,'NACE user INTN (NACE08)'!$B$3:$D$24,3,FALSE)</f>
        <v>Production et distribution d'électricité, de gaz, de vapeur et d'air conditionné</v>
      </c>
      <c r="E45" s="34" t="s">
        <v>168</v>
      </c>
      <c r="F45" s="35">
        <v>22</v>
      </c>
      <c r="G45" s="35">
        <v>33</v>
      </c>
      <c r="H45" s="52">
        <v>7.2700000000000014</v>
      </c>
    </row>
    <row r="46" spans="1:8" hidden="1" outlineLevel="2" x14ac:dyDescent="0.3">
      <c r="A46" s="33" t="s">
        <v>177</v>
      </c>
      <c r="B46" s="34" t="s">
        <v>99</v>
      </c>
      <c r="C46" s="34" t="str">
        <f>VLOOKUP($B46,'NACE user INTN (NACE08)'!$B$3:$D$24,2,FALSE)</f>
        <v>Productie en distributie van elektriciteit, gas, stoom en gekoelde lucht</v>
      </c>
      <c r="D46" s="34" t="str">
        <f>VLOOKUP($B46,'NACE user INTN (NACE08)'!$B$3:$D$24,3,FALSE)</f>
        <v>Production et distribution d'électricité, de gaz, de vapeur et d'air conditionné</v>
      </c>
      <c r="E46" s="34" t="s">
        <v>169</v>
      </c>
      <c r="F46" s="35">
        <v>30</v>
      </c>
      <c r="G46" s="35">
        <v>39</v>
      </c>
      <c r="H46" s="52">
        <v>15.757499999999997</v>
      </c>
    </row>
    <row r="47" spans="1:8" hidden="1" outlineLevel="2" x14ac:dyDescent="0.3">
      <c r="A47" s="33" t="s">
        <v>177</v>
      </c>
      <c r="B47" s="34" t="s">
        <v>99</v>
      </c>
      <c r="C47" s="34" t="str">
        <f>VLOOKUP($B47,'NACE user INTN (NACE08)'!$B$3:$D$24,2,FALSE)</f>
        <v>Productie en distributie van elektriciteit, gas, stoom en gekoelde lucht</v>
      </c>
      <c r="D47" s="34" t="str">
        <f>VLOOKUP($B47,'NACE user INTN (NACE08)'!$B$3:$D$24,3,FALSE)</f>
        <v>Production et distribution d'électricité, de gaz, de vapeur et d'air conditionné</v>
      </c>
      <c r="E47" s="34" t="s">
        <v>170</v>
      </c>
      <c r="F47" s="35">
        <v>8</v>
      </c>
      <c r="G47" s="35">
        <v>16</v>
      </c>
      <c r="H47" s="52">
        <v>2.5475000000000003</v>
      </c>
    </row>
    <row r="48" spans="1:8" hidden="1" outlineLevel="2" x14ac:dyDescent="0.3">
      <c r="A48" s="33" t="s">
        <v>177</v>
      </c>
      <c r="B48" s="34" t="s">
        <v>99</v>
      </c>
      <c r="C48" s="34" t="str">
        <f>VLOOKUP($B48,'NACE user INTN (NACE08)'!$B$3:$D$24,2,FALSE)</f>
        <v>Productie en distributie van elektriciteit, gas, stoom en gekoelde lucht</v>
      </c>
      <c r="D48" s="34" t="str">
        <f>VLOOKUP($B48,'NACE user INTN (NACE08)'!$B$3:$D$24,3,FALSE)</f>
        <v>Production et distribution d'électricité, de gaz, de vapeur et d'air conditionné</v>
      </c>
      <c r="E48" s="34" t="s">
        <v>171</v>
      </c>
      <c r="F48" s="35">
        <v>20</v>
      </c>
      <c r="G48" s="35">
        <v>22</v>
      </c>
      <c r="H48" s="52">
        <v>9.3125</v>
      </c>
    </row>
    <row r="49" spans="1:8" hidden="1" outlineLevel="2" x14ac:dyDescent="0.3">
      <c r="A49" s="33" t="s">
        <v>177</v>
      </c>
      <c r="B49" s="34" t="s">
        <v>99</v>
      </c>
      <c r="C49" s="34" t="str">
        <f>VLOOKUP($B49,'NACE user INTN (NACE08)'!$B$3:$D$24,2,FALSE)</f>
        <v>Productie en distributie van elektriciteit, gas, stoom en gekoelde lucht</v>
      </c>
      <c r="D49" s="34" t="str">
        <f>VLOOKUP($B49,'NACE user INTN (NACE08)'!$B$3:$D$24,3,FALSE)</f>
        <v>Production et distribution d'électricité, de gaz, de vapeur et d'air conditionné</v>
      </c>
      <c r="E49" s="34" t="s">
        <v>172</v>
      </c>
      <c r="F49" s="35">
        <v>6</v>
      </c>
      <c r="G49" s="35">
        <v>6</v>
      </c>
      <c r="H49" s="52">
        <v>3.1900000000000004</v>
      </c>
    </row>
    <row r="50" spans="1:8" hidden="1" outlineLevel="2" x14ac:dyDescent="0.3">
      <c r="A50" s="33" t="s">
        <v>177</v>
      </c>
      <c r="B50" s="34" t="s">
        <v>99</v>
      </c>
      <c r="C50" s="34" t="str">
        <f>VLOOKUP($B50,'NACE user INTN (NACE08)'!$B$3:$D$24,2,FALSE)</f>
        <v>Productie en distributie van elektriciteit, gas, stoom en gekoelde lucht</v>
      </c>
      <c r="D50" s="34" t="str">
        <f>VLOOKUP($B50,'NACE user INTN (NACE08)'!$B$3:$D$24,3,FALSE)</f>
        <v>Production et distribution d'électricité, de gaz, de vapeur et d'air conditionné</v>
      </c>
      <c r="E50" s="34" t="s">
        <v>173</v>
      </c>
      <c r="F50" s="35">
        <v>3</v>
      </c>
      <c r="G50" s="35">
        <v>5</v>
      </c>
      <c r="H50" s="52">
        <v>0.65250000000000008</v>
      </c>
    </row>
    <row r="51" spans="1:8" hidden="1" outlineLevel="2" x14ac:dyDescent="0.3">
      <c r="A51" s="33" t="s">
        <v>177</v>
      </c>
      <c r="B51" s="34" t="s">
        <v>99</v>
      </c>
      <c r="C51" s="34" t="str">
        <f>VLOOKUP($B51,'NACE user INTN (NACE08)'!$B$3:$D$24,2,FALSE)</f>
        <v>Productie en distributie van elektriciteit, gas, stoom en gekoelde lucht</v>
      </c>
      <c r="D51" s="34" t="str">
        <f>VLOOKUP($B51,'NACE user INTN (NACE08)'!$B$3:$D$24,3,FALSE)</f>
        <v>Production et distribution d'électricité, de gaz, de vapeur et d'air conditionné</v>
      </c>
      <c r="E51" s="34" t="s">
        <v>174</v>
      </c>
      <c r="F51" s="35">
        <v>10</v>
      </c>
      <c r="G51" s="35">
        <v>10</v>
      </c>
      <c r="H51" s="52">
        <v>2.1774999999999998</v>
      </c>
    </row>
    <row r="52" spans="1:8" outlineLevel="1" collapsed="1" x14ac:dyDescent="0.3">
      <c r="A52" s="33"/>
      <c r="B52" s="60" t="s">
        <v>231</v>
      </c>
      <c r="C52" s="60"/>
      <c r="D52" s="60"/>
      <c r="E52" s="60"/>
      <c r="F52" s="62">
        <f>SUBTOTAL(9,F41:F51)</f>
        <v>253</v>
      </c>
      <c r="G52" s="62">
        <f>SUBTOTAL(9,G41:G51)</f>
        <v>328</v>
      </c>
      <c r="H52" s="63">
        <f>SUBTOTAL(9,H41:H51)</f>
        <v>98.044999999999987</v>
      </c>
    </row>
    <row r="53" spans="1:8" hidden="1" outlineLevel="2" x14ac:dyDescent="0.3">
      <c r="A53" s="33" t="s">
        <v>177</v>
      </c>
      <c r="B53" s="34" t="s">
        <v>102</v>
      </c>
      <c r="C53" s="34" t="str">
        <f>VLOOKUP($B53,'NACE user INTN (NACE08)'!$B$3:$D$24,2,FALSE)</f>
        <v>Distributie van water; afval- en afvalwaterbeheer en sanering</v>
      </c>
      <c r="D53" s="34" t="str">
        <f>VLOOKUP($B53,'NACE user INTN (NACE08)'!$B$3:$D$24,3,FALSE)</f>
        <v>Production et distribution d'eau; assainissement, gestion des déchets et dépollution</v>
      </c>
      <c r="E53" s="34" t="s">
        <v>163</v>
      </c>
      <c r="F53" s="35">
        <v>24</v>
      </c>
      <c r="G53" s="35">
        <v>24</v>
      </c>
      <c r="H53" s="52">
        <v>0.26750000000000002</v>
      </c>
    </row>
    <row r="54" spans="1:8" hidden="1" outlineLevel="2" x14ac:dyDescent="0.3">
      <c r="A54" s="33" t="s">
        <v>177</v>
      </c>
      <c r="B54" s="34" t="s">
        <v>102</v>
      </c>
      <c r="C54" s="34" t="str">
        <f>VLOOKUP($B54,'NACE user INTN (NACE08)'!$B$3:$D$24,2,FALSE)</f>
        <v>Distributie van water; afval- en afvalwaterbeheer en sanering</v>
      </c>
      <c r="D54" s="34" t="str">
        <f>VLOOKUP($B54,'NACE user INTN (NACE08)'!$B$3:$D$24,3,FALSE)</f>
        <v>Production et distribution d'eau; assainissement, gestion des déchets et dépollution</v>
      </c>
      <c r="E54" s="34" t="s">
        <v>164</v>
      </c>
      <c r="F54" s="35">
        <v>461</v>
      </c>
      <c r="G54" s="35">
        <v>652</v>
      </c>
      <c r="H54" s="52">
        <v>65.599999999999966</v>
      </c>
    </row>
    <row r="55" spans="1:8" hidden="1" outlineLevel="2" x14ac:dyDescent="0.3">
      <c r="A55" s="33" t="s">
        <v>177</v>
      </c>
      <c r="B55" s="34" t="s">
        <v>102</v>
      </c>
      <c r="C55" s="34" t="str">
        <f>VLOOKUP($B55,'NACE user INTN (NACE08)'!$B$3:$D$24,2,FALSE)</f>
        <v>Distributie van water; afval- en afvalwaterbeheer en sanering</v>
      </c>
      <c r="D55" s="34" t="str">
        <f>VLOOKUP($B55,'NACE user INTN (NACE08)'!$B$3:$D$24,3,FALSE)</f>
        <v>Production et distribution d'eau; assainissement, gestion des déchets et dépollution</v>
      </c>
      <c r="E55" s="34" t="s">
        <v>165</v>
      </c>
      <c r="F55" s="35">
        <v>1675</v>
      </c>
      <c r="G55" s="35">
        <v>2643</v>
      </c>
      <c r="H55" s="52">
        <v>421.36499999999961</v>
      </c>
    </row>
    <row r="56" spans="1:8" hidden="1" outlineLevel="2" x14ac:dyDescent="0.3">
      <c r="A56" s="33" t="s">
        <v>177</v>
      </c>
      <c r="B56" s="34" t="s">
        <v>102</v>
      </c>
      <c r="C56" s="34" t="str">
        <f>VLOOKUP($B56,'NACE user INTN (NACE08)'!$B$3:$D$24,2,FALSE)</f>
        <v>Distributie van water; afval- en afvalwaterbeheer en sanering</v>
      </c>
      <c r="D56" s="34" t="str">
        <f>VLOOKUP($B56,'NACE user INTN (NACE08)'!$B$3:$D$24,3,FALSE)</f>
        <v>Production et distribution d'eau; assainissement, gestion des déchets et dépollution</v>
      </c>
      <c r="E56" s="34" t="s">
        <v>166</v>
      </c>
      <c r="F56" s="35">
        <v>1340</v>
      </c>
      <c r="G56" s="35">
        <v>2193</v>
      </c>
      <c r="H56" s="52">
        <v>360.98749999999984</v>
      </c>
    </row>
    <row r="57" spans="1:8" hidden="1" outlineLevel="2" x14ac:dyDescent="0.3">
      <c r="A57" s="33" t="s">
        <v>177</v>
      </c>
      <c r="B57" s="34" t="s">
        <v>102</v>
      </c>
      <c r="C57" s="34" t="str">
        <f>VLOOKUP($B57,'NACE user INTN (NACE08)'!$B$3:$D$24,2,FALSE)</f>
        <v>Distributie van water; afval- en afvalwaterbeheer en sanering</v>
      </c>
      <c r="D57" s="34" t="str">
        <f>VLOOKUP($B57,'NACE user INTN (NACE08)'!$B$3:$D$24,3,FALSE)</f>
        <v>Production et distribution d'eau; assainissement, gestion des déchets et dépollution</v>
      </c>
      <c r="E57" s="34" t="s">
        <v>167</v>
      </c>
      <c r="F57" s="35">
        <v>1052</v>
      </c>
      <c r="G57" s="35">
        <v>1733</v>
      </c>
      <c r="H57" s="52">
        <v>315.71499999999997</v>
      </c>
    </row>
    <row r="58" spans="1:8" hidden="1" outlineLevel="2" x14ac:dyDescent="0.3">
      <c r="A58" s="33" t="s">
        <v>177</v>
      </c>
      <c r="B58" s="34" t="s">
        <v>102</v>
      </c>
      <c r="C58" s="34" t="str">
        <f>VLOOKUP($B58,'NACE user INTN (NACE08)'!$B$3:$D$24,2,FALSE)</f>
        <v>Distributie van water; afval- en afvalwaterbeheer en sanering</v>
      </c>
      <c r="D58" s="34" t="str">
        <f>VLOOKUP($B58,'NACE user INTN (NACE08)'!$B$3:$D$24,3,FALSE)</f>
        <v>Production et distribution d'eau; assainissement, gestion des déchets et dépollution</v>
      </c>
      <c r="E58" s="34" t="s">
        <v>168</v>
      </c>
      <c r="F58" s="35">
        <v>912</v>
      </c>
      <c r="G58" s="35">
        <v>1469</v>
      </c>
      <c r="H58" s="52">
        <v>291.35249999999985</v>
      </c>
    </row>
    <row r="59" spans="1:8" hidden="1" outlineLevel="2" x14ac:dyDescent="0.3">
      <c r="A59" s="33" t="s">
        <v>177</v>
      </c>
      <c r="B59" s="34" t="s">
        <v>102</v>
      </c>
      <c r="C59" s="34" t="str">
        <f>VLOOKUP($B59,'NACE user INTN (NACE08)'!$B$3:$D$24,2,FALSE)</f>
        <v>Distributie van water; afval- en afvalwaterbeheer en sanering</v>
      </c>
      <c r="D59" s="34" t="str">
        <f>VLOOKUP($B59,'NACE user INTN (NACE08)'!$B$3:$D$24,3,FALSE)</f>
        <v>Production et distribution d'eau; assainissement, gestion des déchets et dépollution</v>
      </c>
      <c r="E59" s="34" t="s">
        <v>169</v>
      </c>
      <c r="F59" s="35">
        <v>774</v>
      </c>
      <c r="G59" s="35">
        <v>1254</v>
      </c>
      <c r="H59" s="52">
        <v>260.71999999999974</v>
      </c>
    </row>
    <row r="60" spans="1:8" hidden="1" outlineLevel="2" x14ac:dyDescent="0.3">
      <c r="A60" s="33" t="s">
        <v>177</v>
      </c>
      <c r="B60" s="34" t="s">
        <v>102</v>
      </c>
      <c r="C60" s="34" t="str">
        <f>VLOOKUP($B60,'NACE user INTN (NACE08)'!$B$3:$D$24,2,FALSE)</f>
        <v>Distributie van water; afval- en afvalwaterbeheer en sanering</v>
      </c>
      <c r="D60" s="34" t="str">
        <f>VLOOKUP($B60,'NACE user INTN (NACE08)'!$B$3:$D$24,3,FALSE)</f>
        <v>Production et distribution d'eau; assainissement, gestion des déchets et dépollution</v>
      </c>
      <c r="E60" s="34" t="s">
        <v>170</v>
      </c>
      <c r="F60" s="35">
        <v>702</v>
      </c>
      <c r="G60" s="35">
        <v>1044</v>
      </c>
      <c r="H60" s="52">
        <v>229.49499999999995</v>
      </c>
    </row>
    <row r="61" spans="1:8" hidden="1" outlineLevel="2" x14ac:dyDescent="0.3">
      <c r="A61" s="33" t="s">
        <v>177</v>
      </c>
      <c r="B61" s="34" t="s">
        <v>102</v>
      </c>
      <c r="C61" s="34" t="str">
        <f>VLOOKUP($B61,'NACE user INTN (NACE08)'!$B$3:$D$24,2,FALSE)</f>
        <v>Distributie van water; afval- en afvalwaterbeheer en sanering</v>
      </c>
      <c r="D61" s="34" t="str">
        <f>VLOOKUP($B61,'NACE user INTN (NACE08)'!$B$3:$D$24,3,FALSE)</f>
        <v>Production et distribution d'eau; assainissement, gestion des déchets et dépollution</v>
      </c>
      <c r="E61" s="34" t="s">
        <v>171</v>
      </c>
      <c r="F61" s="35">
        <v>478</v>
      </c>
      <c r="G61" s="35">
        <v>756</v>
      </c>
      <c r="H61" s="52">
        <v>170.69249999999997</v>
      </c>
    </row>
    <row r="62" spans="1:8" hidden="1" outlineLevel="2" x14ac:dyDescent="0.3">
      <c r="A62" s="33" t="s">
        <v>177</v>
      </c>
      <c r="B62" s="34" t="s">
        <v>102</v>
      </c>
      <c r="C62" s="34" t="str">
        <f>VLOOKUP($B62,'NACE user INTN (NACE08)'!$B$3:$D$24,2,FALSE)</f>
        <v>Distributie van water; afval- en afvalwaterbeheer en sanering</v>
      </c>
      <c r="D62" s="34" t="str">
        <f>VLOOKUP($B62,'NACE user INTN (NACE08)'!$B$3:$D$24,3,FALSE)</f>
        <v>Production et distribution d'eau; assainissement, gestion des déchets et dépollution</v>
      </c>
      <c r="E62" s="34" t="s">
        <v>172</v>
      </c>
      <c r="F62" s="35">
        <v>381</v>
      </c>
      <c r="G62" s="35">
        <v>553</v>
      </c>
      <c r="H62" s="52">
        <v>133.84999999999997</v>
      </c>
    </row>
    <row r="63" spans="1:8" hidden="1" outlineLevel="2" x14ac:dyDescent="0.3">
      <c r="A63" s="33" t="s">
        <v>177</v>
      </c>
      <c r="B63" s="34" t="s">
        <v>102</v>
      </c>
      <c r="C63" s="34" t="str">
        <f>VLOOKUP($B63,'NACE user INTN (NACE08)'!$B$3:$D$24,2,FALSE)</f>
        <v>Distributie van water; afval- en afvalwaterbeheer en sanering</v>
      </c>
      <c r="D63" s="34" t="str">
        <f>VLOOKUP($B63,'NACE user INTN (NACE08)'!$B$3:$D$24,3,FALSE)</f>
        <v>Production et distribution d'eau; assainissement, gestion des déchets et dépollution</v>
      </c>
      <c r="E63" s="34" t="s">
        <v>173</v>
      </c>
      <c r="F63" s="35">
        <v>234</v>
      </c>
      <c r="G63" s="35">
        <v>297</v>
      </c>
      <c r="H63" s="52">
        <v>70.004999999999981</v>
      </c>
    </row>
    <row r="64" spans="1:8" hidden="1" outlineLevel="2" x14ac:dyDescent="0.3">
      <c r="A64" s="33" t="s">
        <v>177</v>
      </c>
      <c r="B64" s="34" t="s">
        <v>102</v>
      </c>
      <c r="C64" s="34" t="str">
        <f>VLOOKUP($B64,'NACE user INTN (NACE08)'!$B$3:$D$24,2,FALSE)</f>
        <v>Distributie van water; afval- en afvalwaterbeheer en sanering</v>
      </c>
      <c r="D64" s="34" t="str">
        <f>VLOOKUP($B64,'NACE user INTN (NACE08)'!$B$3:$D$24,3,FALSE)</f>
        <v>Production et distribution d'eau; assainissement, gestion des déchets et dépollution</v>
      </c>
      <c r="E64" s="34" t="s">
        <v>174</v>
      </c>
      <c r="F64" s="35">
        <v>147</v>
      </c>
      <c r="G64" s="35">
        <v>166</v>
      </c>
      <c r="H64" s="52">
        <v>39.637500000000017</v>
      </c>
    </row>
    <row r="65" spans="1:8" outlineLevel="1" collapsed="1" x14ac:dyDescent="0.3">
      <c r="A65" s="33"/>
      <c r="B65" s="60" t="s">
        <v>232</v>
      </c>
      <c r="C65" s="60"/>
      <c r="D65" s="60"/>
      <c r="E65" s="60"/>
      <c r="F65" s="62">
        <f>SUBTOTAL(9,F53:F64)</f>
        <v>8180</v>
      </c>
      <c r="G65" s="62">
        <f>SUBTOTAL(9,G53:G64)</f>
        <v>12784</v>
      </c>
      <c r="H65" s="63">
        <f>SUBTOTAL(9,H53:H64)</f>
        <v>2359.6874999999986</v>
      </c>
    </row>
    <row r="66" spans="1:8" hidden="1" outlineLevel="2" x14ac:dyDescent="0.3">
      <c r="A66" s="33" t="s">
        <v>177</v>
      </c>
      <c r="B66" s="34" t="s">
        <v>105</v>
      </c>
      <c r="C66" s="34" t="str">
        <f>VLOOKUP($B66,'NACE user INTN (NACE08)'!$B$3:$D$24,2,FALSE)</f>
        <v>bouwnijverheid</v>
      </c>
      <c r="D66" s="34" t="str">
        <f>VLOOKUP($B66,'NACE user INTN (NACE08)'!$B$3:$D$24,3,FALSE)</f>
        <v>Construction</v>
      </c>
      <c r="E66" s="34" t="s">
        <v>163</v>
      </c>
      <c r="F66" s="35">
        <v>21</v>
      </c>
      <c r="G66" s="35">
        <v>21</v>
      </c>
      <c r="H66" s="52">
        <v>0.44500000000000006</v>
      </c>
    </row>
    <row r="67" spans="1:8" hidden="1" outlineLevel="2" x14ac:dyDescent="0.3">
      <c r="A67" s="33" t="s">
        <v>177</v>
      </c>
      <c r="B67" s="34" t="s">
        <v>105</v>
      </c>
      <c r="C67" s="34" t="str">
        <f>VLOOKUP($B67,'NACE user INTN (NACE08)'!$B$3:$D$24,2,FALSE)</f>
        <v>bouwnijverheid</v>
      </c>
      <c r="D67" s="34" t="str">
        <f>VLOOKUP($B67,'NACE user INTN (NACE08)'!$B$3:$D$24,3,FALSE)</f>
        <v>Construction</v>
      </c>
      <c r="E67" s="34" t="s">
        <v>164</v>
      </c>
      <c r="F67" s="35">
        <v>667</v>
      </c>
      <c r="G67" s="35">
        <v>918</v>
      </c>
      <c r="H67" s="52">
        <v>116.25499999999998</v>
      </c>
    </row>
    <row r="68" spans="1:8" hidden="1" outlineLevel="2" x14ac:dyDescent="0.3">
      <c r="A68" s="33" t="s">
        <v>177</v>
      </c>
      <c r="B68" s="34" t="s">
        <v>105</v>
      </c>
      <c r="C68" s="34" t="str">
        <f>VLOOKUP($B68,'NACE user INTN (NACE08)'!$B$3:$D$24,2,FALSE)</f>
        <v>bouwnijverheid</v>
      </c>
      <c r="D68" s="34" t="str">
        <f>VLOOKUP($B68,'NACE user INTN (NACE08)'!$B$3:$D$24,3,FALSE)</f>
        <v>Construction</v>
      </c>
      <c r="E68" s="34" t="s">
        <v>165</v>
      </c>
      <c r="F68" s="35">
        <v>3471</v>
      </c>
      <c r="G68" s="35">
        <v>5126</v>
      </c>
      <c r="H68" s="52">
        <v>872.26250000000084</v>
      </c>
    </row>
    <row r="69" spans="1:8" hidden="1" outlineLevel="2" x14ac:dyDescent="0.3">
      <c r="A69" s="33" t="s">
        <v>177</v>
      </c>
      <c r="B69" s="34" t="s">
        <v>105</v>
      </c>
      <c r="C69" s="34" t="str">
        <f>VLOOKUP($B69,'NACE user INTN (NACE08)'!$B$3:$D$24,2,FALSE)</f>
        <v>bouwnijverheid</v>
      </c>
      <c r="D69" s="34" t="str">
        <f>VLOOKUP($B69,'NACE user INTN (NACE08)'!$B$3:$D$24,3,FALSE)</f>
        <v>Construction</v>
      </c>
      <c r="E69" s="34" t="s">
        <v>166</v>
      </c>
      <c r="F69" s="35">
        <v>2859</v>
      </c>
      <c r="G69" s="35">
        <v>4273</v>
      </c>
      <c r="H69" s="52">
        <v>732.73500000000092</v>
      </c>
    </row>
    <row r="70" spans="1:8" hidden="1" outlineLevel="2" x14ac:dyDescent="0.3">
      <c r="A70" s="33" t="s">
        <v>177</v>
      </c>
      <c r="B70" s="34" t="s">
        <v>105</v>
      </c>
      <c r="C70" s="34" t="str">
        <f>VLOOKUP($B70,'NACE user INTN (NACE08)'!$B$3:$D$24,2,FALSE)</f>
        <v>bouwnijverheid</v>
      </c>
      <c r="D70" s="34" t="str">
        <f>VLOOKUP($B70,'NACE user INTN (NACE08)'!$B$3:$D$24,3,FALSE)</f>
        <v>Construction</v>
      </c>
      <c r="E70" s="34" t="s">
        <v>167</v>
      </c>
      <c r="F70" s="35">
        <v>2357</v>
      </c>
      <c r="G70" s="35">
        <v>3423</v>
      </c>
      <c r="H70" s="52">
        <v>587.2325000000003</v>
      </c>
    </row>
    <row r="71" spans="1:8" hidden="1" outlineLevel="2" x14ac:dyDescent="0.3">
      <c r="A71" s="33" t="s">
        <v>177</v>
      </c>
      <c r="B71" s="34" t="s">
        <v>105</v>
      </c>
      <c r="C71" s="34" t="str">
        <f>VLOOKUP($B71,'NACE user INTN (NACE08)'!$B$3:$D$24,2,FALSE)</f>
        <v>bouwnijverheid</v>
      </c>
      <c r="D71" s="34" t="str">
        <f>VLOOKUP($B71,'NACE user INTN (NACE08)'!$B$3:$D$24,3,FALSE)</f>
        <v>Construction</v>
      </c>
      <c r="E71" s="34" t="s">
        <v>168</v>
      </c>
      <c r="F71" s="35">
        <v>2103</v>
      </c>
      <c r="G71" s="35">
        <v>2981</v>
      </c>
      <c r="H71" s="52">
        <v>510.68499999999989</v>
      </c>
    </row>
    <row r="72" spans="1:8" hidden="1" outlineLevel="2" x14ac:dyDescent="0.3">
      <c r="A72" s="33" t="s">
        <v>177</v>
      </c>
      <c r="B72" s="34" t="s">
        <v>105</v>
      </c>
      <c r="C72" s="34" t="str">
        <f>VLOOKUP($B72,'NACE user INTN (NACE08)'!$B$3:$D$24,2,FALSE)</f>
        <v>bouwnijverheid</v>
      </c>
      <c r="D72" s="34" t="str">
        <f>VLOOKUP($B72,'NACE user INTN (NACE08)'!$B$3:$D$24,3,FALSE)</f>
        <v>Construction</v>
      </c>
      <c r="E72" s="34" t="s">
        <v>169</v>
      </c>
      <c r="F72" s="35">
        <v>1847</v>
      </c>
      <c r="G72" s="35">
        <v>2555</v>
      </c>
      <c r="H72" s="52">
        <v>474.63499999999988</v>
      </c>
    </row>
    <row r="73" spans="1:8" hidden="1" outlineLevel="2" x14ac:dyDescent="0.3">
      <c r="A73" s="33" t="s">
        <v>177</v>
      </c>
      <c r="B73" s="34" t="s">
        <v>105</v>
      </c>
      <c r="C73" s="34" t="str">
        <f>VLOOKUP($B73,'NACE user INTN (NACE08)'!$B$3:$D$24,2,FALSE)</f>
        <v>bouwnijverheid</v>
      </c>
      <c r="D73" s="34" t="str">
        <f>VLOOKUP($B73,'NACE user INTN (NACE08)'!$B$3:$D$24,3,FALSE)</f>
        <v>Construction</v>
      </c>
      <c r="E73" s="34" t="s">
        <v>170</v>
      </c>
      <c r="F73" s="35">
        <v>1335</v>
      </c>
      <c r="G73" s="35">
        <v>1864</v>
      </c>
      <c r="H73" s="52">
        <v>349.14499999999998</v>
      </c>
    </row>
    <row r="74" spans="1:8" hidden="1" outlineLevel="2" x14ac:dyDescent="0.3">
      <c r="A74" s="33" t="s">
        <v>177</v>
      </c>
      <c r="B74" s="34" t="s">
        <v>105</v>
      </c>
      <c r="C74" s="34" t="str">
        <f>VLOOKUP($B74,'NACE user INTN (NACE08)'!$B$3:$D$24,2,FALSE)</f>
        <v>bouwnijverheid</v>
      </c>
      <c r="D74" s="34" t="str">
        <f>VLOOKUP($B74,'NACE user INTN (NACE08)'!$B$3:$D$24,3,FALSE)</f>
        <v>Construction</v>
      </c>
      <c r="E74" s="34" t="s">
        <v>171</v>
      </c>
      <c r="F74" s="35">
        <v>993</v>
      </c>
      <c r="G74" s="35">
        <v>1432</v>
      </c>
      <c r="H74" s="52">
        <v>272.0575</v>
      </c>
    </row>
    <row r="75" spans="1:8" hidden="1" outlineLevel="2" x14ac:dyDescent="0.3">
      <c r="A75" s="33" t="s">
        <v>177</v>
      </c>
      <c r="B75" s="34" t="s">
        <v>105</v>
      </c>
      <c r="C75" s="34" t="str">
        <f>VLOOKUP($B75,'NACE user INTN (NACE08)'!$B$3:$D$24,2,FALSE)</f>
        <v>bouwnijverheid</v>
      </c>
      <c r="D75" s="34" t="str">
        <f>VLOOKUP($B75,'NACE user INTN (NACE08)'!$B$3:$D$24,3,FALSE)</f>
        <v>Construction</v>
      </c>
      <c r="E75" s="34" t="s">
        <v>172</v>
      </c>
      <c r="F75" s="35">
        <v>687</v>
      </c>
      <c r="G75" s="35">
        <v>960</v>
      </c>
      <c r="H75" s="52">
        <v>187.42</v>
      </c>
    </row>
    <row r="76" spans="1:8" hidden="1" outlineLevel="2" x14ac:dyDescent="0.3">
      <c r="A76" s="33" t="s">
        <v>177</v>
      </c>
      <c r="B76" s="34" t="s">
        <v>105</v>
      </c>
      <c r="C76" s="34" t="str">
        <f>VLOOKUP($B76,'NACE user INTN (NACE08)'!$B$3:$D$24,2,FALSE)</f>
        <v>bouwnijverheid</v>
      </c>
      <c r="D76" s="34" t="str">
        <f>VLOOKUP($B76,'NACE user INTN (NACE08)'!$B$3:$D$24,3,FALSE)</f>
        <v>Construction</v>
      </c>
      <c r="E76" s="34" t="s">
        <v>173</v>
      </c>
      <c r="F76" s="35">
        <v>294</v>
      </c>
      <c r="G76" s="35">
        <v>357</v>
      </c>
      <c r="H76" s="52">
        <v>67.084999999999994</v>
      </c>
    </row>
    <row r="77" spans="1:8" hidden="1" outlineLevel="2" x14ac:dyDescent="0.3">
      <c r="A77" s="33" t="s">
        <v>177</v>
      </c>
      <c r="B77" s="34" t="s">
        <v>105</v>
      </c>
      <c r="C77" s="34" t="str">
        <f>VLOOKUP($B77,'NACE user INTN (NACE08)'!$B$3:$D$24,2,FALSE)</f>
        <v>bouwnijverheid</v>
      </c>
      <c r="D77" s="34" t="str">
        <f>VLOOKUP($B77,'NACE user INTN (NACE08)'!$B$3:$D$24,3,FALSE)</f>
        <v>Construction</v>
      </c>
      <c r="E77" s="34" t="s">
        <v>174</v>
      </c>
      <c r="F77" s="35">
        <v>270</v>
      </c>
      <c r="G77" s="35">
        <v>302</v>
      </c>
      <c r="H77" s="52">
        <v>55.66</v>
      </c>
    </row>
    <row r="78" spans="1:8" outlineLevel="1" collapsed="1" x14ac:dyDescent="0.3">
      <c r="A78" s="33"/>
      <c r="B78" s="60" t="s">
        <v>233</v>
      </c>
      <c r="C78" s="60"/>
      <c r="D78" s="60"/>
      <c r="E78" s="60"/>
      <c r="F78" s="62">
        <f>SUBTOTAL(9,F66:F77)</f>
        <v>16904</v>
      </c>
      <c r="G78" s="62">
        <f>SUBTOTAL(9,G66:G77)</f>
        <v>24212</v>
      </c>
      <c r="H78" s="63">
        <f>SUBTOTAL(9,H66:H77)</f>
        <v>4225.6175000000012</v>
      </c>
    </row>
    <row r="79" spans="1:8" hidden="1" outlineLevel="2" x14ac:dyDescent="0.3">
      <c r="A79" s="33" t="s">
        <v>177</v>
      </c>
      <c r="B79" s="34" t="s">
        <v>108</v>
      </c>
      <c r="C79" s="34" t="str">
        <f>VLOOKUP($B79,'NACE user INTN (NACE08)'!$B$3:$D$24,2,FALSE)</f>
        <v>Groot- en detailhandel; reparatie van auto's en motorfietsen</v>
      </c>
      <c r="D79" s="34" t="str">
        <f>VLOOKUP($B79,'NACE user INTN (NACE08)'!$B$3:$D$24,3,FALSE)</f>
        <v>Commerce; réparation d'automobiles et de motocycles</v>
      </c>
      <c r="E79" s="34" t="s">
        <v>163</v>
      </c>
      <c r="F79" s="35">
        <v>1225</v>
      </c>
      <c r="G79" s="35">
        <v>1256</v>
      </c>
      <c r="H79" s="52">
        <v>17.785</v>
      </c>
    </row>
    <row r="80" spans="1:8" hidden="1" outlineLevel="2" x14ac:dyDescent="0.3">
      <c r="A80" s="33" t="s">
        <v>177</v>
      </c>
      <c r="B80" s="34" t="s">
        <v>108</v>
      </c>
      <c r="C80" s="34" t="str">
        <f>VLOOKUP($B80,'NACE user INTN (NACE08)'!$B$3:$D$24,2,FALSE)</f>
        <v>Groot- en detailhandel; reparatie van auto's en motorfietsen</v>
      </c>
      <c r="D80" s="34" t="str">
        <f>VLOOKUP($B80,'NACE user INTN (NACE08)'!$B$3:$D$24,3,FALSE)</f>
        <v>Commerce; réparation d'automobiles et de motocycles</v>
      </c>
      <c r="E80" s="34" t="s">
        <v>164</v>
      </c>
      <c r="F80" s="35">
        <v>6144</v>
      </c>
      <c r="G80" s="35">
        <v>8561</v>
      </c>
      <c r="H80" s="52">
        <v>675.83499999999935</v>
      </c>
    </row>
    <row r="81" spans="1:8" hidden="1" outlineLevel="2" x14ac:dyDescent="0.3">
      <c r="A81" s="33" t="s">
        <v>177</v>
      </c>
      <c r="B81" s="34" t="s">
        <v>108</v>
      </c>
      <c r="C81" s="34" t="str">
        <f>VLOOKUP($B81,'NACE user INTN (NACE08)'!$B$3:$D$24,2,FALSE)</f>
        <v>Groot- en detailhandel; reparatie van auto's en motorfietsen</v>
      </c>
      <c r="D81" s="34" t="str">
        <f>VLOOKUP($B81,'NACE user INTN (NACE08)'!$B$3:$D$24,3,FALSE)</f>
        <v>Commerce; réparation d'automobiles et de motocycles</v>
      </c>
      <c r="E81" s="34" t="s">
        <v>165</v>
      </c>
      <c r="F81" s="35">
        <v>24794</v>
      </c>
      <c r="G81" s="35">
        <v>37498</v>
      </c>
      <c r="H81" s="52">
        <v>4592.9074999999893</v>
      </c>
    </row>
    <row r="82" spans="1:8" hidden="1" outlineLevel="2" x14ac:dyDescent="0.3">
      <c r="A82" s="33" t="s">
        <v>177</v>
      </c>
      <c r="B82" s="34" t="s">
        <v>108</v>
      </c>
      <c r="C82" s="34" t="str">
        <f>VLOOKUP($B82,'NACE user INTN (NACE08)'!$B$3:$D$24,2,FALSE)</f>
        <v>Groot- en detailhandel; reparatie van auto's en motorfietsen</v>
      </c>
      <c r="D82" s="34" t="str">
        <f>VLOOKUP($B82,'NACE user INTN (NACE08)'!$B$3:$D$24,3,FALSE)</f>
        <v>Commerce; réparation d'automobiles et de motocycles</v>
      </c>
      <c r="E82" s="34" t="s">
        <v>166</v>
      </c>
      <c r="F82" s="35">
        <v>15841</v>
      </c>
      <c r="G82" s="35">
        <v>24589</v>
      </c>
      <c r="H82" s="52">
        <v>3519.7125000000046</v>
      </c>
    </row>
    <row r="83" spans="1:8" hidden="1" outlineLevel="2" x14ac:dyDescent="0.3">
      <c r="A83" s="33" t="s">
        <v>177</v>
      </c>
      <c r="B83" s="34" t="s">
        <v>108</v>
      </c>
      <c r="C83" s="34" t="str">
        <f>VLOOKUP($B83,'NACE user INTN (NACE08)'!$B$3:$D$24,2,FALSE)</f>
        <v>Groot- en detailhandel; reparatie van auto's en motorfietsen</v>
      </c>
      <c r="D83" s="34" t="str">
        <f>VLOOKUP($B83,'NACE user INTN (NACE08)'!$B$3:$D$24,3,FALSE)</f>
        <v>Commerce; réparation d'automobiles et de motocycles</v>
      </c>
      <c r="E83" s="34" t="s">
        <v>167</v>
      </c>
      <c r="F83" s="35">
        <v>9615</v>
      </c>
      <c r="G83" s="35">
        <v>14989</v>
      </c>
      <c r="H83" s="52">
        <v>2339.5500000000002</v>
      </c>
    </row>
    <row r="84" spans="1:8" hidden="1" outlineLevel="2" x14ac:dyDescent="0.3">
      <c r="A84" s="33" t="s">
        <v>177</v>
      </c>
      <c r="B84" s="34" t="s">
        <v>108</v>
      </c>
      <c r="C84" s="34" t="str">
        <f>VLOOKUP($B84,'NACE user INTN (NACE08)'!$B$3:$D$24,2,FALSE)</f>
        <v>Groot- en detailhandel; reparatie van auto's en motorfietsen</v>
      </c>
      <c r="D84" s="34" t="str">
        <f>VLOOKUP($B84,'NACE user INTN (NACE08)'!$B$3:$D$24,3,FALSE)</f>
        <v>Commerce; réparation d'automobiles et de motocycles</v>
      </c>
      <c r="E84" s="34" t="s">
        <v>168</v>
      </c>
      <c r="F84" s="35">
        <v>7031</v>
      </c>
      <c r="G84" s="35">
        <v>11248</v>
      </c>
      <c r="H84" s="52">
        <v>1785.8349999999994</v>
      </c>
    </row>
    <row r="85" spans="1:8" hidden="1" outlineLevel="2" x14ac:dyDescent="0.3">
      <c r="A85" s="33" t="s">
        <v>177</v>
      </c>
      <c r="B85" s="34" t="s">
        <v>108</v>
      </c>
      <c r="C85" s="34" t="str">
        <f>VLOOKUP($B85,'NACE user INTN (NACE08)'!$B$3:$D$24,2,FALSE)</f>
        <v>Groot- en detailhandel; reparatie van auto's en motorfietsen</v>
      </c>
      <c r="D85" s="34" t="str">
        <f>VLOOKUP($B85,'NACE user INTN (NACE08)'!$B$3:$D$24,3,FALSE)</f>
        <v>Commerce; réparation d'automobiles et de motocycles</v>
      </c>
      <c r="E85" s="34" t="s">
        <v>169</v>
      </c>
      <c r="F85" s="35">
        <v>5853</v>
      </c>
      <c r="G85" s="35">
        <v>9094</v>
      </c>
      <c r="H85" s="52">
        <v>1524.0025000000001</v>
      </c>
    </row>
    <row r="86" spans="1:8" hidden="1" outlineLevel="2" x14ac:dyDescent="0.3">
      <c r="A86" s="33" t="s">
        <v>177</v>
      </c>
      <c r="B86" s="34" t="s">
        <v>108</v>
      </c>
      <c r="C86" s="34" t="str">
        <f>VLOOKUP($B86,'NACE user INTN (NACE08)'!$B$3:$D$24,2,FALSE)</f>
        <v>Groot- en detailhandel; reparatie van auto's en motorfietsen</v>
      </c>
      <c r="D86" s="34" t="str">
        <f>VLOOKUP($B86,'NACE user INTN (NACE08)'!$B$3:$D$24,3,FALSE)</f>
        <v>Commerce; réparation d'automobiles et de motocycles</v>
      </c>
      <c r="E86" s="34" t="s">
        <v>170</v>
      </c>
      <c r="F86" s="35">
        <v>4576</v>
      </c>
      <c r="G86" s="35">
        <v>7251</v>
      </c>
      <c r="H86" s="52">
        <v>1172.7200000000007</v>
      </c>
    </row>
    <row r="87" spans="1:8" hidden="1" outlineLevel="2" x14ac:dyDescent="0.3">
      <c r="A87" s="33" t="s">
        <v>177</v>
      </c>
      <c r="B87" s="34" t="s">
        <v>108</v>
      </c>
      <c r="C87" s="34" t="str">
        <f>VLOOKUP($B87,'NACE user INTN (NACE08)'!$B$3:$D$24,2,FALSE)</f>
        <v>Groot- en detailhandel; reparatie van auto's en motorfietsen</v>
      </c>
      <c r="D87" s="34" t="str">
        <f>VLOOKUP($B87,'NACE user INTN (NACE08)'!$B$3:$D$24,3,FALSE)</f>
        <v>Commerce; réparation d'automobiles et de motocycles</v>
      </c>
      <c r="E87" s="34" t="s">
        <v>171</v>
      </c>
      <c r="F87" s="35">
        <v>4012</v>
      </c>
      <c r="G87" s="35">
        <v>6379</v>
      </c>
      <c r="H87" s="52">
        <v>1023.0500000000005</v>
      </c>
    </row>
    <row r="88" spans="1:8" hidden="1" outlineLevel="2" x14ac:dyDescent="0.3">
      <c r="A88" s="33" t="s">
        <v>177</v>
      </c>
      <c r="B88" s="34" t="s">
        <v>108</v>
      </c>
      <c r="C88" s="34" t="str">
        <f>VLOOKUP($B88,'NACE user INTN (NACE08)'!$B$3:$D$24,2,FALSE)</f>
        <v>Groot- en detailhandel; reparatie van auto's en motorfietsen</v>
      </c>
      <c r="D88" s="34" t="str">
        <f>VLOOKUP($B88,'NACE user INTN (NACE08)'!$B$3:$D$24,3,FALSE)</f>
        <v>Commerce; réparation d'automobiles et de motocycles</v>
      </c>
      <c r="E88" s="34" t="s">
        <v>172</v>
      </c>
      <c r="F88" s="35">
        <v>3133</v>
      </c>
      <c r="G88" s="35">
        <v>4920</v>
      </c>
      <c r="H88" s="52">
        <v>811.66250000000082</v>
      </c>
    </row>
    <row r="89" spans="1:8" hidden="1" outlineLevel="2" x14ac:dyDescent="0.3">
      <c r="A89" s="33" t="s">
        <v>177</v>
      </c>
      <c r="B89" s="34" t="s">
        <v>108</v>
      </c>
      <c r="C89" s="34" t="str">
        <f>VLOOKUP($B89,'NACE user INTN (NACE08)'!$B$3:$D$24,2,FALSE)</f>
        <v>Groot- en detailhandel; reparatie van auto's en motorfietsen</v>
      </c>
      <c r="D89" s="34" t="str">
        <f>VLOOKUP($B89,'NACE user INTN (NACE08)'!$B$3:$D$24,3,FALSE)</f>
        <v>Commerce; réparation d'automobiles et de motocycles</v>
      </c>
      <c r="E89" s="34" t="s">
        <v>173</v>
      </c>
      <c r="F89" s="35">
        <v>1659</v>
      </c>
      <c r="G89" s="35">
        <v>2298</v>
      </c>
      <c r="H89" s="52">
        <v>366.34749999999997</v>
      </c>
    </row>
    <row r="90" spans="1:8" hidden="1" outlineLevel="2" x14ac:dyDescent="0.3">
      <c r="A90" s="33" t="s">
        <v>177</v>
      </c>
      <c r="B90" s="34" t="s">
        <v>108</v>
      </c>
      <c r="C90" s="34" t="str">
        <f>VLOOKUP($B90,'NACE user INTN (NACE08)'!$B$3:$D$24,2,FALSE)</f>
        <v>Groot- en detailhandel; reparatie van auto's en motorfietsen</v>
      </c>
      <c r="D90" s="34" t="str">
        <f>VLOOKUP($B90,'NACE user INTN (NACE08)'!$B$3:$D$24,3,FALSE)</f>
        <v>Commerce; réparation d'automobiles et de motocycles</v>
      </c>
      <c r="E90" s="34" t="s">
        <v>174</v>
      </c>
      <c r="F90" s="35">
        <v>918</v>
      </c>
      <c r="G90" s="35">
        <v>1178</v>
      </c>
      <c r="H90" s="52">
        <v>142.44749999999993</v>
      </c>
    </row>
    <row r="91" spans="1:8" outlineLevel="1" collapsed="1" x14ac:dyDescent="0.3">
      <c r="A91" s="33"/>
      <c r="B91" s="60" t="s">
        <v>234</v>
      </c>
      <c r="C91" s="60"/>
      <c r="D91" s="60"/>
      <c r="E91" s="60"/>
      <c r="F91" s="62">
        <f>SUBTOTAL(9,F79:F90)</f>
        <v>84801</v>
      </c>
      <c r="G91" s="62">
        <f>SUBTOTAL(9,G79:G90)</f>
        <v>129261</v>
      </c>
      <c r="H91" s="63">
        <f>SUBTOTAL(9,H79:H90)</f>
        <v>17971.854999999996</v>
      </c>
    </row>
    <row r="92" spans="1:8" hidden="1" outlineLevel="2" x14ac:dyDescent="0.3">
      <c r="A92" s="33" t="s">
        <v>177</v>
      </c>
      <c r="B92" s="34" t="s">
        <v>111</v>
      </c>
      <c r="C92" s="34" t="str">
        <f>VLOOKUP($B92,'NACE user INTN (NACE08)'!$B$3:$D$24,2,FALSE)</f>
        <v>Vervoer en opslag</v>
      </c>
      <c r="D92" s="34" t="str">
        <f>VLOOKUP($B92,'NACE user INTN (NACE08)'!$B$3:$D$24,3,FALSE)</f>
        <v>Transports et entreposage</v>
      </c>
      <c r="E92" s="34" t="s">
        <v>163</v>
      </c>
      <c r="F92" s="35">
        <v>107</v>
      </c>
      <c r="G92" s="35">
        <v>109</v>
      </c>
      <c r="H92" s="52">
        <v>2.8674999999999993</v>
      </c>
    </row>
    <row r="93" spans="1:8" hidden="1" outlineLevel="2" x14ac:dyDescent="0.3">
      <c r="A93" s="33" t="s">
        <v>177</v>
      </c>
      <c r="B93" s="34" t="s">
        <v>111</v>
      </c>
      <c r="C93" s="34" t="str">
        <f>VLOOKUP($B93,'NACE user INTN (NACE08)'!$B$3:$D$24,2,FALSE)</f>
        <v>Vervoer en opslag</v>
      </c>
      <c r="D93" s="34" t="str">
        <f>VLOOKUP($B93,'NACE user INTN (NACE08)'!$B$3:$D$24,3,FALSE)</f>
        <v>Transports et entreposage</v>
      </c>
      <c r="E93" s="34" t="s">
        <v>164</v>
      </c>
      <c r="F93" s="35">
        <v>2979</v>
      </c>
      <c r="G93" s="35">
        <v>4302</v>
      </c>
      <c r="H93" s="52">
        <v>393.64999999999975</v>
      </c>
    </row>
    <row r="94" spans="1:8" hidden="1" outlineLevel="2" x14ac:dyDescent="0.3">
      <c r="A94" s="33" t="s">
        <v>177</v>
      </c>
      <c r="B94" s="34" t="s">
        <v>111</v>
      </c>
      <c r="C94" s="34" t="str">
        <f>VLOOKUP($B94,'NACE user INTN (NACE08)'!$B$3:$D$24,2,FALSE)</f>
        <v>Vervoer en opslag</v>
      </c>
      <c r="D94" s="34" t="str">
        <f>VLOOKUP($B94,'NACE user INTN (NACE08)'!$B$3:$D$24,3,FALSE)</f>
        <v>Transports et entreposage</v>
      </c>
      <c r="E94" s="34" t="s">
        <v>165</v>
      </c>
      <c r="F94" s="35">
        <v>14256</v>
      </c>
      <c r="G94" s="35">
        <v>21589</v>
      </c>
      <c r="H94" s="52">
        <v>3138.2275</v>
      </c>
    </row>
    <row r="95" spans="1:8" hidden="1" outlineLevel="2" x14ac:dyDescent="0.3">
      <c r="A95" s="33" t="s">
        <v>177</v>
      </c>
      <c r="B95" s="34" t="s">
        <v>111</v>
      </c>
      <c r="C95" s="34" t="str">
        <f>VLOOKUP($B95,'NACE user INTN (NACE08)'!$B$3:$D$24,2,FALSE)</f>
        <v>Vervoer en opslag</v>
      </c>
      <c r="D95" s="34" t="str">
        <f>VLOOKUP($B95,'NACE user INTN (NACE08)'!$B$3:$D$24,3,FALSE)</f>
        <v>Transports et entreposage</v>
      </c>
      <c r="E95" s="34" t="s">
        <v>166</v>
      </c>
      <c r="F95" s="35">
        <v>10879</v>
      </c>
      <c r="G95" s="35">
        <v>16846</v>
      </c>
      <c r="H95" s="52">
        <v>2885.0975000000008</v>
      </c>
    </row>
    <row r="96" spans="1:8" hidden="1" outlineLevel="2" x14ac:dyDescent="0.3">
      <c r="A96" s="33" t="s">
        <v>177</v>
      </c>
      <c r="B96" s="34" t="s">
        <v>111</v>
      </c>
      <c r="C96" s="34" t="str">
        <f>VLOOKUP($B96,'NACE user INTN (NACE08)'!$B$3:$D$24,2,FALSE)</f>
        <v>Vervoer en opslag</v>
      </c>
      <c r="D96" s="34" t="str">
        <f>VLOOKUP($B96,'NACE user INTN (NACE08)'!$B$3:$D$24,3,FALSE)</f>
        <v>Transports et entreposage</v>
      </c>
      <c r="E96" s="34" t="s">
        <v>167</v>
      </c>
      <c r="F96" s="35">
        <v>7682</v>
      </c>
      <c r="G96" s="35">
        <v>11994</v>
      </c>
      <c r="H96" s="52">
        <v>2166.1900000000032</v>
      </c>
    </row>
    <row r="97" spans="1:8" hidden="1" outlineLevel="2" x14ac:dyDescent="0.3">
      <c r="A97" s="33" t="s">
        <v>177</v>
      </c>
      <c r="B97" s="34" t="s">
        <v>111</v>
      </c>
      <c r="C97" s="34" t="str">
        <f>VLOOKUP($B97,'NACE user INTN (NACE08)'!$B$3:$D$24,2,FALSE)</f>
        <v>Vervoer en opslag</v>
      </c>
      <c r="D97" s="34" t="str">
        <f>VLOOKUP($B97,'NACE user INTN (NACE08)'!$B$3:$D$24,3,FALSE)</f>
        <v>Transports et entreposage</v>
      </c>
      <c r="E97" s="34" t="s">
        <v>168</v>
      </c>
      <c r="F97" s="35">
        <v>5994</v>
      </c>
      <c r="G97" s="35">
        <v>9368</v>
      </c>
      <c r="H97" s="52">
        <v>1791.9600000000005</v>
      </c>
    </row>
    <row r="98" spans="1:8" hidden="1" outlineLevel="2" x14ac:dyDescent="0.3">
      <c r="A98" s="33" t="s">
        <v>177</v>
      </c>
      <c r="B98" s="34" t="s">
        <v>111</v>
      </c>
      <c r="C98" s="34" t="str">
        <f>VLOOKUP($B98,'NACE user INTN (NACE08)'!$B$3:$D$24,2,FALSE)</f>
        <v>Vervoer en opslag</v>
      </c>
      <c r="D98" s="34" t="str">
        <f>VLOOKUP($B98,'NACE user INTN (NACE08)'!$B$3:$D$24,3,FALSE)</f>
        <v>Transports et entreposage</v>
      </c>
      <c r="E98" s="34" t="s">
        <v>169</v>
      </c>
      <c r="F98" s="35">
        <v>4791</v>
      </c>
      <c r="G98" s="35">
        <v>7607</v>
      </c>
      <c r="H98" s="52">
        <v>1481.2450000000017</v>
      </c>
    </row>
    <row r="99" spans="1:8" hidden="1" outlineLevel="2" x14ac:dyDescent="0.3">
      <c r="A99" s="33" t="s">
        <v>177</v>
      </c>
      <c r="B99" s="34" t="s">
        <v>111</v>
      </c>
      <c r="C99" s="34" t="str">
        <f>VLOOKUP($B99,'NACE user INTN (NACE08)'!$B$3:$D$24,2,FALSE)</f>
        <v>Vervoer en opslag</v>
      </c>
      <c r="D99" s="34" t="str">
        <f>VLOOKUP($B99,'NACE user INTN (NACE08)'!$B$3:$D$24,3,FALSE)</f>
        <v>Transports et entreposage</v>
      </c>
      <c r="E99" s="34" t="s">
        <v>170</v>
      </c>
      <c r="F99" s="35">
        <v>3724</v>
      </c>
      <c r="G99" s="35">
        <v>5710</v>
      </c>
      <c r="H99" s="52">
        <v>1167.6950000000011</v>
      </c>
    </row>
    <row r="100" spans="1:8" hidden="1" outlineLevel="2" x14ac:dyDescent="0.3">
      <c r="A100" s="33" t="s">
        <v>177</v>
      </c>
      <c r="B100" s="34" t="s">
        <v>111</v>
      </c>
      <c r="C100" s="34" t="str">
        <f>VLOOKUP($B100,'NACE user INTN (NACE08)'!$B$3:$D$24,2,FALSE)</f>
        <v>Vervoer en opslag</v>
      </c>
      <c r="D100" s="34" t="str">
        <f>VLOOKUP($B100,'NACE user INTN (NACE08)'!$B$3:$D$24,3,FALSE)</f>
        <v>Transports et entreposage</v>
      </c>
      <c r="E100" s="34" t="s">
        <v>171</v>
      </c>
      <c r="F100" s="35">
        <v>2843</v>
      </c>
      <c r="G100" s="35">
        <v>4413</v>
      </c>
      <c r="H100" s="52">
        <v>919.73500000000058</v>
      </c>
    </row>
    <row r="101" spans="1:8" hidden="1" outlineLevel="2" x14ac:dyDescent="0.3">
      <c r="A101" s="33" t="s">
        <v>177</v>
      </c>
      <c r="B101" s="34" t="s">
        <v>111</v>
      </c>
      <c r="C101" s="34" t="str">
        <f>VLOOKUP($B101,'NACE user INTN (NACE08)'!$B$3:$D$24,2,FALSE)</f>
        <v>Vervoer en opslag</v>
      </c>
      <c r="D101" s="34" t="str">
        <f>VLOOKUP($B101,'NACE user INTN (NACE08)'!$B$3:$D$24,3,FALSE)</f>
        <v>Transports et entreposage</v>
      </c>
      <c r="E101" s="34" t="s">
        <v>172</v>
      </c>
      <c r="F101" s="35">
        <v>1872</v>
      </c>
      <c r="G101" s="35">
        <v>2746</v>
      </c>
      <c r="H101" s="52">
        <v>605.04</v>
      </c>
    </row>
    <row r="102" spans="1:8" hidden="1" outlineLevel="2" x14ac:dyDescent="0.3">
      <c r="A102" s="33" t="s">
        <v>177</v>
      </c>
      <c r="B102" s="34" t="s">
        <v>111</v>
      </c>
      <c r="C102" s="34" t="str">
        <f>VLOOKUP($B102,'NACE user INTN (NACE08)'!$B$3:$D$24,2,FALSE)</f>
        <v>Vervoer en opslag</v>
      </c>
      <c r="D102" s="34" t="str">
        <f>VLOOKUP($B102,'NACE user INTN (NACE08)'!$B$3:$D$24,3,FALSE)</f>
        <v>Transports et entreposage</v>
      </c>
      <c r="E102" s="34" t="s">
        <v>173</v>
      </c>
      <c r="F102" s="35">
        <v>1232</v>
      </c>
      <c r="G102" s="35">
        <v>1599</v>
      </c>
      <c r="H102" s="52">
        <v>338.93499999999989</v>
      </c>
    </row>
    <row r="103" spans="1:8" hidden="1" outlineLevel="2" x14ac:dyDescent="0.3">
      <c r="A103" s="33" t="s">
        <v>177</v>
      </c>
      <c r="B103" s="34" t="s">
        <v>111</v>
      </c>
      <c r="C103" s="34" t="str">
        <f>VLOOKUP($B103,'NACE user INTN (NACE08)'!$B$3:$D$24,2,FALSE)</f>
        <v>Vervoer en opslag</v>
      </c>
      <c r="D103" s="34" t="str">
        <f>VLOOKUP($B103,'NACE user INTN (NACE08)'!$B$3:$D$24,3,FALSE)</f>
        <v>Transports et entreposage</v>
      </c>
      <c r="E103" s="34" t="s">
        <v>174</v>
      </c>
      <c r="F103" s="35">
        <v>1000</v>
      </c>
      <c r="G103" s="35">
        <v>1183</v>
      </c>
      <c r="H103" s="52">
        <v>265.77500000000009</v>
      </c>
    </row>
    <row r="104" spans="1:8" outlineLevel="1" collapsed="1" x14ac:dyDescent="0.3">
      <c r="A104" s="33"/>
      <c r="B104" s="60" t="s">
        <v>235</v>
      </c>
      <c r="C104" s="60"/>
      <c r="D104" s="60"/>
      <c r="E104" s="60"/>
      <c r="F104" s="62">
        <f>SUBTOTAL(9,F92:F103)</f>
        <v>57359</v>
      </c>
      <c r="G104" s="62">
        <f>SUBTOTAL(9,G92:G103)</f>
        <v>87466</v>
      </c>
      <c r="H104" s="63">
        <f>SUBTOTAL(9,H92:H103)</f>
        <v>15156.417500000007</v>
      </c>
    </row>
    <row r="105" spans="1:8" hidden="1" outlineLevel="2" x14ac:dyDescent="0.3">
      <c r="A105" s="33" t="s">
        <v>177</v>
      </c>
      <c r="B105" s="34" t="s">
        <v>114</v>
      </c>
      <c r="C105" s="34" t="str">
        <f>VLOOKUP($B105,'NACE user INTN (NACE08)'!$B$3:$D$24,2,FALSE)</f>
        <v>Verschaffen van accommodatie en maaltijden</v>
      </c>
      <c r="D105" s="34" t="str">
        <f>VLOOKUP($B105,'NACE user INTN (NACE08)'!$B$3:$D$24,3,FALSE)</f>
        <v>Hébergement et restauration</v>
      </c>
      <c r="E105" s="34" t="s">
        <v>163</v>
      </c>
      <c r="F105" s="35">
        <v>291</v>
      </c>
      <c r="G105" s="35">
        <v>310</v>
      </c>
      <c r="H105" s="52">
        <v>6.2575000000000021</v>
      </c>
    </row>
    <row r="106" spans="1:8" hidden="1" outlineLevel="2" x14ac:dyDescent="0.3">
      <c r="A106" s="33" t="s">
        <v>177</v>
      </c>
      <c r="B106" s="34" t="s">
        <v>114</v>
      </c>
      <c r="C106" s="34" t="str">
        <f>VLOOKUP($B106,'NACE user INTN (NACE08)'!$B$3:$D$24,2,FALSE)</f>
        <v>Verschaffen van accommodatie en maaltijden</v>
      </c>
      <c r="D106" s="34" t="str">
        <f>VLOOKUP($B106,'NACE user INTN (NACE08)'!$B$3:$D$24,3,FALSE)</f>
        <v>Hébergement et restauration</v>
      </c>
      <c r="E106" s="34" t="s">
        <v>164</v>
      </c>
      <c r="F106" s="35">
        <v>1663</v>
      </c>
      <c r="G106" s="35">
        <v>2445</v>
      </c>
      <c r="H106" s="52">
        <v>96.164999999999949</v>
      </c>
    </row>
    <row r="107" spans="1:8" hidden="1" outlineLevel="2" x14ac:dyDescent="0.3">
      <c r="A107" s="33" t="s">
        <v>177</v>
      </c>
      <c r="B107" s="34" t="s">
        <v>114</v>
      </c>
      <c r="C107" s="34" t="str">
        <f>VLOOKUP($B107,'NACE user INTN (NACE08)'!$B$3:$D$24,2,FALSE)</f>
        <v>Verschaffen van accommodatie en maaltijden</v>
      </c>
      <c r="D107" s="34" t="str">
        <f>VLOOKUP($B107,'NACE user INTN (NACE08)'!$B$3:$D$24,3,FALSE)</f>
        <v>Hébergement et restauration</v>
      </c>
      <c r="E107" s="34" t="s">
        <v>165</v>
      </c>
      <c r="F107" s="35">
        <v>6763</v>
      </c>
      <c r="G107" s="35">
        <v>11770</v>
      </c>
      <c r="H107" s="52">
        <v>568.12250000000074</v>
      </c>
    </row>
    <row r="108" spans="1:8" hidden="1" outlineLevel="2" x14ac:dyDescent="0.3">
      <c r="A108" s="33" t="s">
        <v>177</v>
      </c>
      <c r="B108" s="34" t="s">
        <v>114</v>
      </c>
      <c r="C108" s="34" t="str">
        <f>VLOOKUP($B108,'NACE user INTN (NACE08)'!$B$3:$D$24,2,FALSE)</f>
        <v>Verschaffen van accommodatie en maaltijden</v>
      </c>
      <c r="D108" s="34" t="str">
        <f>VLOOKUP($B108,'NACE user INTN (NACE08)'!$B$3:$D$24,3,FALSE)</f>
        <v>Hébergement et restauration</v>
      </c>
      <c r="E108" s="34" t="s">
        <v>166</v>
      </c>
      <c r="F108" s="35">
        <v>4513</v>
      </c>
      <c r="G108" s="35">
        <v>8119</v>
      </c>
      <c r="H108" s="52">
        <v>495.90500000000014</v>
      </c>
    </row>
    <row r="109" spans="1:8" hidden="1" outlineLevel="2" x14ac:dyDescent="0.3">
      <c r="A109" s="33" t="s">
        <v>177</v>
      </c>
      <c r="B109" s="34" t="s">
        <v>114</v>
      </c>
      <c r="C109" s="34" t="str">
        <f>VLOOKUP($B109,'NACE user INTN (NACE08)'!$B$3:$D$24,2,FALSE)</f>
        <v>Verschaffen van accommodatie en maaltijden</v>
      </c>
      <c r="D109" s="34" t="str">
        <f>VLOOKUP($B109,'NACE user INTN (NACE08)'!$B$3:$D$24,3,FALSE)</f>
        <v>Hébergement et restauration</v>
      </c>
      <c r="E109" s="34" t="s">
        <v>167</v>
      </c>
      <c r="F109" s="35">
        <v>2847</v>
      </c>
      <c r="G109" s="35">
        <v>5214</v>
      </c>
      <c r="H109" s="52">
        <v>343.92499999999978</v>
      </c>
    </row>
    <row r="110" spans="1:8" hidden="1" outlineLevel="2" x14ac:dyDescent="0.3">
      <c r="A110" s="33" t="s">
        <v>177</v>
      </c>
      <c r="B110" s="34" t="s">
        <v>114</v>
      </c>
      <c r="C110" s="34" t="str">
        <f>VLOOKUP($B110,'NACE user INTN (NACE08)'!$B$3:$D$24,2,FALSE)</f>
        <v>Verschaffen van accommodatie en maaltijden</v>
      </c>
      <c r="D110" s="34" t="str">
        <f>VLOOKUP($B110,'NACE user INTN (NACE08)'!$B$3:$D$24,3,FALSE)</f>
        <v>Hébergement et restauration</v>
      </c>
      <c r="E110" s="34" t="s">
        <v>168</v>
      </c>
      <c r="F110" s="35">
        <v>2279</v>
      </c>
      <c r="G110" s="35">
        <v>4074</v>
      </c>
      <c r="H110" s="52">
        <v>310.19250000000005</v>
      </c>
    </row>
    <row r="111" spans="1:8" hidden="1" outlineLevel="2" x14ac:dyDescent="0.3">
      <c r="A111" s="33" t="s">
        <v>177</v>
      </c>
      <c r="B111" s="34" t="s">
        <v>114</v>
      </c>
      <c r="C111" s="34" t="str">
        <f>VLOOKUP($B111,'NACE user INTN (NACE08)'!$B$3:$D$24,2,FALSE)</f>
        <v>Verschaffen van accommodatie en maaltijden</v>
      </c>
      <c r="D111" s="34" t="str">
        <f>VLOOKUP($B111,'NACE user INTN (NACE08)'!$B$3:$D$24,3,FALSE)</f>
        <v>Hébergement et restauration</v>
      </c>
      <c r="E111" s="34" t="s">
        <v>169</v>
      </c>
      <c r="F111" s="35">
        <v>1760</v>
      </c>
      <c r="G111" s="35">
        <v>3196</v>
      </c>
      <c r="H111" s="52">
        <v>271.35249999999991</v>
      </c>
    </row>
    <row r="112" spans="1:8" hidden="1" outlineLevel="2" x14ac:dyDescent="0.3">
      <c r="A112" s="33" t="s">
        <v>177</v>
      </c>
      <c r="B112" s="34" t="s">
        <v>114</v>
      </c>
      <c r="C112" s="34" t="str">
        <f>VLOOKUP($B112,'NACE user INTN (NACE08)'!$B$3:$D$24,2,FALSE)</f>
        <v>Verschaffen van accommodatie en maaltijden</v>
      </c>
      <c r="D112" s="34" t="str">
        <f>VLOOKUP($B112,'NACE user INTN (NACE08)'!$B$3:$D$24,3,FALSE)</f>
        <v>Hébergement et restauration</v>
      </c>
      <c r="E112" s="34" t="s">
        <v>170</v>
      </c>
      <c r="F112" s="35">
        <v>1595</v>
      </c>
      <c r="G112" s="35">
        <v>3110</v>
      </c>
      <c r="H112" s="52">
        <v>255.10249999999988</v>
      </c>
    </row>
    <row r="113" spans="1:8" hidden="1" outlineLevel="2" x14ac:dyDescent="0.3">
      <c r="A113" s="33" t="s">
        <v>177</v>
      </c>
      <c r="B113" s="34" t="s">
        <v>114</v>
      </c>
      <c r="C113" s="34" t="str">
        <f>VLOOKUP($B113,'NACE user INTN (NACE08)'!$B$3:$D$24,2,FALSE)</f>
        <v>Verschaffen van accommodatie en maaltijden</v>
      </c>
      <c r="D113" s="34" t="str">
        <f>VLOOKUP($B113,'NACE user INTN (NACE08)'!$B$3:$D$24,3,FALSE)</f>
        <v>Hébergement et restauration</v>
      </c>
      <c r="E113" s="34" t="s">
        <v>171</v>
      </c>
      <c r="F113" s="35">
        <v>1230</v>
      </c>
      <c r="G113" s="35">
        <v>2332</v>
      </c>
      <c r="H113" s="52">
        <v>212.41749999999979</v>
      </c>
    </row>
    <row r="114" spans="1:8" hidden="1" outlineLevel="2" x14ac:dyDescent="0.3">
      <c r="A114" s="33" t="s">
        <v>177</v>
      </c>
      <c r="B114" s="34" t="s">
        <v>114</v>
      </c>
      <c r="C114" s="34" t="str">
        <f>VLOOKUP($B114,'NACE user INTN (NACE08)'!$B$3:$D$24,2,FALSE)</f>
        <v>Verschaffen van accommodatie en maaltijden</v>
      </c>
      <c r="D114" s="34" t="str">
        <f>VLOOKUP($B114,'NACE user INTN (NACE08)'!$B$3:$D$24,3,FALSE)</f>
        <v>Hébergement et restauration</v>
      </c>
      <c r="E114" s="34" t="s">
        <v>172</v>
      </c>
      <c r="F114" s="35">
        <v>978</v>
      </c>
      <c r="G114" s="35">
        <v>1830</v>
      </c>
      <c r="H114" s="52">
        <v>174.68999999999977</v>
      </c>
    </row>
    <row r="115" spans="1:8" hidden="1" outlineLevel="2" x14ac:dyDescent="0.3">
      <c r="A115" s="33" t="s">
        <v>177</v>
      </c>
      <c r="B115" s="34" t="s">
        <v>114</v>
      </c>
      <c r="C115" s="34" t="str">
        <f>VLOOKUP($B115,'NACE user INTN (NACE08)'!$B$3:$D$24,2,FALSE)</f>
        <v>Verschaffen van accommodatie en maaltijden</v>
      </c>
      <c r="D115" s="34" t="str">
        <f>VLOOKUP($B115,'NACE user INTN (NACE08)'!$B$3:$D$24,3,FALSE)</f>
        <v>Hébergement et restauration</v>
      </c>
      <c r="E115" s="34" t="s">
        <v>173</v>
      </c>
      <c r="F115" s="35">
        <v>549</v>
      </c>
      <c r="G115" s="35">
        <v>934</v>
      </c>
      <c r="H115" s="52">
        <v>86.922499999999943</v>
      </c>
    </row>
    <row r="116" spans="1:8" hidden="1" outlineLevel="2" x14ac:dyDescent="0.3">
      <c r="A116" s="33" t="s">
        <v>177</v>
      </c>
      <c r="B116" s="34" t="s">
        <v>114</v>
      </c>
      <c r="C116" s="34" t="str">
        <f>VLOOKUP($B116,'NACE user INTN (NACE08)'!$B$3:$D$24,2,FALSE)</f>
        <v>Verschaffen van accommodatie en maaltijden</v>
      </c>
      <c r="D116" s="34" t="str">
        <f>VLOOKUP($B116,'NACE user INTN (NACE08)'!$B$3:$D$24,3,FALSE)</f>
        <v>Hébergement et restauration</v>
      </c>
      <c r="E116" s="34" t="s">
        <v>174</v>
      </c>
      <c r="F116" s="35">
        <v>180</v>
      </c>
      <c r="G116" s="35">
        <v>290</v>
      </c>
      <c r="H116" s="52">
        <v>15.727500000000001</v>
      </c>
    </row>
    <row r="117" spans="1:8" outlineLevel="1" collapsed="1" x14ac:dyDescent="0.3">
      <c r="A117" s="33"/>
      <c r="B117" s="60" t="s">
        <v>236</v>
      </c>
      <c r="C117" s="60"/>
      <c r="D117" s="60"/>
      <c r="E117" s="60"/>
      <c r="F117" s="62">
        <f>SUBTOTAL(9,F105:F116)</f>
        <v>24648</v>
      </c>
      <c r="G117" s="62">
        <f>SUBTOTAL(9,G105:G116)</f>
        <v>43624</v>
      </c>
      <c r="H117" s="63">
        <f>SUBTOTAL(9,H105:H116)</f>
        <v>2836.78</v>
      </c>
    </row>
    <row r="118" spans="1:8" hidden="1" outlineLevel="2" x14ac:dyDescent="0.3">
      <c r="A118" s="33" t="s">
        <v>177</v>
      </c>
      <c r="B118" s="34" t="s">
        <v>117</v>
      </c>
      <c r="C118" s="34" t="str">
        <f>VLOOKUP($B118,'NACE user INTN (NACE08)'!$B$3:$D$24,2,FALSE)</f>
        <v>Informatie en communicatie</v>
      </c>
      <c r="D118" s="34" t="str">
        <f>VLOOKUP($B118,'NACE user INTN (NACE08)'!$B$3:$D$24,3,FALSE)</f>
        <v>Information et communication</v>
      </c>
      <c r="E118" s="34" t="s">
        <v>163</v>
      </c>
      <c r="F118" s="35">
        <v>9</v>
      </c>
      <c r="G118" s="35">
        <v>9</v>
      </c>
      <c r="H118" s="52">
        <v>0.29000000000000004</v>
      </c>
    </row>
    <row r="119" spans="1:8" hidden="1" outlineLevel="2" x14ac:dyDescent="0.3">
      <c r="A119" s="33" t="s">
        <v>177</v>
      </c>
      <c r="B119" s="34" t="s">
        <v>117</v>
      </c>
      <c r="C119" s="34" t="str">
        <f>VLOOKUP($B119,'NACE user INTN (NACE08)'!$B$3:$D$24,2,FALSE)</f>
        <v>Informatie en communicatie</v>
      </c>
      <c r="D119" s="34" t="str">
        <f>VLOOKUP($B119,'NACE user INTN (NACE08)'!$B$3:$D$24,3,FALSE)</f>
        <v>Information et communication</v>
      </c>
      <c r="E119" s="34" t="s">
        <v>164</v>
      </c>
      <c r="F119" s="35">
        <v>100</v>
      </c>
      <c r="G119" s="35">
        <v>142</v>
      </c>
      <c r="H119" s="52">
        <v>6.9950000000000001</v>
      </c>
    </row>
    <row r="120" spans="1:8" hidden="1" outlineLevel="2" x14ac:dyDescent="0.3">
      <c r="A120" s="33" t="s">
        <v>177</v>
      </c>
      <c r="B120" s="34" t="s">
        <v>117</v>
      </c>
      <c r="C120" s="34" t="str">
        <f>VLOOKUP($B120,'NACE user INTN (NACE08)'!$B$3:$D$24,2,FALSE)</f>
        <v>Informatie en communicatie</v>
      </c>
      <c r="D120" s="34" t="str">
        <f>VLOOKUP($B120,'NACE user INTN (NACE08)'!$B$3:$D$24,3,FALSE)</f>
        <v>Information et communication</v>
      </c>
      <c r="E120" s="34" t="s">
        <v>165</v>
      </c>
      <c r="F120" s="35">
        <v>1368</v>
      </c>
      <c r="G120" s="35">
        <v>1993</v>
      </c>
      <c r="H120" s="52">
        <v>254.64999999999961</v>
      </c>
    </row>
    <row r="121" spans="1:8" hidden="1" outlineLevel="2" x14ac:dyDescent="0.3">
      <c r="A121" s="33" t="s">
        <v>177</v>
      </c>
      <c r="B121" s="34" t="s">
        <v>117</v>
      </c>
      <c r="C121" s="34" t="str">
        <f>VLOOKUP($B121,'NACE user INTN (NACE08)'!$B$3:$D$24,2,FALSE)</f>
        <v>Informatie en communicatie</v>
      </c>
      <c r="D121" s="34" t="str">
        <f>VLOOKUP($B121,'NACE user INTN (NACE08)'!$B$3:$D$24,3,FALSE)</f>
        <v>Information et communication</v>
      </c>
      <c r="E121" s="34" t="s">
        <v>166</v>
      </c>
      <c r="F121" s="35">
        <v>1546</v>
      </c>
      <c r="G121" s="35">
        <v>2392</v>
      </c>
      <c r="H121" s="52">
        <v>401.06500000000011</v>
      </c>
    </row>
    <row r="122" spans="1:8" hidden="1" outlineLevel="2" x14ac:dyDescent="0.3">
      <c r="A122" s="33" t="s">
        <v>177</v>
      </c>
      <c r="B122" s="34" t="s">
        <v>117</v>
      </c>
      <c r="C122" s="34" t="str">
        <f>VLOOKUP($B122,'NACE user INTN (NACE08)'!$B$3:$D$24,2,FALSE)</f>
        <v>Informatie en communicatie</v>
      </c>
      <c r="D122" s="34" t="str">
        <f>VLOOKUP($B122,'NACE user INTN (NACE08)'!$B$3:$D$24,3,FALSE)</f>
        <v>Information et communication</v>
      </c>
      <c r="E122" s="34" t="s">
        <v>167</v>
      </c>
      <c r="F122" s="35">
        <v>856</v>
      </c>
      <c r="G122" s="35">
        <v>1364</v>
      </c>
      <c r="H122" s="52">
        <v>223.46249999999995</v>
      </c>
    </row>
    <row r="123" spans="1:8" hidden="1" outlineLevel="2" x14ac:dyDescent="0.3">
      <c r="A123" s="33" t="s">
        <v>177</v>
      </c>
      <c r="B123" s="34" t="s">
        <v>117</v>
      </c>
      <c r="C123" s="34" t="str">
        <f>VLOOKUP($B123,'NACE user INTN (NACE08)'!$B$3:$D$24,2,FALSE)</f>
        <v>Informatie en communicatie</v>
      </c>
      <c r="D123" s="34" t="str">
        <f>VLOOKUP($B123,'NACE user INTN (NACE08)'!$B$3:$D$24,3,FALSE)</f>
        <v>Information et communication</v>
      </c>
      <c r="E123" s="34" t="s">
        <v>168</v>
      </c>
      <c r="F123" s="35">
        <v>481</v>
      </c>
      <c r="G123" s="35">
        <v>826</v>
      </c>
      <c r="H123" s="52">
        <v>114.39499999999997</v>
      </c>
    </row>
    <row r="124" spans="1:8" hidden="1" outlineLevel="2" x14ac:dyDescent="0.3">
      <c r="A124" s="33" t="s">
        <v>177</v>
      </c>
      <c r="B124" s="34" t="s">
        <v>117</v>
      </c>
      <c r="C124" s="34" t="str">
        <f>VLOOKUP($B124,'NACE user INTN (NACE08)'!$B$3:$D$24,2,FALSE)</f>
        <v>Informatie en communicatie</v>
      </c>
      <c r="D124" s="34" t="str">
        <f>VLOOKUP($B124,'NACE user INTN (NACE08)'!$B$3:$D$24,3,FALSE)</f>
        <v>Information et communication</v>
      </c>
      <c r="E124" s="34" t="s">
        <v>169</v>
      </c>
      <c r="F124" s="35">
        <v>393</v>
      </c>
      <c r="G124" s="35">
        <v>649</v>
      </c>
      <c r="H124" s="52">
        <v>103.60749999999993</v>
      </c>
    </row>
    <row r="125" spans="1:8" hidden="1" outlineLevel="2" x14ac:dyDescent="0.3">
      <c r="A125" s="33" t="s">
        <v>177</v>
      </c>
      <c r="B125" s="34" t="s">
        <v>117</v>
      </c>
      <c r="C125" s="34" t="str">
        <f>VLOOKUP($B125,'NACE user INTN (NACE08)'!$B$3:$D$24,2,FALSE)</f>
        <v>Informatie en communicatie</v>
      </c>
      <c r="D125" s="34" t="str">
        <f>VLOOKUP($B125,'NACE user INTN (NACE08)'!$B$3:$D$24,3,FALSE)</f>
        <v>Information et communication</v>
      </c>
      <c r="E125" s="34" t="s">
        <v>170</v>
      </c>
      <c r="F125" s="35">
        <v>261</v>
      </c>
      <c r="G125" s="35">
        <v>472</v>
      </c>
      <c r="H125" s="52">
        <v>65.779999999999987</v>
      </c>
    </row>
    <row r="126" spans="1:8" hidden="1" outlineLevel="2" x14ac:dyDescent="0.3">
      <c r="A126" s="33" t="s">
        <v>177</v>
      </c>
      <c r="B126" s="34" t="s">
        <v>117</v>
      </c>
      <c r="C126" s="34" t="str">
        <f>VLOOKUP($B126,'NACE user INTN (NACE08)'!$B$3:$D$24,2,FALSE)</f>
        <v>Informatie en communicatie</v>
      </c>
      <c r="D126" s="34" t="str">
        <f>VLOOKUP($B126,'NACE user INTN (NACE08)'!$B$3:$D$24,3,FALSE)</f>
        <v>Information et communication</v>
      </c>
      <c r="E126" s="34" t="s">
        <v>171</v>
      </c>
      <c r="F126" s="35">
        <v>197</v>
      </c>
      <c r="G126" s="35">
        <v>320</v>
      </c>
      <c r="H126" s="52">
        <v>43.105000000000018</v>
      </c>
    </row>
    <row r="127" spans="1:8" hidden="1" outlineLevel="2" x14ac:dyDescent="0.3">
      <c r="A127" s="33" t="s">
        <v>177</v>
      </c>
      <c r="B127" s="34" t="s">
        <v>117</v>
      </c>
      <c r="C127" s="34" t="str">
        <f>VLOOKUP($B127,'NACE user INTN (NACE08)'!$B$3:$D$24,2,FALSE)</f>
        <v>Informatie en communicatie</v>
      </c>
      <c r="D127" s="34" t="str">
        <f>VLOOKUP($B127,'NACE user INTN (NACE08)'!$B$3:$D$24,3,FALSE)</f>
        <v>Information et communication</v>
      </c>
      <c r="E127" s="34" t="s">
        <v>172</v>
      </c>
      <c r="F127" s="35">
        <v>156</v>
      </c>
      <c r="G127" s="35">
        <v>246</v>
      </c>
      <c r="H127" s="52">
        <v>32.077500000000001</v>
      </c>
    </row>
    <row r="128" spans="1:8" hidden="1" outlineLevel="2" x14ac:dyDescent="0.3">
      <c r="A128" s="33" t="s">
        <v>177</v>
      </c>
      <c r="B128" s="34" t="s">
        <v>117</v>
      </c>
      <c r="C128" s="34" t="str">
        <f>VLOOKUP($B128,'NACE user INTN (NACE08)'!$B$3:$D$24,2,FALSE)</f>
        <v>Informatie en communicatie</v>
      </c>
      <c r="D128" s="34" t="str">
        <f>VLOOKUP($B128,'NACE user INTN (NACE08)'!$B$3:$D$24,3,FALSE)</f>
        <v>Information et communication</v>
      </c>
      <c r="E128" s="34" t="s">
        <v>173</v>
      </c>
      <c r="F128" s="35">
        <v>103</v>
      </c>
      <c r="G128" s="35">
        <v>162</v>
      </c>
      <c r="H128" s="52">
        <v>18.105</v>
      </c>
    </row>
    <row r="129" spans="1:8" hidden="1" outlineLevel="2" x14ac:dyDescent="0.3">
      <c r="A129" s="33" t="s">
        <v>177</v>
      </c>
      <c r="B129" s="34" t="s">
        <v>117</v>
      </c>
      <c r="C129" s="34" t="str">
        <f>VLOOKUP($B129,'NACE user INTN (NACE08)'!$B$3:$D$24,2,FALSE)</f>
        <v>Informatie en communicatie</v>
      </c>
      <c r="D129" s="34" t="str">
        <f>VLOOKUP($B129,'NACE user INTN (NACE08)'!$B$3:$D$24,3,FALSE)</f>
        <v>Information et communication</v>
      </c>
      <c r="E129" s="34" t="s">
        <v>174</v>
      </c>
      <c r="F129" s="35">
        <v>120</v>
      </c>
      <c r="G129" s="35">
        <v>148</v>
      </c>
      <c r="H129" s="52">
        <v>15.075000000000005</v>
      </c>
    </row>
    <row r="130" spans="1:8" outlineLevel="1" collapsed="1" x14ac:dyDescent="0.3">
      <c r="A130" s="33"/>
      <c r="B130" s="60" t="s">
        <v>237</v>
      </c>
      <c r="C130" s="60"/>
      <c r="D130" s="60"/>
      <c r="E130" s="60"/>
      <c r="F130" s="62">
        <f>SUBTOTAL(9,F118:F129)</f>
        <v>5590</v>
      </c>
      <c r="G130" s="62">
        <f>SUBTOTAL(9,G118:G129)</f>
        <v>8723</v>
      </c>
      <c r="H130" s="63">
        <f>SUBTOTAL(9,H118:H129)</f>
        <v>1278.6074999999998</v>
      </c>
    </row>
    <row r="131" spans="1:8" hidden="1" outlineLevel="2" x14ac:dyDescent="0.3">
      <c r="A131" s="33" t="s">
        <v>177</v>
      </c>
      <c r="B131" s="34" t="s">
        <v>120</v>
      </c>
      <c r="C131" s="34" t="str">
        <f>VLOOKUP($B131,'NACE user INTN (NACE08)'!$B$3:$D$24,2,FALSE)</f>
        <v>Financiële activiteiten en verzekeringen</v>
      </c>
      <c r="D131" s="34" t="str">
        <f>VLOOKUP($B131,'NACE user INTN (NACE08)'!$B$3:$D$24,3,FALSE)</f>
        <v>Activités financières et 'assurance</v>
      </c>
      <c r="E131" s="34" t="s">
        <v>163</v>
      </c>
      <c r="F131" s="35">
        <v>2</v>
      </c>
      <c r="G131" s="35">
        <v>2</v>
      </c>
      <c r="H131" s="52">
        <v>0.01</v>
      </c>
    </row>
    <row r="132" spans="1:8" hidden="1" outlineLevel="2" x14ac:dyDescent="0.3">
      <c r="A132" s="33" t="s">
        <v>177</v>
      </c>
      <c r="B132" s="34" t="s">
        <v>120</v>
      </c>
      <c r="C132" s="34" t="str">
        <f>VLOOKUP($B132,'NACE user INTN (NACE08)'!$B$3:$D$24,2,FALSE)</f>
        <v>Financiële activiteiten en verzekeringen</v>
      </c>
      <c r="D132" s="34" t="str">
        <f>VLOOKUP($B132,'NACE user INTN (NACE08)'!$B$3:$D$24,3,FALSE)</f>
        <v>Activités financières et 'assurance</v>
      </c>
      <c r="E132" s="34" t="s">
        <v>164</v>
      </c>
      <c r="F132" s="35">
        <v>25</v>
      </c>
      <c r="G132" s="35">
        <v>46</v>
      </c>
      <c r="H132" s="52">
        <v>5.2399999999999993</v>
      </c>
    </row>
    <row r="133" spans="1:8" hidden="1" outlineLevel="2" x14ac:dyDescent="0.3">
      <c r="A133" s="33" t="s">
        <v>177</v>
      </c>
      <c r="B133" s="34" t="s">
        <v>120</v>
      </c>
      <c r="C133" s="34" t="str">
        <f>VLOOKUP($B133,'NACE user INTN (NACE08)'!$B$3:$D$24,2,FALSE)</f>
        <v>Financiële activiteiten en verzekeringen</v>
      </c>
      <c r="D133" s="34" t="str">
        <f>VLOOKUP($B133,'NACE user INTN (NACE08)'!$B$3:$D$24,3,FALSE)</f>
        <v>Activités financières et 'assurance</v>
      </c>
      <c r="E133" s="34" t="s">
        <v>165</v>
      </c>
      <c r="F133" s="35">
        <v>508</v>
      </c>
      <c r="G133" s="35">
        <v>641</v>
      </c>
      <c r="H133" s="52">
        <v>128.23999999999995</v>
      </c>
    </row>
    <row r="134" spans="1:8" hidden="1" outlineLevel="2" x14ac:dyDescent="0.3">
      <c r="A134" s="33" t="s">
        <v>177</v>
      </c>
      <c r="B134" s="34" t="s">
        <v>120</v>
      </c>
      <c r="C134" s="34" t="str">
        <f>VLOOKUP($B134,'NACE user INTN (NACE08)'!$B$3:$D$24,2,FALSE)</f>
        <v>Financiële activiteiten en verzekeringen</v>
      </c>
      <c r="D134" s="34" t="str">
        <f>VLOOKUP($B134,'NACE user INTN (NACE08)'!$B$3:$D$24,3,FALSE)</f>
        <v>Activités financières et 'assurance</v>
      </c>
      <c r="E134" s="34" t="s">
        <v>166</v>
      </c>
      <c r="F134" s="35">
        <v>610</v>
      </c>
      <c r="G134" s="35">
        <v>761</v>
      </c>
      <c r="H134" s="52">
        <v>195.96749999999994</v>
      </c>
    </row>
    <row r="135" spans="1:8" hidden="1" outlineLevel="2" x14ac:dyDescent="0.3">
      <c r="A135" s="33" t="s">
        <v>177</v>
      </c>
      <c r="B135" s="34" t="s">
        <v>120</v>
      </c>
      <c r="C135" s="34" t="str">
        <f>VLOOKUP($B135,'NACE user INTN (NACE08)'!$B$3:$D$24,2,FALSE)</f>
        <v>Financiële activiteiten en verzekeringen</v>
      </c>
      <c r="D135" s="34" t="str">
        <f>VLOOKUP($B135,'NACE user INTN (NACE08)'!$B$3:$D$24,3,FALSE)</f>
        <v>Activités financières et 'assurance</v>
      </c>
      <c r="E135" s="34" t="s">
        <v>167</v>
      </c>
      <c r="F135" s="35">
        <v>289</v>
      </c>
      <c r="G135" s="35">
        <v>369</v>
      </c>
      <c r="H135" s="52">
        <v>100.40499999999993</v>
      </c>
    </row>
    <row r="136" spans="1:8" hidden="1" outlineLevel="2" x14ac:dyDescent="0.3">
      <c r="A136" s="33" t="s">
        <v>177</v>
      </c>
      <c r="B136" s="34" t="s">
        <v>120</v>
      </c>
      <c r="C136" s="34" t="str">
        <f>VLOOKUP($B136,'NACE user INTN (NACE08)'!$B$3:$D$24,2,FALSE)</f>
        <v>Financiële activiteiten en verzekeringen</v>
      </c>
      <c r="D136" s="34" t="str">
        <f>VLOOKUP($B136,'NACE user INTN (NACE08)'!$B$3:$D$24,3,FALSE)</f>
        <v>Activités financières et 'assurance</v>
      </c>
      <c r="E136" s="34" t="s">
        <v>168</v>
      </c>
      <c r="F136" s="35">
        <v>183</v>
      </c>
      <c r="G136" s="35">
        <v>235</v>
      </c>
      <c r="H136" s="52">
        <v>60.70000000000001</v>
      </c>
    </row>
    <row r="137" spans="1:8" hidden="1" outlineLevel="2" x14ac:dyDescent="0.3">
      <c r="A137" s="33" t="s">
        <v>177</v>
      </c>
      <c r="B137" s="34" t="s">
        <v>120</v>
      </c>
      <c r="C137" s="34" t="str">
        <f>VLOOKUP($B137,'NACE user INTN (NACE08)'!$B$3:$D$24,2,FALSE)</f>
        <v>Financiële activiteiten en verzekeringen</v>
      </c>
      <c r="D137" s="34" t="str">
        <f>VLOOKUP($B137,'NACE user INTN (NACE08)'!$B$3:$D$24,3,FALSE)</f>
        <v>Activités financières et 'assurance</v>
      </c>
      <c r="E137" s="34" t="s">
        <v>169</v>
      </c>
      <c r="F137" s="35">
        <v>128</v>
      </c>
      <c r="G137" s="35">
        <v>173</v>
      </c>
      <c r="H137" s="52">
        <v>37.33</v>
      </c>
    </row>
    <row r="138" spans="1:8" hidden="1" outlineLevel="2" x14ac:dyDescent="0.3">
      <c r="A138" s="33" t="s">
        <v>177</v>
      </c>
      <c r="B138" s="34" t="s">
        <v>120</v>
      </c>
      <c r="C138" s="34" t="str">
        <f>VLOOKUP($B138,'NACE user INTN (NACE08)'!$B$3:$D$24,2,FALSE)</f>
        <v>Financiële activiteiten en verzekeringen</v>
      </c>
      <c r="D138" s="34" t="str">
        <f>VLOOKUP($B138,'NACE user INTN (NACE08)'!$B$3:$D$24,3,FALSE)</f>
        <v>Activités financières et 'assurance</v>
      </c>
      <c r="E138" s="34" t="s">
        <v>170</v>
      </c>
      <c r="F138" s="35">
        <v>117</v>
      </c>
      <c r="G138" s="35">
        <v>153</v>
      </c>
      <c r="H138" s="52">
        <v>34.012499999999989</v>
      </c>
    </row>
    <row r="139" spans="1:8" hidden="1" outlineLevel="2" x14ac:dyDescent="0.3">
      <c r="A139" s="33" t="s">
        <v>177</v>
      </c>
      <c r="B139" s="34" t="s">
        <v>120</v>
      </c>
      <c r="C139" s="34" t="str">
        <f>VLOOKUP($B139,'NACE user INTN (NACE08)'!$B$3:$D$24,2,FALSE)</f>
        <v>Financiële activiteiten en verzekeringen</v>
      </c>
      <c r="D139" s="34" t="str">
        <f>VLOOKUP($B139,'NACE user INTN (NACE08)'!$B$3:$D$24,3,FALSE)</f>
        <v>Activités financières et 'assurance</v>
      </c>
      <c r="E139" s="34" t="s">
        <v>171</v>
      </c>
      <c r="F139" s="35">
        <v>99</v>
      </c>
      <c r="G139" s="35">
        <v>131</v>
      </c>
      <c r="H139" s="52">
        <v>29.070000000000004</v>
      </c>
    </row>
    <row r="140" spans="1:8" hidden="1" outlineLevel="2" x14ac:dyDescent="0.3">
      <c r="A140" s="33" t="s">
        <v>177</v>
      </c>
      <c r="B140" s="34" t="s">
        <v>120</v>
      </c>
      <c r="C140" s="34" t="str">
        <f>VLOOKUP($B140,'NACE user INTN (NACE08)'!$B$3:$D$24,2,FALSE)</f>
        <v>Financiële activiteiten en verzekeringen</v>
      </c>
      <c r="D140" s="34" t="str">
        <f>VLOOKUP($B140,'NACE user INTN (NACE08)'!$B$3:$D$24,3,FALSE)</f>
        <v>Activités financières et 'assurance</v>
      </c>
      <c r="E140" s="34" t="s">
        <v>172</v>
      </c>
      <c r="F140" s="35">
        <v>95</v>
      </c>
      <c r="G140" s="35">
        <v>123</v>
      </c>
      <c r="H140" s="52">
        <v>35.354999999999997</v>
      </c>
    </row>
    <row r="141" spans="1:8" hidden="1" outlineLevel="2" x14ac:dyDescent="0.3">
      <c r="A141" s="33" t="s">
        <v>177</v>
      </c>
      <c r="B141" s="34" t="s">
        <v>120</v>
      </c>
      <c r="C141" s="34" t="str">
        <f>VLOOKUP($B141,'NACE user INTN (NACE08)'!$B$3:$D$24,2,FALSE)</f>
        <v>Financiële activiteiten en verzekeringen</v>
      </c>
      <c r="D141" s="34" t="str">
        <f>VLOOKUP($B141,'NACE user INTN (NACE08)'!$B$3:$D$24,3,FALSE)</f>
        <v>Activités financières et 'assurance</v>
      </c>
      <c r="E141" s="34" t="s">
        <v>173</v>
      </c>
      <c r="F141" s="35">
        <v>67</v>
      </c>
      <c r="G141" s="35">
        <v>84</v>
      </c>
      <c r="H141" s="52">
        <v>22.79</v>
      </c>
    </row>
    <row r="142" spans="1:8" hidden="1" outlineLevel="2" x14ac:dyDescent="0.3">
      <c r="A142" s="33" t="s">
        <v>177</v>
      </c>
      <c r="B142" s="34" t="s">
        <v>120</v>
      </c>
      <c r="C142" s="34" t="str">
        <f>VLOOKUP($B142,'NACE user INTN (NACE08)'!$B$3:$D$24,2,FALSE)</f>
        <v>Financiële activiteiten en verzekeringen</v>
      </c>
      <c r="D142" s="34" t="str">
        <f>VLOOKUP($B142,'NACE user INTN (NACE08)'!$B$3:$D$24,3,FALSE)</f>
        <v>Activités financières et 'assurance</v>
      </c>
      <c r="E142" s="34" t="s">
        <v>174</v>
      </c>
      <c r="F142" s="35">
        <v>46</v>
      </c>
      <c r="G142" s="35">
        <v>59</v>
      </c>
      <c r="H142" s="52">
        <v>9.0199999999999978</v>
      </c>
    </row>
    <row r="143" spans="1:8" outlineLevel="1" collapsed="1" x14ac:dyDescent="0.3">
      <c r="A143" s="33"/>
      <c r="B143" s="60" t="s">
        <v>238</v>
      </c>
      <c r="C143" s="60"/>
      <c r="D143" s="60"/>
      <c r="E143" s="60"/>
      <c r="F143" s="62">
        <f>SUBTOTAL(9,F131:F142)</f>
        <v>2169</v>
      </c>
      <c r="G143" s="62">
        <f>SUBTOTAL(9,G131:G142)</f>
        <v>2777</v>
      </c>
      <c r="H143" s="63">
        <f>SUBTOTAL(9,H131:H142)</f>
        <v>658.13999999999976</v>
      </c>
    </row>
    <row r="144" spans="1:8" hidden="1" outlineLevel="2" x14ac:dyDescent="0.3">
      <c r="A144" s="33" t="s">
        <v>177</v>
      </c>
      <c r="B144" s="34" t="s">
        <v>123</v>
      </c>
      <c r="C144" s="34" t="str">
        <f>VLOOKUP($B144,'NACE user INTN (NACE08)'!$B$3:$D$24,2,FALSE)</f>
        <v>Exploitatie van en handel in onroerend goed</v>
      </c>
      <c r="D144" s="34" t="str">
        <f>VLOOKUP($B144,'NACE user INTN (NACE08)'!$B$3:$D$24,3,FALSE)</f>
        <v>Activités immobilières</v>
      </c>
      <c r="E144" s="34" t="s">
        <v>163</v>
      </c>
      <c r="F144" s="35">
        <v>3</v>
      </c>
      <c r="G144" s="35">
        <v>3</v>
      </c>
      <c r="H144" s="52">
        <v>6.0000000000000005E-2</v>
      </c>
    </row>
    <row r="145" spans="1:8" hidden="1" outlineLevel="2" x14ac:dyDescent="0.3">
      <c r="A145" s="33" t="s">
        <v>177</v>
      </c>
      <c r="B145" s="34" t="s">
        <v>123</v>
      </c>
      <c r="C145" s="34" t="str">
        <f>VLOOKUP($B145,'NACE user INTN (NACE08)'!$B$3:$D$24,2,FALSE)</f>
        <v>Exploitatie van en handel in onroerend goed</v>
      </c>
      <c r="D145" s="34" t="str">
        <f>VLOOKUP($B145,'NACE user INTN (NACE08)'!$B$3:$D$24,3,FALSE)</f>
        <v>Activités immobilières</v>
      </c>
      <c r="E145" s="34" t="s">
        <v>164</v>
      </c>
      <c r="F145" s="35">
        <v>10</v>
      </c>
      <c r="G145" s="35">
        <v>29</v>
      </c>
      <c r="H145" s="52">
        <v>1.3599999999999994</v>
      </c>
    </row>
    <row r="146" spans="1:8" hidden="1" outlineLevel="2" x14ac:dyDescent="0.3">
      <c r="A146" s="33" t="s">
        <v>177</v>
      </c>
      <c r="B146" s="34" t="s">
        <v>123</v>
      </c>
      <c r="C146" s="34" t="str">
        <f>VLOOKUP($B146,'NACE user INTN (NACE08)'!$B$3:$D$24,2,FALSE)</f>
        <v>Exploitatie van en handel in onroerend goed</v>
      </c>
      <c r="D146" s="34" t="str">
        <f>VLOOKUP($B146,'NACE user INTN (NACE08)'!$B$3:$D$24,3,FALSE)</f>
        <v>Activités immobilières</v>
      </c>
      <c r="E146" s="34" t="s">
        <v>165</v>
      </c>
      <c r="F146" s="35">
        <v>148</v>
      </c>
      <c r="G146" s="35">
        <v>234</v>
      </c>
      <c r="H146" s="52">
        <v>28.562500000000011</v>
      </c>
    </row>
    <row r="147" spans="1:8" hidden="1" outlineLevel="2" x14ac:dyDescent="0.3">
      <c r="A147" s="33" t="s">
        <v>177</v>
      </c>
      <c r="B147" s="34" t="s">
        <v>123</v>
      </c>
      <c r="C147" s="34" t="str">
        <f>VLOOKUP($B147,'NACE user INTN (NACE08)'!$B$3:$D$24,2,FALSE)</f>
        <v>Exploitatie van en handel in onroerend goed</v>
      </c>
      <c r="D147" s="34" t="str">
        <f>VLOOKUP($B147,'NACE user INTN (NACE08)'!$B$3:$D$24,3,FALSE)</f>
        <v>Activités immobilières</v>
      </c>
      <c r="E147" s="34" t="s">
        <v>166</v>
      </c>
      <c r="F147" s="35">
        <v>189</v>
      </c>
      <c r="G147" s="35">
        <v>268</v>
      </c>
      <c r="H147" s="52">
        <v>42.964999999999996</v>
      </c>
    </row>
    <row r="148" spans="1:8" hidden="1" outlineLevel="2" x14ac:dyDescent="0.3">
      <c r="A148" s="33" t="s">
        <v>177</v>
      </c>
      <c r="B148" s="34" t="s">
        <v>123</v>
      </c>
      <c r="C148" s="34" t="str">
        <f>VLOOKUP($B148,'NACE user INTN (NACE08)'!$B$3:$D$24,2,FALSE)</f>
        <v>Exploitatie van en handel in onroerend goed</v>
      </c>
      <c r="D148" s="34" t="str">
        <f>VLOOKUP($B148,'NACE user INTN (NACE08)'!$B$3:$D$24,3,FALSE)</f>
        <v>Activités immobilières</v>
      </c>
      <c r="E148" s="34" t="s">
        <v>167</v>
      </c>
      <c r="F148" s="35">
        <v>132</v>
      </c>
      <c r="G148" s="35">
        <v>170</v>
      </c>
      <c r="H148" s="52">
        <v>26.912500000000001</v>
      </c>
    </row>
    <row r="149" spans="1:8" hidden="1" outlineLevel="2" x14ac:dyDescent="0.3">
      <c r="A149" s="33" t="s">
        <v>177</v>
      </c>
      <c r="B149" s="34" t="s">
        <v>123</v>
      </c>
      <c r="C149" s="34" t="str">
        <f>VLOOKUP($B149,'NACE user INTN (NACE08)'!$B$3:$D$24,2,FALSE)</f>
        <v>Exploitatie van en handel in onroerend goed</v>
      </c>
      <c r="D149" s="34" t="str">
        <f>VLOOKUP($B149,'NACE user INTN (NACE08)'!$B$3:$D$24,3,FALSE)</f>
        <v>Activités immobilières</v>
      </c>
      <c r="E149" s="34" t="s">
        <v>168</v>
      </c>
      <c r="F149" s="35">
        <v>93</v>
      </c>
      <c r="G149" s="35">
        <v>138</v>
      </c>
      <c r="H149" s="52">
        <v>16.035</v>
      </c>
    </row>
    <row r="150" spans="1:8" hidden="1" outlineLevel="2" x14ac:dyDescent="0.3">
      <c r="A150" s="33" t="s">
        <v>177</v>
      </c>
      <c r="B150" s="34" t="s">
        <v>123</v>
      </c>
      <c r="C150" s="34" t="str">
        <f>VLOOKUP($B150,'NACE user INTN (NACE08)'!$B$3:$D$24,2,FALSE)</f>
        <v>Exploitatie van en handel in onroerend goed</v>
      </c>
      <c r="D150" s="34" t="str">
        <f>VLOOKUP($B150,'NACE user INTN (NACE08)'!$B$3:$D$24,3,FALSE)</f>
        <v>Activités immobilières</v>
      </c>
      <c r="E150" s="34" t="s">
        <v>169</v>
      </c>
      <c r="F150" s="35">
        <v>85</v>
      </c>
      <c r="G150" s="35">
        <v>120</v>
      </c>
      <c r="H150" s="52">
        <v>16.542500000000004</v>
      </c>
    </row>
    <row r="151" spans="1:8" hidden="1" outlineLevel="2" x14ac:dyDescent="0.3">
      <c r="A151" s="33" t="s">
        <v>177</v>
      </c>
      <c r="B151" s="34" t="s">
        <v>123</v>
      </c>
      <c r="C151" s="34" t="str">
        <f>VLOOKUP($B151,'NACE user INTN (NACE08)'!$B$3:$D$24,2,FALSE)</f>
        <v>Exploitatie van en handel in onroerend goed</v>
      </c>
      <c r="D151" s="34" t="str">
        <f>VLOOKUP($B151,'NACE user INTN (NACE08)'!$B$3:$D$24,3,FALSE)</f>
        <v>Activités immobilières</v>
      </c>
      <c r="E151" s="34" t="s">
        <v>170</v>
      </c>
      <c r="F151" s="35">
        <v>71</v>
      </c>
      <c r="G151" s="35">
        <v>110</v>
      </c>
      <c r="H151" s="52">
        <v>17.822500000000009</v>
      </c>
    </row>
    <row r="152" spans="1:8" hidden="1" outlineLevel="2" x14ac:dyDescent="0.3">
      <c r="A152" s="33" t="s">
        <v>177</v>
      </c>
      <c r="B152" s="34" t="s">
        <v>123</v>
      </c>
      <c r="C152" s="34" t="str">
        <f>VLOOKUP($B152,'NACE user INTN (NACE08)'!$B$3:$D$24,2,FALSE)</f>
        <v>Exploitatie van en handel in onroerend goed</v>
      </c>
      <c r="D152" s="34" t="str">
        <f>VLOOKUP($B152,'NACE user INTN (NACE08)'!$B$3:$D$24,3,FALSE)</f>
        <v>Activités immobilières</v>
      </c>
      <c r="E152" s="34" t="s">
        <v>171</v>
      </c>
      <c r="F152" s="35">
        <v>64</v>
      </c>
      <c r="G152" s="35">
        <v>98</v>
      </c>
      <c r="H152" s="52">
        <v>13.762500000000003</v>
      </c>
    </row>
    <row r="153" spans="1:8" hidden="1" outlineLevel="2" x14ac:dyDescent="0.3">
      <c r="A153" s="33" t="s">
        <v>177</v>
      </c>
      <c r="B153" s="34" t="s">
        <v>123</v>
      </c>
      <c r="C153" s="34" t="str">
        <f>VLOOKUP($B153,'NACE user INTN (NACE08)'!$B$3:$D$24,2,FALSE)</f>
        <v>Exploitatie van en handel in onroerend goed</v>
      </c>
      <c r="D153" s="34" t="str">
        <f>VLOOKUP($B153,'NACE user INTN (NACE08)'!$B$3:$D$24,3,FALSE)</f>
        <v>Activités immobilières</v>
      </c>
      <c r="E153" s="34" t="s">
        <v>172</v>
      </c>
      <c r="F153" s="35">
        <v>62</v>
      </c>
      <c r="G153" s="35">
        <v>92</v>
      </c>
      <c r="H153" s="52">
        <v>14.155000000000001</v>
      </c>
    </row>
    <row r="154" spans="1:8" hidden="1" outlineLevel="2" x14ac:dyDescent="0.3">
      <c r="A154" s="33" t="s">
        <v>177</v>
      </c>
      <c r="B154" s="34" t="s">
        <v>123</v>
      </c>
      <c r="C154" s="34" t="str">
        <f>VLOOKUP($B154,'NACE user INTN (NACE08)'!$B$3:$D$24,2,FALSE)</f>
        <v>Exploitatie van en handel in onroerend goed</v>
      </c>
      <c r="D154" s="34" t="str">
        <f>VLOOKUP($B154,'NACE user INTN (NACE08)'!$B$3:$D$24,3,FALSE)</f>
        <v>Activités immobilières</v>
      </c>
      <c r="E154" s="34" t="s">
        <v>173</v>
      </c>
      <c r="F154" s="35">
        <v>38</v>
      </c>
      <c r="G154" s="35">
        <v>48</v>
      </c>
      <c r="H154" s="52">
        <v>3.6375000000000002</v>
      </c>
    </row>
    <row r="155" spans="1:8" hidden="1" outlineLevel="2" x14ac:dyDescent="0.3">
      <c r="A155" s="33" t="s">
        <v>177</v>
      </c>
      <c r="B155" s="34" t="s">
        <v>123</v>
      </c>
      <c r="C155" s="34" t="str">
        <f>VLOOKUP($B155,'NACE user INTN (NACE08)'!$B$3:$D$24,2,FALSE)</f>
        <v>Exploitatie van en handel in onroerend goed</v>
      </c>
      <c r="D155" s="34" t="str">
        <f>VLOOKUP($B155,'NACE user INTN (NACE08)'!$B$3:$D$24,3,FALSE)</f>
        <v>Activités immobilières</v>
      </c>
      <c r="E155" s="34" t="s">
        <v>174</v>
      </c>
      <c r="F155" s="35">
        <v>33</v>
      </c>
      <c r="G155" s="35">
        <v>38</v>
      </c>
      <c r="H155" s="52">
        <v>4.1100000000000003</v>
      </c>
    </row>
    <row r="156" spans="1:8" outlineLevel="1" collapsed="1" x14ac:dyDescent="0.3">
      <c r="A156" s="33"/>
      <c r="B156" s="60" t="s">
        <v>239</v>
      </c>
      <c r="C156" s="60"/>
      <c r="D156" s="60"/>
      <c r="E156" s="60"/>
      <c r="F156" s="62">
        <f>SUBTOTAL(9,F144:F155)</f>
        <v>928</v>
      </c>
      <c r="G156" s="62">
        <f>SUBTOTAL(9,G144:G155)</f>
        <v>1348</v>
      </c>
      <c r="H156" s="63">
        <f>SUBTOTAL(9,H144:H155)</f>
        <v>185.92500000000004</v>
      </c>
    </row>
    <row r="157" spans="1:8" hidden="1" outlineLevel="2" x14ac:dyDescent="0.3">
      <c r="A157" s="33" t="s">
        <v>177</v>
      </c>
      <c r="B157" s="34" t="s">
        <v>126</v>
      </c>
      <c r="C157" s="34" t="str">
        <f>VLOOKUP($B157,'NACE user INTN (NACE08)'!$B$3:$D$24,2,FALSE)</f>
        <v>Vrije beroepen en wetenschappelijke en technische activiteiten</v>
      </c>
      <c r="D157" s="34" t="str">
        <f>VLOOKUP($B157,'NACE user INTN (NACE08)'!$B$3:$D$24,3,FALSE)</f>
        <v>Activités spécialisées, scientifiques et techniques</v>
      </c>
      <c r="E157" s="34" t="s">
        <v>163</v>
      </c>
      <c r="F157" s="35">
        <v>41</v>
      </c>
      <c r="G157" s="35">
        <v>43</v>
      </c>
      <c r="H157" s="52">
        <v>0.5675</v>
      </c>
    </row>
    <row r="158" spans="1:8" hidden="1" outlineLevel="2" x14ac:dyDescent="0.3">
      <c r="A158" s="33" t="s">
        <v>177</v>
      </c>
      <c r="B158" s="34" t="s">
        <v>126</v>
      </c>
      <c r="C158" s="34" t="str">
        <f>VLOOKUP($B158,'NACE user INTN (NACE08)'!$B$3:$D$24,2,FALSE)</f>
        <v>Vrije beroepen en wetenschappelijke en technische activiteiten</v>
      </c>
      <c r="D158" s="34" t="str">
        <f>VLOOKUP($B158,'NACE user INTN (NACE08)'!$B$3:$D$24,3,FALSE)</f>
        <v>Activités spécialisées, scientifiques et techniques</v>
      </c>
      <c r="E158" s="34" t="s">
        <v>164</v>
      </c>
      <c r="F158" s="35">
        <v>397</v>
      </c>
      <c r="G158" s="35">
        <v>550</v>
      </c>
      <c r="H158" s="52">
        <v>34.675000000000004</v>
      </c>
    </row>
    <row r="159" spans="1:8" hidden="1" outlineLevel="2" x14ac:dyDescent="0.3">
      <c r="A159" s="33" t="s">
        <v>177</v>
      </c>
      <c r="B159" s="34" t="s">
        <v>126</v>
      </c>
      <c r="C159" s="34" t="str">
        <f>VLOOKUP($B159,'NACE user INTN (NACE08)'!$B$3:$D$24,2,FALSE)</f>
        <v>Vrije beroepen en wetenschappelijke en technische activiteiten</v>
      </c>
      <c r="D159" s="34" t="str">
        <f>VLOOKUP($B159,'NACE user INTN (NACE08)'!$B$3:$D$24,3,FALSE)</f>
        <v>Activités spécialisées, scientifiques et techniques</v>
      </c>
      <c r="E159" s="34" t="s">
        <v>165</v>
      </c>
      <c r="F159" s="35">
        <v>2211</v>
      </c>
      <c r="G159" s="35">
        <v>3213</v>
      </c>
      <c r="H159" s="52">
        <v>432.18749999999898</v>
      </c>
    </row>
    <row r="160" spans="1:8" hidden="1" outlineLevel="2" x14ac:dyDescent="0.3">
      <c r="A160" s="33" t="s">
        <v>177</v>
      </c>
      <c r="B160" s="34" t="s">
        <v>126</v>
      </c>
      <c r="C160" s="34" t="str">
        <f>VLOOKUP($B160,'NACE user INTN (NACE08)'!$B$3:$D$24,2,FALSE)</f>
        <v>Vrije beroepen en wetenschappelijke en technische activiteiten</v>
      </c>
      <c r="D160" s="34" t="str">
        <f>VLOOKUP($B160,'NACE user INTN (NACE08)'!$B$3:$D$24,3,FALSE)</f>
        <v>Activités spécialisées, scientifiques et techniques</v>
      </c>
      <c r="E160" s="34" t="s">
        <v>166</v>
      </c>
      <c r="F160" s="35">
        <v>2212</v>
      </c>
      <c r="G160" s="35">
        <v>3081</v>
      </c>
      <c r="H160" s="52">
        <v>545.0749999999997</v>
      </c>
    </row>
    <row r="161" spans="1:8" hidden="1" outlineLevel="2" x14ac:dyDescent="0.3">
      <c r="A161" s="33" t="s">
        <v>177</v>
      </c>
      <c r="B161" s="34" t="s">
        <v>126</v>
      </c>
      <c r="C161" s="34" t="str">
        <f>VLOOKUP($B161,'NACE user INTN (NACE08)'!$B$3:$D$24,2,FALSE)</f>
        <v>Vrije beroepen en wetenschappelijke en technische activiteiten</v>
      </c>
      <c r="D161" s="34" t="str">
        <f>VLOOKUP($B161,'NACE user INTN (NACE08)'!$B$3:$D$24,3,FALSE)</f>
        <v>Activités spécialisées, scientifiques et techniques</v>
      </c>
      <c r="E161" s="34" t="s">
        <v>167</v>
      </c>
      <c r="F161" s="35">
        <v>1195</v>
      </c>
      <c r="G161" s="35">
        <v>1688</v>
      </c>
      <c r="H161" s="52">
        <v>314.50749999999977</v>
      </c>
    </row>
    <row r="162" spans="1:8" hidden="1" outlineLevel="2" x14ac:dyDescent="0.3">
      <c r="A162" s="33" t="s">
        <v>177</v>
      </c>
      <c r="B162" s="34" t="s">
        <v>126</v>
      </c>
      <c r="C162" s="34" t="str">
        <f>VLOOKUP($B162,'NACE user INTN (NACE08)'!$B$3:$D$24,2,FALSE)</f>
        <v>Vrije beroepen en wetenschappelijke en technische activiteiten</v>
      </c>
      <c r="D162" s="34" t="str">
        <f>VLOOKUP($B162,'NACE user INTN (NACE08)'!$B$3:$D$24,3,FALSE)</f>
        <v>Activités spécialisées, scientifiques et techniques</v>
      </c>
      <c r="E162" s="34" t="s">
        <v>168</v>
      </c>
      <c r="F162" s="35">
        <v>858</v>
      </c>
      <c r="G162" s="35">
        <v>1239</v>
      </c>
      <c r="H162" s="52">
        <v>226.91249999999994</v>
      </c>
    </row>
    <row r="163" spans="1:8" hidden="1" outlineLevel="2" x14ac:dyDescent="0.3">
      <c r="A163" s="33" t="s">
        <v>177</v>
      </c>
      <c r="B163" s="34" t="s">
        <v>126</v>
      </c>
      <c r="C163" s="34" t="str">
        <f>VLOOKUP($B163,'NACE user INTN (NACE08)'!$B$3:$D$24,2,FALSE)</f>
        <v>Vrije beroepen en wetenschappelijke en technische activiteiten</v>
      </c>
      <c r="D163" s="34" t="str">
        <f>VLOOKUP($B163,'NACE user INTN (NACE08)'!$B$3:$D$24,3,FALSE)</f>
        <v>Activités spécialisées, scientifiques et techniques</v>
      </c>
      <c r="E163" s="34" t="s">
        <v>169</v>
      </c>
      <c r="F163" s="35">
        <v>713</v>
      </c>
      <c r="G163" s="35">
        <v>999</v>
      </c>
      <c r="H163" s="52">
        <v>187.40749999999997</v>
      </c>
    </row>
    <row r="164" spans="1:8" hidden="1" outlineLevel="2" x14ac:dyDescent="0.3">
      <c r="A164" s="33" t="s">
        <v>177</v>
      </c>
      <c r="B164" s="34" t="s">
        <v>126</v>
      </c>
      <c r="C164" s="34" t="str">
        <f>VLOOKUP($B164,'NACE user INTN (NACE08)'!$B$3:$D$24,2,FALSE)</f>
        <v>Vrije beroepen en wetenschappelijke en technische activiteiten</v>
      </c>
      <c r="D164" s="34" t="str">
        <f>VLOOKUP($B164,'NACE user INTN (NACE08)'!$B$3:$D$24,3,FALSE)</f>
        <v>Activités spécialisées, scientifiques et techniques</v>
      </c>
      <c r="E164" s="34" t="s">
        <v>170</v>
      </c>
      <c r="F164" s="35">
        <v>572</v>
      </c>
      <c r="G164" s="35">
        <v>800</v>
      </c>
      <c r="H164" s="52">
        <v>134.69499999999996</v>
      </c>
    </row>
    <row r="165" spans="1:8" hidden="1" outlineLevel="2" x14ac:dyDescent="0.3">
      <c r="A165" s="33" t="s">
        <v>177</v>
      </c>
      <c r="B165" s="34" t="s">
        <v>126</v>
      </c>
      <c r="C165" s="34" t="str">
        <f>VLOOKUP($B165,'NACE user INTN (NACE08)'!$B$3:$D$24,2,FALSE)</f>
        <v>Vrije beroepen en wetenschappelijke en technische activiteiten</v>
      </c>
      <c r="D165" s="34" t="str">
        <f>VLOOKUP($B165,'NACE user INTN (NACE08)'!$B$3:$D$24,3,FALSE)</f>
        <v>Activités spécialisées, scientifiques et techniques</v>
      </c>
      <c r="E165" s="34" t="s">
        <v>171</v>
      </c>
      <c r="F165" s="35">
        <v>447</v>
      </c>
      <c r="G165" s="35">
        <v>643</v>
      </c>
      <c r="H165" s="52">
        <v>114.32999999999994</v>
      </c>
    </row>
    <row r="166" spans="1:8" hidden="1" outlineLevel="2" x14ac:dyDescent="0.3">
      <c r="A166" s="33" t="s">
        <v>177</v>
      </c>
      <c r="B166" s="34" t="s">
        <v>126</v>
      </c>
      <c r="C166" s="34" t="str">
        <f>VLOOKUP($B166,'NACE user INTN (NACE08)'!$B$3:$D$24,2,FALSE)</f>
        <v>Vrije beroepen en wetenschappelijke en technische activiteiten</v>
      </c>
      <c r="D166" s="34" t="str">
        <f>VLOOKUP($B166,'NACE user INTN (NACE08)'!$B$3:$D$24,3,FALSE)</f>
        <v>Activités spécialisées, scientifiques et techniques</v>
      </c>
      <c r="E166" s="34" t="s">
        <v>172</v>
      </c>
      <c r="F166" s="35">
        <v>384</v>
      </c>
      <c r="G166" s="35">
        <v>548</v>
      </c>
      <c r="H166" s="52">
        <v>90.479999999999976</v>
      </c>
    </row>
    <row r="167" spans="1:8" hidden="1" outlineLevel="2" x14ac:dyDescent="0.3">
      <c r="A167" s="33" t="s">
        <v>177</v>
      </c>
      <c r="B167" s="34" t="s">
        <v>126</v>
      </c>
      <c r="C167" s="34" t="str">
        <f>VLOOKUP($B167,'NACE user INTN (NACE08)'!$B$3:$D$24,2,FALSE)</f>
        <v>Vrije beroepen en wetenschappelijke en technische activiteiten</v>
      </c>
      <c r="D167" s="34" t="str">
        <f>VLOOKUP($B167,'NACE user INTN (NACE08)'!$B$3:$D$24,3,FALSE)</f>
        <v>Activités spécialisées, scientifiques et techniques</v>
      </c>
      <c r="E167" s="34" t="s">
        <v>173</v>
      </c>
      <c r="F167" s="35">
        <v>268</v>
      </c>
      <c r="G167" s="35">
        <v>346</v>
      </c>
      <c r="H167" s="52">
        <v>50.614999999999995</v>
      </c>
    </row>
    <row r="168" spans="1:8" hidden="1" outlineLevel="2" x14ac:dyDescent="0.3">
      <c r="A168" s="33" t="s">
        <v>177</v>
      </c>
      <c r="B168" s="34" t="s">
        <v>126</v>
      </c>
      <c r="C168" s="34" t="str">
        <f>VLOOKUP($B168,'NACE user INTN (NACE08)'!$B$3:$D$24,2,FALSE)</f>
        <v>Vrije beroepen en wetenschappelijke en technische activiteiten</v>
      </c>
      <c r="D168" s="34" t="str">
        <f>VLOOKUP($B168,'NACE user INTN (NACE08)'!$B$3:$D$24,3,FALSE)</f>
        <v>Activités spécialisées, scientifiques et techniques</v>
      </c>
      <c r="E168" s="34" t="s">
        <v>174</v>
      </c>
      <c r="F168" s="35">
        <v>333</v>
      </c>
      <c r="G168" s="35">
        <v>376</v>
      </c>
      <c r="H168" s="52">
        <v>53.234999999999999</v>
      </c>
    </row>
    <row r="169" spans="1:8" outlineLevel="1" collapsed="1" x14ac:dyDescent="0.3">
      <c r="A169" s="33"/>
      <c r="B169" s="60" t="s">
        <v>240</v>
      </c>
      <c r="C169" s="60"/>
      <c r="D169" s="60"/>
      <c r="E169" s="60"/>
      <c r="F169" s="62">
        <f>SUBTOTAL(9,F157:F168)</f>
        <v>9631</v>
      </c>
      <c r="G169" s="62">
        <f>SUBTOTAL(9,G157:G168)</f>
        <v>13526</v>
      </c>
      <c r="H169" s="63">
        <f>SUBTOTAL(9,H157:H168)</f>
        <v>2184.6874999999982</v>
      </c>
    </row>
    <row r="170" spans="1:8" hidden="1" outlineLevel="2" x14ac:dyDescent="0.3">
      <c r="A170" s="33" t="s">
        <v>177</v>
      </c>
      <c r="B170" s="34" t="s">
        <v>129</v>
      </c>
      <c r="C170" s="34" t="str">
        <f>VLOOKUP($B170,'NACE user INTN (NACE08)'!$B$3:$D$24,2,FALSE)</f>
        <v>Administratieve en ondersteunende diensten</v>
      </c>
      <c r="D170" s="34" t="str">
        <f>VLOOKUP($B170,'NACE user INTN (NACE08)'!$B$3:$D$24,3,FALSE)</f>
        <v>Activités de services administratifs et de soutien</v>
      </c>
      <c r="E170" s="34" t="s">
        <v>163</v>
      </c>
      <c r="F170" s="35">
        <v>197</v>
      </c>
      <c r="G170" s="35">
        <v>204</v>
      </c>
      <c r="H170" s="52">
        <v>3.7474999999999996</v>
      </c>
    </row>
    <row r="171" spans="1:8" hidden="1" outlineLevel="2" x14ac:dyDescent="0.3">
      <c r="A171" s="33" t="s">
        <v>177</v>
      </c>
      <c r="B171" s="34" t="s">
        <v>129</v>
      </c>
      <c r="C171" s="34" t="str">
        <f>VLOOKUP($B171,'NACE user INTN (NACE08)'!$B$3:$D$24,2,FALSE)</f>
        <v>Administratieve en ondersteunende diensten</v>
      </c>
      <c r="D171" s="34" t="str">
        <f>VLOOKUP($B171,'NACE user INTN (NACE08)'!$B$3:$D$24,3,FALSE)</f>
        <v>Activités de services administratifs et de soutien</v>
      </c>
      <c r="E171" s="34" t="s">
        <v>164</v>
      </c>
      <c r="F171" s="35">
        <v>1492</v>
      </c>
      <c r="G171" s="35">
        <v>2085</v>
      </c>
      <c r="H171" s="52">
        <v>154.50249999999994</v>
      </c>
    </row>
    <row r="172" spans="1:8" hidden="1" outlineLevel="2" x14ac:dyDescent="0.3">
      <c r="A172" s="33" t="s">
        <v>177</v>
      </c>
      <c r="B172" s="34" t="s">
        <v>129</v>
      </c>
      <c r="C172" s="34" t="str">
        <f>VLOOKUP($B172,'NACE user INTN (NACE08)'!$B$3:$D$24,2,FALSE)</f>
        <v>Administratieve en ondersteunende diensten</v>
      </c>
      <c r="D172" s="34" t="str">
        <f>VLOOKUP($B172,'NACE user INTN (NACE08)'!$B$3:$D$24,3,FALSE)</f>
        <v>Activités de services administratifs et de soutien</v>
      </c>
      <c r="E172" s="34" t="s">
        <v>165</v>
      </c>
      <c r="F172" s="35">
        <v>8504</v>
      </c>
      <c r="G172" s="35">
        <v>12652</v>
      </c>
      <c r="H172" s="52">
        <v>1562.8125000000073</v>
      </c>
    </row>
    <row r="173" spans="1:8" hidden="1" outlineLevel="2" x14ac:dyDescent="0.3">
      <c r="A173" s="33" t="s">
        <v>177</v>
      </c>
      <c r="B173" s="34" t="s">
        <v>129</v>
      </c>
      <c r="C173" s="34" t="str">
        <f>VLOOKUP($B173,'NACE user INTN (NACE08)'!$B$3:$D$24,2,FALSE)</f>
        <v>Administratieve en ondersteunende diensten</v>
      </c>
      <c r="D173" s="34" t="str">
        <f>VLOOKUP($B173,'NACE user INTN (NACE08)'!$B$3:$D$24,3,FALSE)</f>
        <v>Activités de services administratifs et de soutien</v>
      </c>
      <c r="E173" s="34" t="s">
        <v>166</v>
      </c>
      <c r="F173" s="35">
        <v>7245</v>
      </c>
      <c r="G173" s="35">
        <v>10538</v>
      </c>
      <c r="H173" s="52">
        <v>1519.8000000000025</v>
      </c>
    </row>
    <row r="174" spans="1:8" hidden="1" outlineLevel="2" x14ac:dyDescent="0.3">
      <c r="A174" s="33" t="s">
        <v>177</v>
      </c>
      <c r="B174" s="34" t="s">
        <v>129</v>
      </c>
      <c r="C174" s="34" t="str">
        <f>VLOOKUP($B174,'NACE user INTN (NACE08)'!$B$3:$D$24,2,FALSE)</f>
        <v>Administratieve en ondersteunende diensten</v>
      </c>
      <c r="D174" s="34" t="str">
        <f>VLOOKUP($B174,'NACE user INTN (NACE08)'!$B$3:$D$24,3,FALSE)</f>
        <v>Activités de services administratifs et de soutien</v>
      </c>
      <c r="E174" s="34" t="s">
        <v>167</v>
      </c>
      <c r="F174" s="35">
        <v>4918</v>
      </c>
      <c r="G174" s="35">
        <v>7069</v>
      </c>
      <c r="H174" s="52">
        <v>1080.9575000000018</v>
      </c>
    </row>
    <row r="175" spans="1:8" hidden="1" outlineLevel="2" x14ac:dyDescent="0.3">
      <c r="A175" s="33" t="s">
        <v>177</v>
      </c>
      <c r="B175" s="34" t="s">
        <v>129</v>
      </c>
      <c r="C175" s="34" t="str">
        <f>VLOOKUP($B175,'NACE user INTN (NACE08)'!$B$3:$D$24,2,FALSE)</f>
        <v>Administratieve en ondersteunende diensten</v>
      </c>
      <c r="D175" s="34" t="str">
        <f>VLOOKUP($B175,'NACE user INTN (NACE08)'!$B$3:$D$24,3,FALSE)</f>
        <v>Activités de services administratifs et de soutien</v>
      </c>
      <c r="E175" s="34" t="s">
        <v>168</v>
      </c>
      <c r="F175" s="35">
        <v>3860</v>
      </c>
      <c r="G175" s="35">
        <v>5532</v>
      </c>
      <c r="H175" s="52">
        <v>834.93500000000131</v>
      </c>
    </row>
    <row r="176" spans="1:8" hidden="1" outlineLevel="2" x14ac:dyDescent="0.3">
      <c r="A176" s="33" t="s">
        <v>177</v>
      </c>
      <c r="B176" s="34" t="s">
        <v>129</v>
      </c>
      <c r="C176" s="34" t="str">
        <f>VLOOKUP($B176,'NACE user INTN (NACE08)'!$B$3:$D$24,2,FALSE)</f>
        <v>Administratieve en ondersteunende diensten</v>
      </c>
      <c r="D176" s="34" t="str">
        <f>VLOOKUP($B176,'NACE user INTN (NACE08)'!$B$3:$D$24,3,FALSE)</f>
        <v>Activités de services administratifs et de soutien</v>
      </c>
      <c r="E176" s="34" t="s">
        <v>169</v>
      </c>
      <c r="F176" s="35">
        <v>3325</v>
      </c>
      <c r="G176" s="35">
        <v>4648</v>
      </c>
      <c r="H176" s="52">
        <v>733.73250000000155</v>
      </c>
    </row>
    <row r="177" spans="1:8" hidden="1" outlineLevel="2" x14ac:dyDescent="0.3">
      <c r="A177" s="33" t="s">
        <v>177</v>
      </c>
      <c r="B177" s="34" t="s">
        <v>129</v>
      </c>
      <c r="C177" s="34" t="str">
        <f>VLOOKUP($B177,'NACE user INTN (NACE08)'!$B$3:$D$24,2,FALSE)</f>
        <v>Administratieve en ondersteunende diensten</v>
      </c>
      <c r="D177" s="34" t="str">
        <f>VLOOKUP($B177,'NACE user INTN (NACE08)'!$B$3:$D$24,3,FALSE)</f>
        <v>Activités de services administratifs et de soutien</v>
      </c>
      <c r="E177" s="34" t="s">
        <v>170</v>
      </c>
      <c r="F177" s="35">
        <v>2685</v>
      </c>
      <c r="G177" s="35">
        <v>3842</v>
      </c>
      <c r="H177" s="52">
        <v>624.93750000000057</v>
      </c>
    </row>
    <row r="178" spans="1:8" hidden="1" outlineLevel="2" x14ac:dyDescent="0.3">
      <c r="A178" s="33" t="s">
        <v>177</v>
      </c>
      <c r="B178" s="34" t="s">
        <v>129</v>
      </c>
      <c r="C178" s="34" t="str">
        <f>VLOOKUP($B178,'NACE user INTN (NACE08)'!$B$3:$D$24,2,FALSE)</f>
        <v>Administratieve en ondersteunende diensten</v>
      </c>
      <c r="D178" s="34" t="str">
        <f>VLOOKUP($B178,'NACE user INTN (NACE08)'!$B$3:$D$24,3,FALSE)</f>
        <v>Activités de services administratifs et de soutien</v>
      </c>
      <c r="E178" s="34" t="s">
        <v>171</v>
      </c>
      <c r="F178" s="35">
        <v>2188</v>
      </c>
      <c r="G178" s="35">
        <v>3090</v>
      </c>
      <c r="H178" s="52">
        <v>510.51249999999993</v>
      </c>
    </row>
    <row r="179" spans="1:8" hidden="1" outlineLevel="2" x14ac:dyDescent="0.3">
      <c r="A179" s="33" t="s">
        <v>177</v>
      </c>
      <c r="B179" s="34" t="s">
        <v>129</v>
      </c>
      <c r="C179" s="34" t="str">
        <f>VLOOKUP($B179,'NACE user INTN (NACE08)'!$B$3:$D$24,2,FALSE)</f>
        <v>Administratieve en ondersteunende diensten</v>
      </c>
      <c r="D179" s="34" t="str">
        <f>VLOOKUP($B179,'NACE user INTN (NACE08)'!$B$3:$D$24,3,FALSE)</f>
        <v>Activités de services administratifs et de soutien</v>
      </c>
      <c r="E179" s="34" t="s">
        <v>172</v>
      </c>
      <c r="F179" s="35">
        <v>1388</v>
      </c>
      <c r="G179" s="35">
        <v>2001</v>
      </c>
      <c r="H179" s="52">
        <v>325.14749999999964</v>
      </c>
    </row>
    <row r="180" spans="1:8" hidden="1" outlineLevel="2" x14ac:dyDescent="0.3">
      <c r="A180" s="33" t="s">
        <v>177</v>
      </c>
      <c r="B180" s="34" t="s">
        <v>129</v>
      </c>
      <c r="C180" s="34" t="str">
        <f>VLOOKUP($B180,'NACE user INTN (NACE08)'!$B$3:$D$24,2,FALSE)</f>
        <v>Administratieve en ondersteunende diensten</v>
      </c>
      <c r="D180" s="34" t="str">
        <f>VLOOKUP($B180,'NACE user INTN (NACE08)'!$B$3:$D$24,3,FALSE)</f>
        <v>Activités de services administratifs et de soutien</v>
      </c>
      <c r="E180" s="34" t="s">
        <v>173</v>
      </c>
      <c r="F180" s="35">
        <v>723</v>
      </c>
      <c r="G180" s="35">
        <v>950</v>
      </c>
      <c r="H180" s="52">
        <v>154.46999999999986</v>
      </c>
    </row>
    <row r="181" spans="1:8" hidden="1" outlineLevel="2" x14ac:dyDescent="0.3">
      <c r="A181" s="33" t="s">
        <v>177</v>
      </c>
      <c r="B181" s="34" t="s">
        <v>129</v>
      </c>
      <c r="C181" s="34" t="str">
        <f>VLOOKUP($B181,'NACE user INTN (NACE08)'!$B$3:$D$24,2,FALSE)</f>
        <v>Administratieve en ondersteunende diensten</v>
      </c>
      <c r="D181" s="34" t="str">
        <f>VLOOKUP($B181,'NACE user INTN (NACE08)'!$B$3:$D$24,3,FALSE)</f>
        <v>Activités de services administratifs et de soutien</v>
      </c>
      <c r="E181" s="34" t="s">
        <v>174</v>
      </c>
      <c r="F181" s="35">
        <v>542</v>
      </c>
      <c r="G181" s="35">
        <v>655</v>
      </c>
      <c r="H181" s="52">
        <v>89.692499999999967</v>
      </c>
    </row>
    <row r="182" spans="1:8" outlineLevel="1" collapsed="1" x14ac:dyDescent="0.3">
      <c r="A182" s="33"/>
      <c r="B182" s="60" t="s">
        <v>241</v>
      </c>
      <c r="C182" s="60"/>
      <c r="D182" s="60"/>
      <c r="E182" s="60"/>
      <c r="F182" s="62">
        <f>SUBTOTAL(9,F170:F181)</f>
        <v>37067</v>
      </c>
      <c r="G182" s="62">
        <f>SUBTOTAL(9,G170:G181)</f>
        <v>53266</v>
      </c>
      <c r="H182" s="63">
        <f>SUBTOTAL(9,H170:H181)</f>
        <v>7595.2475000000159</v>
      </c>
    </row>
    <row r="183" spans="1:8" hidden="1" outlineLevel="2" x14ac:dyDescent="0.3">
      <c r="A183" s="33" t="s">
        <v>177</v>
      </c>
      <c r="B183" s="34" t="s">
        <v>132</v>
      </c>
      <c r="C183" s="34" t="str">
        <f>VLOOKUP($B183,'NACE user INTN (NACE08)'!$B$3:$D$24,2,FALSE)</f>
        <v>Openbaar bestuur en defensie; verplichte sociale verzekeringen</v>
      </c>
      <c r="D183" s="34" t="str">
        <f>VLOOKUP($B183,'NACE user INTN (NACE08)'!$B$3:$D$24,3,FALSE)</f>
        <v>Administration publique</v>
      </c>
      <c r="E183" s="34" t="s">
        <v>163</v>
      </c>
      <c r="F183" s="35">
        <v>21</v>
      </c>
      <c r="G183" s="35">
        <v>21</v>
      </c>
      <c r="H183" s="52">
        <v>0.13999999999999999</v>
      </c>
    </row>
    <row r="184" spans="1:8" hidden="1" outlineLevel="2" x14ac:dyDescent="0.3">
      <c r="A184" s="33" t="s">
        <v>177</v>
      </c>
      <c r="B184" s="34" t="s">
        <v>132</v>
      </c>
      <c r="C184" s="34" t="str">
        <f>VLOOKUP($B184,'NACE user INTN (NACE08)'!$B$3:$D$24,2,FALSE)</f>
        <v>Openbaar bestuur en defensie; verplichte sociale verzekeringen</v>
      </c>
      <c r="D184" s="34" t="str">
        <f>VLOOKUP($B184,'NACE user INTN (NACE08)'!$B$3:$D$24,3,FALSE)</f>
        <v>Administration publique</v>
      </c>
      <c r="E184" s="34" t="s">
        <v>164</v>
      </c>
      <c r="F184" s="35">
        <v>86</v>
      </c>
      <c r="G184" s="35">
        <v>93</v>
      </c>
      <c r="H184" s="52">
        <v>4.5399999999999983</v>
      </c>
    </row>
    <row r="185" spans="1:8" hidden="1" outlineLevel="2" x14ac:dyDescent="0.3">
      <c r="A185" s="33" t="s">
        <v>177</v>
      </c>
      <c r="B185" s="34" t="s">
        <v>132</v>
      </c>
      <c r="C185" s="34" t="str">
        <f>VLOOKUP($B185,'NACE user INTN (NACE08)'!$B$3:$D$24,2,FALSE)</f>
        <v>Openbaar bestuur en defensie; verplichte sociale verzekeringen</v>
      </c>
      <c r="D185" s="34" t="str">
        <f>VLOOKUP($B185,'NACE user INTN (NACE08)'!$B$3:$D$24,3,FALSE)</f>
        <v>Administration publique</v>
      </c>
      <c r="E185" s="34" t="s">
        <v>165</v>
      </c>
      <c r="F185" s="35">
        <v>432</v>
      </c>
      <c r="G185" s="35">
        <v>692</v>
      </c>
      <c r="H185" s="52">
        <v>66.250000000000028</v>
      </c>
    </row>
    <row r="186" spans="1:8" hidden="1" outlineLevel="2" x14ac:dyDescent="0.3">
      <c r="A186" s="33" t="s">
        <v>177</v>
      </c>
      <c r="B186" s="34" t="s">
        <v>132</v>
      </c>
      <c r="C186" s="34" t="str">
        <f>VLOOKUP($B186,'NACE user INTN (NACE08)'!$B$3:$D$24,2,FALSE)</f>
        <v>Openbaar bestuur en defensie; verplichte sociale verzekeringen</v>
      </c>
      <c r="D186" s="34" t="str">
        <f>VLOOKUP($B186,'NACE user INTN (NACE08)'!$B$3:$D$24,3,FALSE)</f>
        <v>Administration publique</v>
      </c>
      <c r="E186" s="34" t="s">
        <v>166</v>
      </c>
      <c r="F186" s="35">
        <v>513</v>
      </c>
      <c r="G186" s="35">
        <v>1068</v>
      </c>
      <c r="H186" s="52">
        <v>99.912499999999937</v>
      </c>
    </row>
    <row r="187" spans="1:8" hidden="1" outlineLevel="2" x14ac:dyDescent="0.3">
      <c r="A187" s="33" t="s">
        <v>177</v>
      </c>
      <c r="B187" s="34" t="s">
        <v>132</v>
      </c>
      <c r="C187" s="34" t="str">
        <f>VLOOKUP($B187,'NACE user INTN (NACE08)'!$B$3:$D$24,2,FALSE)</f>
        <v>Openbaar bestuur en defensie; verplichte sociale verzekeringen</v>
      </c>
      <c r="D187" s="34" t="str">
        <f>VLOOKUP($B187,'NACE user INTN (NACE08)'!$B$3:$D$24,3,FALSE)</f>
        <v>Administration publique</v>
      </c>
      <c r="E187" s="34" t="s">
        <v>167</v>
      </c>
      <c r="F187" s="35">
        <v>387</v>
      </c>
      <c r="G187" s="35">
        <v>1096</v>
      </c>
      <c r="H187" s="52">
        <v>74.014999999999986</v>
      </c>
    </row>
    <row r="188" spans="1:8" hidden="1" outlineLevel="2" x14ac:dyDescent="0.3">
      <c r="A188" s="33" t="s">
        <v>177</v>
      </c>
      <c r="B188" s="34" t="s">
        <v>132</v>
      </c>
      <c r="C188" s="34" t="str">
        <f>VLOOKUP($B188,'NACE user INTN (NACE08)'!$B$3:$D$24,2,FALSE)</f>
        <v>Openbaar bestuur en defensie; verplichte sociale verzekeringen</v>
      </c>
      <c r="D188" s="34" t="str">
        <f>VLOOKUP($B188,'NACE user INTN (NACE08)'!$B$3:$D$24,3,FALSE)</f>
        <v>Administration publique</v>
      </c>
      <c r="E188" s="34" t="s">
        <v>168</v>
      </c>
      <c r="F188" s="35">
        <v>363</v>
      </c>
      <c r="G188" s="35">
        <v>1112</v>
      </c>
      <c r="H188" s="52">
        <v>60.59</v>
      </c>
    </row>
    <row r="189" spans="1:8" hidden="1" outlineLevel="2" x14ac:dyDescent="0.3">
      <c r="A189" s="33" t="s">
        <v>177</v>
      </c>
      <c r="B189" s="34" t="s">
        <v>132</v>
      </c>
      <c r="C189" s="34" t="str">
        <f>VLOOKUP($B189,'NACE user INTN (NACE08)'!$B$3:$D$24,2,FALSE)</f>
        <v>Openbaar bestuur en defensie; verplichte sociale verzekeringen</v>
      </c>
      <c r="D189" s="34" t="str">
        <f>VLOOKUP($B189,'NACE user INTN (NACE08)'!$B$3:$D$24,3,FALSE)</f>
        <v>Administration publique</v>
      </c>
      <c r="E189" s="34" t="s">
        <v>169</v>
      </c>
      <c r="F189" s="35">
        <v>340</v>
      </c>
      <c r="G189" s="35">
        <v>1071</v>
      </c>
      <c r="H189" s="52">
        <v>61.405000000000015</v>
      </c>
    </row>
    <row r="190" spans="1:8" hidden="1" outlineLevel="2" x14ac:dyDescent="0.3">
      <c r="A190" s="33" t="s">
        <v>177</v>
      </c>
      <c r="B190" s="34" t="s">
        <v>132</v>
      </c>
      <c r="C190" s="34" t="str">
        <f>VLOOKUP($B190,'NACE user INTN (NACE08)'!$B$3:$D$24,2,FALSE)</f>
        <v>Openbaar bestuur en defensie; verplichte sociale verzekeringen</v>
      </c>
      <c r="D190" s="34" t="str">
        <f>VLOOKUP($B190,'NACE user INTN (NACE08)'!$B$3:$D$24,3,FALSE)</f>
        <v>Administration publique</v>
      </c>
      <c r="E190" s="34" t="s">
        <v>170</v>
      </c>
      <c r="F190" s="35">
        <v>344</v>
      </c>
      <c r="G190" s="35">
        <v>1122</v>
      </c>
      <c r="H190" s="52">
        <v>60.102500000000013</v>
      </c>
    </row>
    <row r="191" spans="1:8" hidden="1" outlineLevel="2" x14ac:dyDescent="0.3">
      <c r="A191" s="33" t="s">
        <v>177</v>
      </c>
      <c r="B191" s="34" t="s">
        <v>132</v>
      </c>
      <c r="C191" s="34" t="str">
        <f>VLOOKUP($B191,'NACE user INTN (NACE08)'!$B$3:$D$24,2,FALSE)</f>
        <v>Openbaar bestuur en defensie; verplichte sociale verzekeringen</v>
      </c>
      <c r="D191" s="34" t="str">
        <f>VLOOKUP($B191,'NACE user INTN (NACE08)'!$B$3:$D$24,3,FALSE)</f>
        <v>Administration publique</v>
      </c>
      <c r="E191" s="34" t="s">
        <v>171</v>
      </c>
      <c r="F191" s="35">
        <v>280</v>
      </c>
      <c r="G191" s="35">
        <v>842</v>
      </c>
      <c r="H191" s="52">
        <v>41.969999999999956</v>
      </c>
    </row>
    <row r="192" spans="1:8" hidden="1" outlineLevel="2" x14ac:dyDescent="0.3">
      <c r="A192" s="33" t="s">
        <v>177</v>
      </c>
      <c r="B192" s="34" t="s">
        <v>132</v>
      </c>
      <c r="C192" s="34" t="str">
        <f>VLOOKUP($B192,'NACE user INTN (NACE08)'!$B$3:$D$24,2,FALSE)</f>
        <v>Openbaar bestuur en defensie; verplichte sociale verzekeringen</v>
      </c>
      <c r="D192" s="34" t="str">
        <f>VLOOKUP($B192,'NACE user INTN (NACE08)'!$B$3:$D$24,3,FALSE)</f>
        <v>Administration publique</v>
      </c>
      <c r="E192" s="34" t="s">
        <v>172</v>
      </c>
      <c r="F192" s="35">
        <v>183</v>
      </c>
      <c r="G192" s="35">
        <v>609</v>
      </c>
      <c r="H192" s="52">
        <v>31.487499999999994</v>
      </c>
    </row>
    <row r="193" spans="1:8" hidden="1" outlineLevel="2" x14ac:dyDescent="0.3">
      <c r="A193" s="33" t="s">
        <v>177</v>
      </c>
      <c r="B193" s="34" t="s">
        <v>132</v>
      </c>
      <c r="C193" s="34" t="str">
        <f>VLOOKUP($B193,'NACE user INTN (NACE08)'!$B$3:$D$24,2,FALSE)</f>
        <v>Openbaar bestuur en defensie; verplichte sociale verzekeringen</v>
      </c>
      <c r="D193" s="34" t="str">
        <f>VLOOKUP($B193,'NACE user INTN (NACE08)'!$B$3:$D$24,3,FALSE)</f>
        <v>Administration publique</v>
      </c>
      <c r="E193" s="34" t="s">
        <v>173</v>
      </c>
      <c r="F193" s="35">
        <v>133</v>
      </c>
      <c r="G193" s="35">
        <v>356</v>
      </c>
      <c r="H193" s="52">
        <v>28.642500000000016</v>
      </c>
    </row>
    <row r="194" spans="1:8" hidden="1" outlineLevel="2" x14ac:dyDescent="0.3">
      <c r="A194" s="33" t="s">
        <v>177</v>
      </c>
      <c r="B194" s="34" t="s">
        <v>132</v>
      </c>
      <c r="C194" s="34" t="str">
        <f>VLOOKUP($B194,'NACE user INTN (NACE08)'!$B$3:$D$24,2,FALSE)</f>
        <v>Openbaar bestuur en defensie; verplichte sociale verzekeringen</v>
      </c>
      <c r="D194" s="34" t="str">
        <f>VLOOKUP($B194,'NACE user INTN (NACE08)'!$B$3:$D$24,3,FALSE)</f>
        <v>Administration publique</v>
      </c>
      <c r="E194" s="34" t="s">
        <v>174</v>
      </c>
      <c r="F194" s="35">
        <v>125</v>
      </c>
      <c r="G194" s="35">
        <v>276</v>
      </c>
      <c r="H194" s="52">
        <v>20.065000000000001</v>
      </c>
    </row>
    <row r="195" spans="1:8" outlineLevel="1" collapsed="1" x14ac:dyDescent="0.3">
      <c r="A195" s="33"/>
      <c r="B195" s="60" t="s">
        <v>242</v>
      </c>
      <c r="C195" s="60"/>
      <c r="D195" s="60"/>
      <c r="E195" s="60"/>
      <c r="F195" s="62">
        <f>SUBTOTAL(9,F183:F194)</f>
        <v>3207</v>
      </c>
      <c r="G195" s="62">
        <f>SUBTOTAL(9,G183:G194)</f>
        <v>8358</v>
      </c>
      <c r="H195" s="63">
        <f>SUBTOTAL(9,H183:H194)</f>
        <v>549.12000000000012</v>
      </c>
    </row>
    <row r="196" spans="1:8" hidden="1" outlineLevel="2" x14ac:dyDescent="0.3">
      <c r="A196" s="33" t="s">
        <v>177</v>
      </c>
      <c r="B196" s="34" t="s">
        <v>135</v>
      </c>
      <c r="C196" s="34" t="str">
        <f>VLOOKUP($B196,'NACE user INTN (NACE08)'!$B$3:$D$24,2,FALSE)</f>
        <v>Onderwijs</v>
      </c>
      <c r="D196" s="34" t="str">
        <f>VLOOKUP($B196,'NACE user INTN (NACE08)'!$B$3:$D$24,3,FALSE)</f>
        <v>Enseignement</v>
      </c>
      <c r="E196" s="34" t="s">
        <v>163</v>
      </c>
      <c r="F196" s="35">
        <v>4</v>
      </c>
      <c r="G196" s="35">
        <v>5</v>
      </c>
      <c r="H196" s="52">
        <v>7.5000000000000011E-2</v>
      </c>
    </row>
    <row r="197" spans="1:8" hidden="1" outlineLevel="2" x14ac:dyDescent="0.3">
      <c r="A197" s="33" t="s">
        <v>177</v>
      </c>
      <c r="B197" s="34" t="s">
        <v>135</v>
      </c>
      <c r="C197" s="34" t="str">
        <f>VLOOKUP($B197,'NACE user INTN (NACE08)'!$B$3:$D$24,2,FALSE)</f>
        <v>Onderwijs</v>
      </c>
      <c r="D197" s="34" t="str">
        <f>VLOOKUP($B197,'NACE user INTN (NACE08)'!$B$3:$D$24,3,FALSE)</f>
        <v>Enseignement</v>
      </c>
      <c r="E197" s="34" t="s">
        <v>164</v>
      </c>
      <c r="F197" s="35">
        <v>26</v>
      </c>
      <c r="G197" s="35">
        <v>45</v>
      </c>
      <c r="H197" s="52">
        <v>1.7524999999999995</v>
      </c>
    </row>
    <row r="198" spans="1:8" hidden="1" outlineLevel="2" x14ac:dyDescent="0.3">
      <c r="A198" s="33" t="s">
        <v>177</v>
      </c>
      <c r="B198" s="34" t="s">
        <v>135</v>
      </c>
      <c r="C198" s="34" t="str">
        <f>VLOOKUP($B198,'NACE user INTN (NACE08)'!$B$3:$D$24,2,FALSE)</f>
        <v>Onderwijs</v>
      </c>
      <c r="D198" s="34" t="str">
        <f>VLOOKUP($B198,'NACE user INTN (NACE08)'!$B$3:$D$24,3,FALSE)</f>
        <v>Enseignement</v>
      </c>
      <c r="E198" s="34" t="s">
        <v>165</v>
      </c>
      <c r="F198" s="35">
        <v>333</v>
      </c>
      <c r="G198" s="35">
        <v>492</v>
      </c>
      <c r="H198" s="52">
        <v>28.617499999999989</v>
      </c>
    </row>
    <row r="199" spans="1:8" hidden="1" outlineLevel="2" x14ac:dyDescent="0.3">
      <c r="A199" s="33" t="s">
        <v>177</v>
      </c>
      <c r="B199" s="34" t="s">
        <v>135</v>
      </c>
      <c r="C199" s="34" t="str">
        <f>VLOOKUP($B199,'NACE user INTN (NACE08)'!$B$3:$D$24,2,FALSE)</f>
        <v>Onderwijs</v>
      </c>
      <c r="D199" s="34" t="str">
        <f>VLOOKUP($B199,'NACE user INTN (NACE08)'!$B$3:$D$24,3,FALSE)</f>
        <v>Enseignement</v>
      </c>
      <c r="E199" s="34" t="s">
        <v>166</v>
      </c>
      <c r="F199" s="35">
        <v>468</v>
      </c>
      <c r="G199" s="35">
        <v>650</v>
      </c>
      <c r="H199" s="52">
        <v>48.750000000000021</v>
      </c>
    </row>
    <row r="200" spans="1:8" hidden="1" outlineLevel="2" x14ac:dyDescent="0.3">
      <c r="A200" s="33" t="s">
        <v>177</v>
      </c>
      <c r="B200" s="34" t="s">
        <v>135</v>
      </c>
      <c r="C200" s="34" t="str">
        <f>VLOOKUP($B200,'NACE user INTN (NACE08)'!$B$3:$D$24,2,FALSE)</f>
        <v>Onderwijs</v>
      </c>
      <c r="D200" s="34" t="str">
        <f>VLOOKUP($B200,'NACE user INTN (NACE08)'!$B$3:$D$24,3,FALSE)</f>
        <v>Enseignement</v>
      </c>
      <c r="E200" s="34" t="s">
        <v>167</v>
      </c>
      <c r="F200" s="35">
        <v>304</v>
      </c>
      <c r="G200" s="35">
        <v>421</v>
      </c>
      <c r="H200" s="52">
        <v>34.517500000000013</v>
      </c>
    </row>
    <row r="201" spans="1:8" hidden="1" outlineLevel="2" x14ac:dyDescent="0.3">
      <c r="A201" s="33" t="s">
        <v>177</v>
      </c>
      <c r="B201" s="34" t="s">
        <v>135</v>
      </c>
      <c r="C201" s="34" t="str">
        <f>VLOOKUP($B201,'NACE user INTN (NACE08)'!$B$3:$D$24,2,FALSE)</f>
        <v>Onderwijs</v>
      </c>
      <c r="D201" s="34" t="str">
        <f>VLOOKUP($B201,'NACE user INTN (NACE08)'!$B$3:$D$24,3,FALSE)</f>
        <v>Enseignement</v>
      </c>
      <c r="E201" s="34" t="s">
        <v>168</v>
      </c>
      <c r="F201" s="35">
        <v>223</v>
      </c>
      <c r="G201" s="35">
        <v>300</v>
      </c>
      <c r="H201" s="52">
        <v>23.497499999999999</v>
      </c>
    </row>
    <row r="202" spans="1:8" hidden="1" outlineLevel="2" x14ac:dyDescent="0.3">
      <c r="A202" s="33" t="s">
        <v>177</v>
      </c>
      <c r="B202" s="34" t="s">
        <v>135</v>
      </c>
      <c r="C202" s="34" t="str">
        <f>VLOOKUP($B202,'NACE user INTN (NACE08)'!$B$3:$D$24,2,FALSE)</f>
        <v>Onderwijs</v>
      </c>
      <c r="D202" s="34" t="str">
        <f>VLOOKUP($B202,'NACE user INTN (NACE08)'!$B$3:$D$24,3,FALSE)</f>
        <v>Enseignement</v>
      </c>
      <c r="E202" s="34" t="s">
        <v>169</v>
      </c>
      <c r="F202" s="35">
        <v>198</v>
      </c>
      <c r="G202" s="35">
        <v>263</v>
      </c>
      <c r="H202" s="52">
        <v>22.70000000000001</v>
      </c>
    </row>
    <row r="203" spans="1:8" hidden="1" outlineLevel="2" x14ac:dyDescent="0.3">
      <c r="A203" s="33" t="s">
        <v>177</v>
      </c>
      <c r="B203" s="34" t="s">
        <v>135</v>
      </c>
      <c r="C203" s="34" t="str">
        <f>VLOOKUP($B203,'NACE user INTN (NACE08)'!$B$3:$D$24,2,FALSE)</f>
        <v>Onderwijs</v>
      </c>
      <c r="D203" s="34" t="str">
        <f>VLOOKUP($B203,'NACE user INTN (NACE08)'!$B$3:$D$24,3,FALSE)</f>
        <v>Enseignement</v>
      </c>
      <c r="E203" s="34" t="s">
        <v>170</v>
      </c>
      <c r="F203" s="35">
        <v>190</v>
      </c>
      <c r="G203" s="35">
        <v>247</v>
      </c>
      <c r="H203" s="52">
        <v>23.160000000000007</v>
      </c>
    </row>
    <row r="204" spans="1:8" hidden="1" outlineLevel="2" x14ac:dyDescent="0.3">
      <c r="A204" s="33" t="s">
        <v>177</v>
      </c>
      <c r="B204" s="34" t="s">
        <v>135</v>
      </c>
      <c r="C204" s="34" t="str">
        <f>VLOOKUP($B204,'NACE user INTN (NACE08)'!$B$3:$D$24,2,FALSE)</f>
        <v>Onderwijs</v>
      </c>
      <c r="D204" s="34" t="str">
        <f>VLOOKUP($B204,'NACE user INTN (NACE08)'!$B$3:$D$24,3,FALSE)</f>
        <v>Enseignement</v>
      </c>
      <c r="E204" s="34" t="s">
        <v>171</v>
      </c>
      <c r="F204" s="35">
        <v>181</v>
      </c>
      <c r="G204" s="35">
        <v>233</v>
      </c>
      <c r="H204" s="52">
        <v>24.687500000000004</v>
      </c>
    </row>
    <row r="205" spans="1:8" hidden="1" outlineLevel="2" x14ac:dyDescent="0.3">
      <c r="A205" s="33" t="s">
        <v>177</v>
      </c>
      <c r="B205" s="34" t="s">
        <v>135</v>
      </c>
      <c r="C205" s="34" t="str">
        <f>VLOOKUP($B205,'NACE user INTN (NACE08)'!$B$3:$D$24,2,FALSE)</f>
        <v>Onderwijs</v>
      </c>
      <c r="D205" s="34" t="str">
        <f>VLOOKUP($B205,'NACE user INTN (NACE08)'!$B$3:$D$24,3,FALSE)</f>
        <v>Enseignement</v>
      </c>
      <c r="E205" s="34" t="s">
        <v>172</v>
      </c>
      <c r="F205" s="35">
        <v>129</v>
      </c>
      <c r="G205" s="35">
        <v>162</v>
      </c>
      <c r="H205" s="52">
        <v>15.6425</v>
      </c>
    </row>
    <row r="206" spans="1:8" hidden="1" outlineLevel="2" x14ac:dyDescent="0.3">
      <c r="A206" s="33" t="s">
        <v>177</v>
      </c>
      <c r="B206" s="34" t="s">
        <v>135</v>
      </c>
      <c r="C206" s="34" t="str">
        <f>VLOOKUP($B206,'NACE user INTN (NACE08)'!$B$3:$D$24,2,FALSE)</f>
        <v>Onderwijs</v>
      </c>
      <c r="D206" s="34" t="str">
        <f>VLOOKUP($B206,'NACE user INTN (NACE08)'!$B$3:$D$24,3,FALSE)</f>
        <v>Enseignement</v>
      </c>
      <c r="E206" s="34" t="s">
        <v>173</v>
      </c>
      <c r="F206" s="35">
        <v>96</v>
      </c>
      <c r="G206" s="35">
        <v>118</v>
      </c>
      <c r="H206" s="52">
        <v>11.772500000000001</v>
      </c>
    </row>
    <row r="207" spans="1:8" hidden="1" outlineLevel="2" x14ac:dyDescent="0.3">
      <c r="A207" s="33" t="s">
        <v>177</v>
      </c>
      <c r="B207" s="34" t="s">
        <v>135</v>
      </c>
      <c r="C207" s="34" t="str">
        <f>VLOOKUP($B207,'NACE user INTN (NACE08)'!$B$3:$D$24,2,FALSE)</f>
        <v>Onderwijs</v>
      </c>
      <c r="D207" s="34" t="str">
        <f>VLOOKUP($B207,'NACE user INTN (NACE08)'!$B$3:$D$24,3,FALSE)</f>
        <v>Enseignement</v>
      </c>
      <c r="E207" s="34" t="s">
        <v>174</v>
      </c>
      <c r="F207" s="35">
        <v>106</v>
      </c>
      <c r="G207" s="35">
        <v>125</v>
      </c>
      <c r="H207" s="52">
        <v>12.662500000000001</v>
      </c>
    </row>
    <row r="208" spans="1:8" outlineLevel="1" collapsed="1" x14ac:dyDescent="0.3">
      <c r="A208" s="33"/>
      <c r="B208" s="60" t="s">
        <v>243</v>
      </c>
      <c r="C208" s="60"/>
      <c r="D208" s="60"/>
      <c r="E208" s="60"/>
      <c r="F208" s="62">
        <f>SUBTOTAL(9,F196:F207)</f>
        <v>2258</v>
      </c>
      <c r="G208" s="62">
        <f>SUBTOTAL(9,G196:G207)</f>
        <v>3061</v>
      </c>
      <c r="H208" s="63">
        <f>SUBTOTAL(9,H196:H207)</f>
        <v>247.83500000000004</v>
      </c>
    </row>
    <row r="209" spans="1:8" hidden="1" outlineLevel="2" x14ac:dyDescent="0.3">
      <c r="A209" s="33" t="s">
        <v>177</v>
      </c>
      <c r="B209" s="34" t="s">
        <v>138</v>
      </c>
      <c r="C209" s="34" t="str">
        <f>VLOOKUP($B209,'NACE user INTN (NACE08)'!$B$3:$D$24,2,FALSE)</f>
        <v>Menselijke gezondheidszorg en maatschappelijke dienstverlening</v>
      </c>
      <c r="D209" s="34" t="str">
        <f>VLOOKUP($B209,'NACE user INTN (NACE08)'!$B$3:$D$24,3,FALSE)</f>
        <v>Santé humaine et action sociale</v>
      </c>
      <c r="E209" s="34" t="s">
        <v>163</v>
      </c>
      <c r="F209" s="35">
        <v>24</v>
      </c>
      <c r="G209" s="35">
        <v>25</v>
      </c>
      <c r="H209" s="52">
        <v>0.29500000000000004</v>
      </c>
    </row>
    <row r="210" spans="1:8" hidden="1" outlineLevel="2" x14ac:dyDescent="0.3">
      <c r="A210" s="33" t="s">
        <v>177</v>
      </c>
      <c r="B210" s="34" t="s">
        <v>138</v>
      </c>
      <c r="C210" s="34" t="str">
        <f>VLOOKUP($B210,'NACE user INTN (NACE08)'!$B$3:$D$24,2,FALSE)</f>
        <v>Menselijke gezondheidszorg en maatschappelijke dienstverlening</v>
      </c>
      <c r="D210" s="34" t="str">
        <f>VLOOKUP($B210,'NACE user INTN (NACE08)'!$B$3:$D$24,3,FALSE)</f>
        <v>Santé humaine et action sociale</v>
      </c>
      <c r="E210" s="34" t="s">
        <v>164</v>
      </c>
      <c r="F210" s="35">
        <v>118</v>
      </c>
      <c r="G210" s="35">
        <v>162</v>
      </c>
      <c r="H210" s="52">
        <v>6.8</v>
      </c>
    </row>
    <row r="211" spans="1:8" hidden="1" outlineLevel="2" x14ac:dyDescent="0.3">
      <c r="A211" s="33" t="s">
        <v>177</v>
      </c>
      <c r="B211" s="34" t="s">
        <v>138</v>
      </c>
      <c r="C211" s="34" t="str">
        <f>VLOOKUP($B211,'NACE user INTN (NACE08)'!$B$3:$D$24,2,FALSE)</f>
        <v>Menselijke gezondheidszorg en maatschappelijke dienstverlening</v>
      </c>
      <c r="D211" s="34" t="str">
        <f>VLOOKUP($B211,'NACE user INTN (NACE08)'!$B$3:$D$24,3,FALSE)</f>
        <v>Santé humaine et action sociale</v>
      </c>
      <c r="E211" s="34" t="s">
        <v>165</v>
      </c>
      <c r="F211" s="35">
        <v>1520</v>
      </c>
      <c r="G211" s="35">
        <v>2686</v>
      </c>
      <c r="H211" s="52">
        <v>193.29749999999987</v>
      </c>
    </row>
    <row r="212" spans="1:8" hidden="1" outlineLevel="2" x14ac:dyDescent="0.3">
      <c r="A212" s="33" t="s">
        <v>177</v>
      </c>
      <c r="B212" s="34" t="s">
        <v>138</v>
      </c>
      <c r="C212" s="34" t="str">
        <f>VLOOKUP($B212,'NACE user INTN (NACE08)'!$B$3:$D$24,2,FALSE)</f>
        <v>Menselijke gezondheidszorg en maatschappelijke dienstverlening</v>
      </c>
      <c r="D212" s="34" t="str">
        <f>VLOOKUP($B212,'NACE user INTN (NACE08)'!$B$3:$D$24,3,FALSE)</f>
        <v>Santé humaine et action sociale</v>
      </c>
      <c r="E212" s="34" t="s">
        <v>166</v>
      </c>
      <c r="F212" s="35">
        <v>2269</v>
      </c>
      <c r="G212" s="35">
        <v>4745</v>
      </c>
      <c r="H212" s="52">
        <v>337.98749999999984</v>
      </c>
    </row>
    <row r="213" spans="1:8" hidden="1" outlineLevel="2" x14ac:dyDescent="0.3">
      <c r="A213" s="33" t="s">
        <v>177</v>
      </c>
      <c r="B213" s="34" t="s">
        <v>138</v>
      </c>
      <c r="C213" s="34" t="str">
        <f>VLOOKUP($B213,'NACE user INTN (NACE08)'!$B$3:$D$24,2,FALSE)</f>
        <v>Menselijke gezondheidszorg en maatschappelijke dienstverlening</v>
      </c>
      <c r="D213" s="34" t="str">
        <f>VLOOKUP($B213,'NACE user INTN (NACE08)'!$B$3:$D$24,3,FALSE)</f>
        <v>Santé humaine et action sociale</v>
      </c>
      <c r="E213" s="34" t="s">
        <v>167</v>
      </c>
      <c r="F213" s="35">
        <v>1733</v>
      </c>
      <c r="G213" s="35">
        <v>4165</v>
      </c>
      <c r="H213" s="52">
        <v>251.76749999999993</v>
      </c>
    </row>
    <row r="214" spans="1:8" hidden="1" outlineLevel="2" x14ac:dyDescent="0.3">
      <c r="A214" s="33" t="s">
        <v>177</v>
      </c>
      <c r="B214" s="34" t="s">
        <v>138</v>
      </c>
      <c r="C214" s="34" t="str">
        <f>VLOOKUP($B214,'NACE user INTN (NACE08)'!$B$3:$D$24,2,FALSE)</f>
        <v>Menselijke gezondheidszorg en maatschappelijke dienstverlening</v>
      </c>
      <c r="D214" s="34" t="str">
        <f>VLOOKUP($B214,'NACE user INTN (NACE08)'!$B$3:$D$24,3,FALSE)</f>
        <v>Santé humaine et action sociale</v>
      </c>
      <c r="E214" s="34" t="s">
        <v>168</v>
      </c>
      <c r="F214" s="35">
        <v>1554</v>
      </c>
      <c r="G214" s="35">
        <v>4044</v>
      </c>
      <c r="H214" s="52">
        <v>211.61249999999993</v>
      </c>
    </row>
    <row r="215" spans="1:8" hidden="1" outlineLevel="2" x14ac:dyDescent="0.3">
      <c r="A215" s="33" t="s">
        <v>177</v>
      </c>
      <c r="B215" s="34" t="s">
        <v>138</v>
      </c>
      <c r="C215" s="34" t="str">
        <f>VLOOKUP($B215,'NACE user INTN (NACE08)'!$B$3:$D$24,2,FALSE)</f>
        <v>Menselijke gezondheidszorg en maatschappelijke dienstverlening</v>
      </c>
      <c r="D215" s="34" t="str">
        <f>VLOOKUP($B215,'NACE user INTN (NACE08)'!$B$3:$D$24,3,FALSE)</f>
        <v>Santé humaine et action sociale</v>
      </c>
      <c r="E215" s="34" t="s">
        <v>169</v>
      </c>
      <c r="F215" s="35">
        <v>1514</v>
      </c>
      <c r="G215" s="35">
        <v>4132</v>
      </c>
      <c r="H215" s="52">
        <v>208.6049999999999</v>
      </c>
    </row>
    <row r="216" spans="1:8" hidden="1" outlineLevel="2" x14ac:dyDescent="0.3">
      <c r="A216" s="33" t="s">
        <v>177</v>
      </c>
      <c r="B216" s="34" t="s">
        <v>138</v>
      </c>
      <c r="C216" s="34" t="str">
        <f>VLOOKUP($B216,'NACE user INTN (NACE08)'!$B$3:$D$24,2,FALSE)</f>
        <v>Menselijke gezondheidszorg en maatschappelijke dienstverlening</v>
      </c>
      <c r="D216" s="34" t="str">
        <f>VLOOKUP($B216,'NACE user INTN (NACE08)'!$B$3:$D$24,3,FALSE)</f>
        <v>Santé humaine et action sociale</v>
      </c>
      <c r="E216" s="34" t="s">
        <v>170</v>
      </c>
      <c r="F216" s="35">
        <v>1421</v>
      </c>
      <c r="G216" s="35">
        <v>3846</v>
      </c>
      <c r="H216" s="52">
        <v>206.37499999999997</v>
      </c>
    </row>
    <row r="217" spans="1:8" hidden="1" outlineLevel="2" x14ac:dyDescent="0.3">
      <c r="A217" s="33" t="s">
        <v>177</v>
      </c>
      <c r="B217" s="34" t="s">
        <v>138</v>
      </c>
      <c r="C217" s="34" t="str">
        <f>VLOOKUP($B217,'NACE user INTN (NACE08)'!$B$3:$D$24,2,FALSE)</f>
        <v>Menselijke gezondheidszorg en maatschappelijke dienstverlening</v>
      </c>
      <c r="D217" s="34" t="str">
        <f>VLOOKUP($B217,'NACE user INTN (NACE08)'!$B$3:$D$24,3,FALSE)</f>
        <v>Santé humaine et action sociale</v>
      </c>
      <c r="E217" s="34" t="s">
        <v>171</v>
      </c>
      <c r="F217" s="35">
        <v>981</v>
      </c>
      <c r="G217" s="35">
        <v>2744</v>
      </c>
      <c r="H217" s="52">
        <v>172.10249999999999</v>
      </c>
    </row>
    <row r="218" spans="1:8" hidden="1" outlineLevel="2" x14ac:dyDescent="0.3">
      <c r="A218" s="33" t="s">
        <v>177</v>
      </c>
      <c r="B218" s="34" t="s">
        <v>138</v>
      </c>
      <c r="C218" s="34" t="str">
        <f>VLOOKUP($B218,'NACE user INTN (NACE08)'!$B$3:$D$24,2,FALSE)</f>
        <v>Menselijke gezondheidszorg en maatschappelijke dienstverlening</v>
      </c>
      <c r="D218" s="34" t="str">
        <f>VLOOKUP($B218,'NACE user INTN (NACE08)'!$B$3:$D$24,3,FALSE)</f>
        <v>Santé humaine et action sociale</v>
      </c>
      <c r="E218" s="34" t="s">
        <v>172</v>
      </c>
      <c r="F218" s="35">
        <v>699</v>
      </c>
      <c r="G218" s="35">
        <v>1858</v>
      </c>
      <c r="H218" s="52">
        <v>121.61749999999994</v>
      </c>
    </row>
    <row r="219" spans="1:8" hidden="1" outlineLevel="2" x14ac:dyDescent="0.3">
      <c r="A219" s="33" t="s">
        <v>177</v>
      </c>
      <c r="B219" s="34" t="s">
        <v>138</v>
      </c>
      <c r="C219" s="34" t="str">
        <f>VLOOKUP($B219,'NACE user INTN (NACE08)'!$B$3:$D$24,2,FALSE)</f>
        <v>Menselijke gezondheidszorg en maatschappelijke dienstverlening</v>
      </c>
      <c r="D219" s="34" t="str">
        <f>VLOOKUP($B219,'NACE user INTN (NACE08)'!$B$3:$D$24,3,FALSE)</f>
        <v>Santé humaine et action sociale</v>
      </c>
      <c r="E219" s="34" t="s">
        <v>173</v>
      </c>
      <c r="F219" s="35">
        <v>429</v>
      </c>
      <c r="G219" s="35">
        <v>967</v>
      </c>
      <c r="H219" s="52">
        <v>71.86</v>
      </c>
    </row>
    <row r="220" spans="1:8" hidden="1" outlineLevel="2" x14ac:dyDescent="0.3">
      <c r="A220" s="33" t="s">
        <v>177</v>
      </c>
      <c r="B220" s="34" t="s">
        <v>138</v>
      </c>
      <c r="C220" s="34" t="str">
        <f>VLOOKUP($B220,'NACE user INTN (NACE08)'!$B$3:$D$24,2,FALSE)</f>
        <v>Menselijke gezondheidszorg en maatschappelijke dienstverlening</v>
      </c>
      <c r="D220" s="34" t="str">
        <f>VLOOKUP($B220,'NACE user INTN (NACE08)'!$B$3:$D$24,3,FALSE)</f>
        <v>Santé humaine et action sociale</v>
      </c>
      <c r="E220" s="34" t="s">
        <v>174</v>
      </c>
      <c r="F220" s="35">
        <v>411</v>
      </c>
      <c r="G220" s="35">
        <v>811</v>
      </c>
      <c r="H220" s="52">
        <v>86.717499999999959</v>
      </c>
    </row>
    <row r="221" spans="1:8" outlineLevel="1" collapsed="1" x14ac:dyDescent="0.3">
      <c r="A221" s="33"/>
      <c r="B221" s="60" t="s">
        <v>244</v>
      </c>
      <c r="C221" s="60"/>
      <c r="D221" s="60"/>
      <c r="E221" s="60"/>
      <c r="F221" s="62">
        <f>SUBTOTAL(9,F209:F220)</f>
        <v>12673</v>
      </c>
      <c r="G221" s="62">
        <f>SUBTOTAL(9,G209:G220)</f>
        <v>30185</v>
      </c>
      <c r="H221" s="63">
        <f>SUBTOTAL(9,H209:H220)</f>
        <v>1869.037499999999</v>
      </c>
    </row>
    <row r="222" spans="1:8" hidden="1" outlineLevel="2" x14ac:dyDescent="0.3">
      <c r="A222" s="33" t="s">
        <v>177</v>
      </c>
      <c r="B222" s="34" t="s">
        <v>141</v>
      </c>
      <c r="C222" s="34" t="str">
        <f>VLOOKUP($B222,'NACE user INTN (NACE08)'!$B$3:$D$24,2,FALSE)</f>
        <v>Kunst, amusement en recreatie</v>
      </c>
      <c r="D222" s="34" t="str">
        <f>VLOOKUP($B222,'NACE user INTN (NACE08)'!$B$3:$D$24,3,FALSE)</f>
        <v>Arts, spectacles et activités récréatives</v>
      </c>
      <c r="E222" s="34" t="s">
        <v>163</v>
      </c>
      <c r="F222" s="35">
        <v>98</v>
      </c>
      <c r="G222" s="35">
        <v>105</v>
      </c>
      <c r="H222" s="52">
        <v>1.2825</v>
      </c>
    </row>
    <row r="223" spans="1:8" hidden="1" outlineLevel="2" x14ac:dyDescent="0.3">
      <c r="A223" s="33" t="s">
        <v>177</v>
      </c>
      <c r="B223" s="34" t="s">
        <v>141</v>
      </c>
      <c r="C223" s="34" t="str">
        <f>VLOOKUP($B223,'NACE user INTN (NACE08)'!$B$3:$D$24,2,FALSE)</f>
        <v>Kunst, amusement en recreatie</v>
      </c>
      <c r="D223" s="34" t="str">
        <f>VLOOKUP($B223,'NACE user INTN (NACE08)'!$B$3:$D$24,3,FALSE)</f>
        <v>Arts, spectacles et activités récréatives</v>
      </c>
      <c r="E223" s="34" t="s">
        <v>164</v>
      </c>
      <c r="F223" s="35">
        <v>425</v>
      </c>
      <c r="G223" s="35">
        <v>576</v>
      </c>
      <c r="H223" s="52">
        <v>20.627499999999991</v>
      </c>
    </row>
    <row r="224" spans="1:8" hidden="1" outlineLevel="2" x14ac:dyDescent="0.3">
      <c r="A224" s="33" t="s">
        <v>177</v>
      </c>
      <c r="B224" s="34" t="s">
        <v>141</v>
      </c>
      <c r="C224" s="34" t="str">
        <f>VLOOKUP($B224,'NACE user INTN (NACE08)'!$B$3:$D$24,2,FALSE)</f>
        <v>Kunst, amusement en recreatie</v>
      </c>
      <c r="D224" s="34" t="str">
        <f>VLOOKUP($B224,'NACE user INTN (NACE08)'!$B$3:$D$24,3,FALSE)</f>
        <v>Arts, spectacles et activités récréatives</v>
      </c>
      <c r="E224" s="34" t="s">
        <v>165</v>
      </c>
      <c r="F224" s="35">
        <v>2179</v>
      </c>
      <c r="G224" s="35">
        <v>3417</v>
      </c>
      <c r="H224" s="52">
        <v>199.63749999999962</v>
      </c>
    </row>
    <row r="225" spans="1:8" hidden="1" outlineLevel="2" x14ac:dyDescent="0.3">
      <c r="A225" s="33" t="s">
        <v>177</v>
      </c>
      <c r="B225" s="34" t="s">
        <v>141</v>
      </c>
      <c r="C225" s="34" t="str">
        <f>VLOOKUP($B225,'NACE user INTN (NACE08)'!$B$3:$D$24,2,FALSE)</f>
        <v>Kunst, amusement en recreatie</v>
      </c>
      <c r="D225" s="34" t="str">
        <f>VLOOKUP($B225,'NACE user INTN (NACE08)'!$B$3:$D$24,3,FALSE)</f>
        <v>Arts, spectacles et activités récréatives</v>
      </c>
      <c r="E225" s="34" t="s">
        <v>166</v>
      </c>
      <c r="F225" s="35">
        <v>1850</v>
      </c>
      <c r="G225" s="35">
        <v>2970</v>
      </c>
      <c r="H225" s="52">
        <v>172.8874999999999</v>
      </c>
    </row>
    <row r="226" spans="1:8" hidden="1" outlineLevel="2" x14ac:dyDescent="0.3">
      <c r="A226" s="33" t="s">
        <v>177</v>
      </c>
      <c r="B226" s="34" t="s">
        <v>141</v>
      </c>
      <c r="C226" s="34" t="str">
        <f>VLOOKUP($B226,'NACE user INTN (NACE08)'!$B$3:$D$24,2,FALSE)</f>
        <v>Kunst, amusement en recreatie</v>
      </c>
      <c r="D226" s="34" t="str">
        <f>VLOOKUP($B226,'NACE user INTN (NACE08)'!$B$3:$D$24,3,FALSE)</f>
        <v>Arts, spectacles et activités récréatives</v>
      </c>
      <c r="E226" s="34" t="s">
        <v>167</v>
      </c>
      <c r="F226" s="35">
        <v>1145</v>
      </c>
      <c r="G226" s="35">
        <v>1768</v>
      </c>
      <c r="H226" s="52">
        <v>113.97749999999994</v>
      </c>
    </row>
    <row r="227" spans="1:8" hidden="1" outlineLevel="2" x14ac:dyDescent="0.3">
      <c r="A227" s="33" t="s">
        <v>177</v>
      </c>
      <c r="B227" s="34" t="s">
        <v>141</v>
      </c>
      <c r="C227" s="34" t="str">
        <f>VLOOKUP($B227,'NACE user INTN (NACE08)'!$B$3:$D$24,2,FALSE)</f>
        <v>Kunst, amusement en recreatie</v>
      </c>
      <c r="D227" s="34" t="str">
        <f>VLOOKUP($B227,'NACE user INTN (NACE08)'!$B$3:$D$24,3,FALSE)</f>
        <v>Arts, spectacles et activités récréatives</v>
      </c>
      <c r="E227" s="34" t="s">
        <v>168</v>
      </c>
      <c r="F227" s="35">
        <v>729</v>
      </c>
      <c r="G227" s="35">
        <v>1228</v>
      </c>
      <c r="H227" s="52">
        <v>78.64999999999992</v>
      </c>
    </row>
    <row r="228" spans="1:8" hidden="1" outlineLevel="2" x14ac:dyDescent="0.3">
      <c r="A228" s="33" t="s">
        <v>177</v>
      </c>
      <c r="B228" s="34" t="s">
        <v>141</v>
      </c>
      <c r="C228" s="34" t="str">
        <f>VLOOKUP($B228,'NACE user INTN (NACE08)'!$B$3:$D$24,2,FALSE)</f>
        <v>Kunst, amusement en recreatie</v>
      </c>
      <c r="D228" s="34" t="str">
        <f>VLOOKUP($B228,'NACE user INTN (NACE08)'!$B$3:$D$24,3,FALSE)</f>
        <v>Arts, spectacles et activités récréatives</v>
      </c>
      <c r="E228" s="34" t="s">
        <v>169</v>
      </c>
      <c r="F228" s="35">
        <v>578</v>
      </c>
      <c r="G228" s="35">
        <v>937</v>
      </c>
      <c r="H228" s="52">
        <v>61.017499999999998</v>
      </c>
    </row>
    <row r="229" spans="1:8" hidden="1" outlineLevel="2" x14ac:dyDescent="0.3">
      <c r="A229" s="33" t="s">
        <v>177</v>
      </c>
      <c r="B229" s="34" t="s">
        <v>141</v>
      </c>
      <c r="C229" s="34" t="str">
        <f>VLOOKUP($B229,'NACE user INTN (NACE08)'!$B$3:$D$24,2,FALSE)</f>
        <v>Kunst, amusement en recreatie</v>
      </c>
      <c r="D229" s="34" t="str">
        <f>VLOOKUP($B229,'NACE user INTN (NACE08)'!$B$3:$D$24,3,FALSE)</f>
        <v>Arts, spectacles et activités récréatives</v>
      </c>
      <c r="E229" s="34" t="s">
        <v>170</v>
      </c>
      <c r="F229" s="35">
        <v>468</v>
      </c>
      <c r="G229" s="35">
        <v>756</v>
      </c>
      <c r="H229" s="52">
        <v>47.959999999999994</v>
      </c>
    </row>
    <row r="230" spans="1:8" hidden="1" outlineLevel="2" x14ac:dyDescent="0.3">
      <c r="A230" s="33" t="s">
        <v>177</v>
      </c>
      <c r="B230" s="34" t="s">
        <v>141</v>
      </c>
      <c r="C230" s="34" t="str">
        <f>VLOOKUP($B230,'NACE user INTN (NACE08)'!$B$3:$D$24,2,FALSE)</f>
        <v>Kunst, amusement en recreatie</v>
      </c>
      <c r="D230" s="34" t="str">
        <f>VLOOKUP($B230,'NACE user INTN (NACE08)'!$B$3:$D$24,3,FALSE)</f>
        <v>Arts, spectacles et activités récréatives</v>
      </c>
      <c r="E230" s="34" t="s">
        <v>171</v>
      </c>
      <c r="F230" s="35">
        <v>357</v>
      </c>
      <c r="G230" s="35">
        <v>570</v>
      </c>
      <c r="H230" s="52">
        <v>37.887500000000031</v>
      </c>
    </row>
    <row r="231" spans="1:8" hidden="1" outlineLevel="2" x14ac:dyDescent="0.3">
      <c r="A231" s="33" t="s">
        <v>177</v>
      </c>
      <c r="B231" s="34" t="s">
        <v>141</v>
      </c>
      <c r="C231" s="34" t="str">
        <f>VLOOKUP($B231,'NACE user INTN (NACE08)'!$B$3:$D$24,2,FALSE)</f>
        <v>Kunst, amusement en recreatie</v>
      </c>
      <c r="D231" s="34" t="str">
        <f>VLOOKUP($B231,'NACE user INTN (NACE08)'!$B$3:$D$24,3,FALSE)</f>
        <v>Arts, spectacles et activités récréatives</v>
      </c>
      <c r="E231" s="34" t="s">
        <v>172</v>
      </c>
      <c r="F231" s="35">
        <v>297</v>
      </c>
      <c r="G231" s="35">
        <v>432</v>
      </c>
      <c r="H231" s="52">
        <v>28.44</v>
      </c>
    </row>
    <row r="232" spans="1:8" hidden="1" outlineLevel="2" x14ac:dyDescent="0.3">
      <c r="A232" s="33" t="s">
        <v>177</v>
      </c>
      <c r="B232" s="34" t="s">
        <v>141</v>
      </c>
      <c r="C232" s="34" t="str">
        <f>VLOOKUP($B232,'NACE user INTN (NACE08)'!$B$3:$D$24,2,FALSE)</f>
        <v>Kunst, amusement en recreatie</v>
      </c>
      <c r="D232" s="34" t="str">
        <f>VLOOKUP($B232,'NACE user INTN (NACE08)'!$B$3:$D$24,3,FALSE)</f>
        <v>Arts, spectacles et activités récréatives</v>
      </c>
      <c r="E232" s="34" t="s">
        <v>173</v>
      </c>
      <c r="F232" s="35">
        <v>182</v>
      </c>
      <c r="G232" s="35">
        <v>253</v>
      </c>
      <c r="H232" s="52">
        <v>14.877499999999998</v>
      </c>
    </row>
    <row r="233" spans="1:8" hidden="1" outlineLevel="2" x14ac:dyDescent="0.3">
      <c r="A233" s="33" t="s">
        <v>177</v>
      </c>
      <c r="B233" s="34" t="s">
        <v>141</v>
      </c>
      <c r="C233" s="34" t="str">
        <f>VLOOKUP($B233,'NACE user INTN (NACE08)'!$B$3:$D$24,2,FALSE)</f>
        <v>Kunst, amusement en recreatie</v>
      </c>
      <c r="D233" s="34" t="str">
        <f>VLOOKUP($B233,'NACE user INTN (NACE08)'!$B$3:$D$24,3,FALSE)</f>
        <v>Arts, spectacles et activités récréatives</v>
      </c>
      <c r="E233" s="34" t="s">
        <v>174</v>
      </c>
      <c r="F233" s="35">
        <v>212</v>
      </c>
      <c r="G233" s="35">
        <v>259</v>
      </c>
      <c r="H233" s="52">
        <v>22.154999999999998</v>
      </c>
    </row>
    <row r="234" spans="1:8" outlineLevel="1" collapsed="1" x14ac:dyDescent="0.3">
      <c r="A234" s="33"/>
      <c r="B234" s="60" t="s">
        <v>245</v>
      </c>
      <c r="C234" s="60"/>
      <c r="D234" s="60"/>
      <c r="E234" s="60"/>
      <c r="F234" s="62">
        <f>SUBTOTAL(9,F222:F233)</f>
        <v>8520</v>
      </c>
      <c r="G234" s="62">
        <f>SUBTOTAL(9,G222:G233)</f>
        <v>13271</v>
      </c>
      <c r="H234" s="63">
        <f>SUBTOTAL(9,H222:H233)</f>
        <v>799.39999999999941</v>
      </c>
    </row>
    <row r="235" spans="1:8" hidden="1" outlineLevel="2" x14ac:dyDescent="0.3">
      <c r="A235" s="33" t="s">
        <v>177</v>
      </c>
      <c r="B235" s="34" t="s">
        <v>144</v>
      </c>
      <c r="C235" s="34" t="str">
        <f>VLOOKUP($B235,'NACE user INTN (NACE08)'!$B$3:$D$24,2,FALSE)</f>
        <v>Overige diensten</v>
      </c>
      <c r="D235" s="34" t="str">
        <f>VLOOKUP($B235,'NACE user INTN (NACE08)'!$B$3:$D$24,3,FALSE)</f>
        <v>Autres activités de service</v>
      </c>
      <c r="E235" s="34" t="s">
        <v>163</v>
      </c>
      <c r="F235" s="35">
        <v>31</v>
      </c>
      <c r="G235" s="35">
        <v>33</v>
      </c>
      <c r="H235" s="52">
        <v>0.55999999999999994</v>
      </c>
    </row>
    <row r="236" spans="1:8" hidden="1" outlineLevel="2" x14ac:dyDescent="0.3">
      <c r="A236" s="33" t="s">
        <v>177</v>
      </c>
      <c r="B236" s="34" t="s">
        <v>144</v>
      </c>
      <c r="C236" s="34" t="str">
        <f>VLOOKUP($B236,'NACE user INTN (NACE08)'!$B$3:$D$24,2,FALSE)</f>
        <v>Overige diensten</v>
      </c>
      <c r="D236" s="34" t="str">
        <f>VLOOKUP($B236,'NACE user INTN (NACE08)'!$B$3:$D$24,3,FALSE)</f>
        <v>Autres activités de service</v>
      </c>
      <c r="E236" s="34" t="s">
        <v>164</v>
      </c>
      <c r="F236" s="35">
        <v>211</v>
      </c>
      <c r="G236" s="35">
        <v>348</v>
      </c>
      <c r="H236" s="52">
        <v>26.107499999999995</v>
      </c>
    </row>
    <row r="237" spans="1:8" hidden="1" outlineLevel="2" x14ac:dyDescent="0.3">
      <c r="A237" s="33" t="s">
        <v>177</v>
      </c>
      <c r="B237" s="34" t="s">
        <v>144</v>
      </c>
      <c r="C237" s="34" t="str">
        <f>VLOOKUP($B237,'NACE user INTN (NACE08)'!$B$3:$D$24,2,FALSE)</f>
        <v>Overige diensten</v>
      </c>
      <c r="D237" s="34" t="str">
        <f>VLOOKUP($B237,'NACE user INTN (NACE08)'!$B$3:$D$24,3,FALSE)</f>
        <v>Autres activités de service</v>
      </c>
      <c r="E237" s="34" t="s">
        <v>165</v>
      </c>
      <c r="F237" s="35">
        <v>1027</v>
      </c>
      <c r="G237" s="35">
        <v>1667</v>
      </c>
      <c r="H237" s="52">
        <v>162.14249999999973</v>
      </c>
    </row>
    <row r="238" spans="1:8" hidden="1" outlineLevel="2" x14ac:dyDescent="0.3">
      <c r="A238" s="33" t="s">
        <v>177</v>
      </c>
      <c r="B238" s="34" t="s">
        <v>144</v>
      </c>
      <c r="C238" s="34" t="str">
        <f>VLOOKUP($B238,'NACE user INTN (NACE08)'!$B$3:$D$24,2,FALSE)</f>
        <v>Overige diensten</v>
      </c>
      <c r="D238" s="34" t="str">
        <f>VLOOKUP($B238,'NACE user INTN (NACE08)'!$B$3:$D$24,3,FALSE)</f>
        <v>Autres activités de service</v>
      </c>
      <c r="E238" s="34" t="s">
        <v>166</v>
      </c>
      <c r="F238" s="35">
        <v>895</v>
      </c>
      <c r="G238" s="35">
        <v>1441</v>
      </c>
      <c r="H238" s="52">
        <v>161.58999999999992</v>
      </c>
    </row>
    <row r="239" spans="1:8" hidden="1" outlineLevel="2" x14ac:dyDescent="0.3">
      <c r="A239" s="33" t="s">
        <v>177</v>
      </c>
      <c r="B239" s="34" t="s">
        <v>144</v>
      </c>
      <c r="C239" s="34" t="str">
        <f>VLOOKUP($B239,'NACE user INTN (NACE08)'!$B$3:$D$24,2,FALSE)</f>
        <v>Overige diensten</v>
      </c>
      <c r="D239" s="34" t="str">
        <f>VLOOKUP($B239,'NACE user INTN (NACE08)'!$B$3:$D$24,3,FALSE)</f>
        <v>Autres activités de service</v>
      </c>
      <c r="E239" s="34" t="s">
        <v>167</v>
      </c>
      <c r="F239" s="35">
        <v>572</v>
      </c>
      <c r="G239" s="35">
        <v>880</v>
      </c>
      <c r="H239" s="52">
        <v>98.759999999999906</v>
      </c>
    </row>
    <row r="240" spans="1:8" hidden="1" outlineLevel="2" x14ac:dyDescent="0.3">
      <c r="A240" s="33" t="s">
        <v>177</v>
      </c>
      <c r="B240" s="34" t="s">
        <v>144</v>
      </c>
      <c r="C240" s="34" t="str">
        <f>VLOOKUP($B240,'NACE user INTN (NACE08)'!$B$3:$D$24,2,FALSE)</f>
        <v>Overige diensten</v>
      </c>
      <c r="D240" s="34" t="str">
        <f>VLOOKUP($B240,'NACE user INTN (NACE08)'!$B$3:$D$24,3,FALSE)</f>
        <v>Autres activités de service</v>
      </c>
      <c r="E240" s="34" t="s">
        <v>168</v>
      </c>
      <c r="F240" s="35">
        <v>485</v>
      </c>
      <c r="G240" s="35">
        <v>739</v>
      </c>
      <c r="H240" s="52">
        <v>94.482499999999959</v>
      </c>
    </row>
    <row r="241" spans="1:8" hidden="1" outlineLevel="2" x14ac:dyDescent="0.3">
      <c r="A241" s="33" t="s">
        <v>177</v>
      </c>
      <c r="B241" s="34" t="s">
        <v>144</v>
      </c>
      <c r="C241" s="34" t="str">
        <f>VLOOKUP($B241,'NACE user INTN (NACE08)'!$B$3:$D$24,2,FALSE)</f>
        <v>Overige diensten</v>
      </c>
      <c r="D241" s="34" t="str">
        <f>VLOOKUP($B241,'NACE user INTN (NACE08)'!$B$3:$D$24,3,FALSE)</f>
        <v>Autres activités de service</v>
      </c>
      <c r="E241" s="34" t="s">
        <v>169</v>
      </c>
      <c r="F241" s="35">
        <v>392</v>
      </c>
      <c r="G241" s="35">
        <v>580</v>
      </c>
      <c r="H241" s="52">
        <v>76.562499999999972</v>
      </c>
    </row>
    <row r="242" spans="1:8" hidden="1" outlineLevel="2" x14ac:dyDescent="0.3">
      <c r="A242" s="33" t="s">
        <v>177</v>
      </c>
      <c r="B242" s="34" t="s">
        <v>144</v>
      </c>
      <c r="C242" s="34" t="str">
        <f>VLOOKUP($B242,'NACE user INTN (NACE08)'!$B$3:$D$24,2,FALSE)</f>
        <v>Overige diensten</v>
      </c>
      <c r="D242" s="34" t="str">
        <f>VLOOKUP($B242,'NACE user INTN (NACE08)'!$B$3:$D$24,3,FALSE)</f>
        <v>Autres activités de service</v>
      </c>
      <c r="E242" s="34" t="s">
        <v>170</v>
      </c>
      <c r="F242" s="35">
        <v>327</v>
      </c>
      <c r="G242" s="35">
        <v>478</v>
      </c>
      <c r="H242" s="52">
        <v>63.197500000000055</v>
      </c>
    </row>
    <row r="243" spans="1:8" hidden="1" outlineLevel="2" x14ac:dyDescent="0.3">
      <c r="A243" s="33" t="s">
        <v>177</v>
      </c>
      <c r="B243" s="34" t="s">
        <v>144</v>
      </c>
      <c r="C243" s="34" t="str">
        <f>VLOOKUP($B243,'NACE user INTN (NACE08)'!$B$3:$D$24,2,FALSE)</f>
        <v>Overige diensten</v>
      </c>
      <c r="D243" s="34" t="str">
        <f>VLOOKUP($B243,'NACE user INTN (NACE08)'!$B$3:$D$24,3,FALSE)</f>
        <v>Autres activités de service</v>
      </c>
      <c r="E243" s="34" t="s">
        <v>171</v>
      </c>
      <c r="F243" s="35">
        <v>269</v>
      </c>
      <c r="G243" s="35">
        <v>418</v>
      </c>
      <c r="H243" s="52">
        <v>61.017500000000041</v>
      </c>
    </row>
    <row r="244" spans="1:8" hidden="1" outlineLevel="2" x14ac:dyDescent="0.3">
      <c r="A244" s="33" t="s">
        <v>177</v>
      </c>
      <c r="B244" s="34" t="s">
        <v>144</v>
      </c>
      <c r="C244" s="34" t="str">
        <f>VLOOKUP($B244,'NACE user INTN (NACE08)'!$B$3:$D$24,2,FALSE)</f>
        <v>Overige diensten</v>
      </c>
      <c r="D244" s="34" t="str">
        <f>VLOOKUP($B244,'NACE user INTN (NACE08)'!$B$3:$D$24,3,FALSE)</f>
        <v>Autres activités de service</v>
      </c>
      <c r="E244" s="34" t="s">
        <v>172</v>
      </c>
      <c r="F244" s="35">
        <v>201</v>
      </c>
      <c r="G244" s="35">
        <v>311</v>
      </c>
      <c r="H244" s="52">
        <v>40.380000000000003</v>
      </c>
    </row>
    <row r="245" spans="1:8" hidden="1" outlineLevel="2" x14ac:dyDescent="0.3">
      <c r="A245" s="33" t="s">
        <v>177</v>
      </c>
      <c r="B245" s="34" t="s">
        <v>144</v>
      </c>
      <c r="C245" s="34" t="str">
        <f>VLOOKUP($B245,'NACE user INTN (NACE08)'!$B$3:$D$24,2,FALSE)</f>
        <v>Overige diensten</v>
      </c>
      <c r="D245" s="34" t="str">
        <f>VLOOKUP($B245,'NACE user INTN (NACE08)'!$B$3:$D$24,3,FALSE)</f>
        <v>Autres activités de service</v>
      </c>
      <c r="E245" s="34" t="s">
        <v>173</v>
      </c>
      <c r="F245" s="35">
        <v>150</v>
      </c>
      <c r="G245" s="35">
        <v>196</v>
      </c>
      <c r="H245" s="52">
        <v>19.192499999999999</v>
      </c>
    </row>
    <row r="246" spans="1:8" hidden="1" outlineLevel="2" x14ac:dyDescent="0.3">
      <c r="A246" s="33" t="s">
        <v>177</v>
      </c>
      <c r="B246" s="34" t="s">
        <v>144</v>
      </c>
      <c r="C246" s="34" t="str">
        <f>VLOOKUP($B246,'NACE user INTN (NACE08)'!$B$3:$D$24,2,FALSE)</f>
        <v>Overige diensten</v>
      </c>
      <c r="D246" s="34" t="str">
        <f>VLOOKUP($B246,'NACE user INTN (NACE08)'!$B$3:$D$24,3,FALSE)</f>
        <v>Autres activités de service</v>
      </c>
      <c r="E246" s="34" t="s">
        <v>174</v>
      </c>
      <c r="F246" s="35">
        <v>205</v>
      </c>
      <c r="G246" s="35">
        <v>248</v>
      </c>
      <c r="H246" s="52">
        <v>19.279999999999998</v>
      </c>
    </row>
    <row r="247" spans="1:8" outlineLevel="1" collapsed="1" x14ac:dyDescent="0.3">
      <c r="A247" s="33"/>
      <c r="B247" s="60" t="s">
        <v>246</v>
      </c>
      <c r="C247" s="60"/>
      <c r="D247" s="60"/>
      <c r="E247" s="60"/>
      <c r="F247" s="62">
        <f>SUBTOTAL(9,F235:F246)</f>
        <v>4765</v>
      </c>
      <c r="G247" s="62">
        <f>SUBTOTAL(9,G235:G246)</f>
        <v>7339</v>
      </c>
      <c r="H247" s="63">
        <f>SUBTOTAL(9,H235:H246)</f>
        <v>823.27249999999958</v>
      </c>
    </row>
    <row r="248" spans="1:8" hidden="1" outlineLevel="2" x14ac:dyDescent="0.3">
      <c r="A248" s="33" t="s">
        <v>177</v>
      </c>
      <c r="B248" s="34" t="s">
        <v>147</v>
      </c>
      <c r="C248" s="34" t="str">
        <f>VLOOKUP($B248,'NACE user INTN (NACE08)'!$B$3:$D$24,2,FALSE)</f>
        <v>Huishoudens als werkgever van huishoudelijk personeel</v>
      </c>
      <c r="D248" s="34" t="str">
        <f>VLOOKUP($B248,'NACE user INTN (NACE08)'!$B$3:$D$24,3,FALSE)</f>
        <v>Activités des ménages en tant qu'employeurs</v>
      </c>
      <c r="E248" s="34" t="s">
        <v>165</v>
      </c>
      <c r="F248" s="35">
        <v>1</v>
      </c>
      <c r="G248" s="35">
        <v>1</v>
      </c>
      <c r="H248" s="52">
        <v>2.5000000000000001E-3</v>
      </c>
    </row>
    <row r="249" spans="1:8" hidden="1" outlineLevel="2" x14ac:dyDescent="0.3">
      <c r="A249" s="33" t="s">
        <v>177</v>
      </c>
      <c r="B249" s="34" t="s">
        <v>147</v>
      </c>
      <c r="C249" s="34" t="str">
        <f>VLOOKUP($B249,'NACE user INTN (NACE08)'!$B$3:$D$24,2,FALSE)</f>
        <v>Huishoudens als werkgever van huishoudelijk personeel</v>
      </c>
      <c r="D249" s="34" t="str">
        <f>VLOOKUP($B249,'NACE user INTN (NACE08)'!$B$3:$D$24,3,FALSE)</f>
        <v>Activités des ménages en tant qu'employeurs</v>
      </c>
      <c r="E249" s="34" t="s">
        <v>166</v>
      </c>
      <c r="F249" s="35">
        <v>2</v>
      </c>
      <c r="G249" s="35">
        <v>4</v>
      </c>
      <c r="H249" s="52">
        <v>7.5000000000000011E-2</v>
      </c>
    </row>
    <row r="250" spans="1:8" hidden="1" outlineLevel="2" x14ac:dyDescent="0.3">
      <c r="A250" s="33" t="s">
        <v>177</v>
      </c>
      <c r="B250" s="34" t="s">
        <v>147</v>
      </c>
      <c r="C250" s="34" t="str">
        <f>VLOOKUP($B250,'NACE user INTN (NACE08)'!$B$3:$D$24,2,FALSE)</f>
        <v>Huishoudens als werkgever van huishoudelijk personeel</v>
      </c>
      <c r="D250" s="34" t="str">
        <f>VLOOKUP($B250,'NACE user INTN (NACE08)'!$B$3:$D$24,3,FALSE)</f>
        <v>Activités des ménages en tant qu'employeurs</v>
      </c>
      <c r="E250" s="34" t="s">
        <v>167</v>
      </c>
      <c r="F250" s="35">
        <v>4</v>
      </c>
      <c r="G250" s="35">
        <v>4</v>
      </c>
      <c r="H250" s="52">
        <v>0.13250000000000001</v>
      </c>
    </row>
    <row r="251" spans="1:8" hidden="1" outlineLevel="2" x14ac:dyDescent="0.3">
      <c r="A251" s="33" t="s">
        <v>177</v>
      </c>
      <c r="B251" s="34" t="s">
        <v>147</v>
      </c>
      <c r="C251" s="34" t="str">
        <f>VLOOKUP($B251,'NACE user INTN (NACE08)'!$B$3:$D$24,2,FALSE)</f>
        <v>Huishoudens als werkgever van huishoudelijk personeel</v>
      </c>
      <c r="D251" s="34" t="str">
        <f>VLOOKUP($B251,'NACE user INTN (NACE08)'!$B$3:$D$24,3,FALSE)</f>
        <v>Activités des ménages en tant qu'employeurs</v>
      </c>
      <c r="E251" s="34" t="s">
        <v>168</v>
      </c>
      <c r="F251" s="35">
        <v>1</v>
      </c>
      <c r="G251" s="35">
        <v>1</v>
      </c>
      <c r="H251" s="52">
        <v>1.2500000000000001E-2</v>
      </c>
    </row>
    <row r="252" spans="1:8" hidden="1" outlineLevel="2" x14ac:dyDescent="0.3">
      <c r="A252" s="33" t="s">
        <v>177</v>
      </c>
      <c r="B252" s="34" t="s">
        <v>147</v>
      </c>
      <c r="C252" s="34" t="str">
        <f>VLOOKUP($B252,'NACE user INTN (NACE08)'!$B$3:$D$24,2,FALSE)</f>
        <v>Huishoudens als werkgever van huishoudelijk personeel</v>
      </c>
      <c r="D252" s="34" t="str">
        <f>VLOOKUP($B252,'NACE user INTN (NACE08)'!$B$3:$D$24,3,FALSE)</f>
        <v>Activités des ménages en tant qu'employeurs</v>
      </c>
      <c r="E252" s="34" t="s">
        <v>169</v>
      </c>
      <c r="F252" s="35">
        <v>2</v>
      </c>
      <c r="G252" s="35">
        <v>2</v>
      </c>
      <c r="H252" s="52">
        <v>2.7500000000000004E-2</v>
      </c>
    </row>
    <row r="253" spans="1:8" hidden="1" outlineLevel="2" x14ac:dyDescent="0.3">
      <c r="A253" s="33" t="s">
        <v>177</v>
      </c>
      <c r="B253" s="34" t="s">
        <v>147</v>
      </c>
      <c r="C253" s="34" t="str">
        <f>VLOOKUP($B253,'NACE user INTN (NACE08)'!$B$3:$D$24,2,FALSE)</f>
        <v>Huishoudens als werkgever van huishoudelijk personeel</v>
      </c>
      <c r="D253" s="34" t="str">
        <f>VLOOKUP($B253,'NACE user INTN (NACE08)'!$B$3:$D$24,3,FALSE)</f>
        <v>Activités des ménages en tant qu'employeurs</v>
      </c>
      <c r="E253" s="34" t="s">
        <v>170</v>
      </c>
      <c r="F253" s="35">
        <v>1</v>
      </c>
      <c r="G253" s="35">
        <v>1</v>
      </c>
      <c r="H253" s="52">
        <v>0.06</v>
      </c>
    </row>
    <row r="254" spans="1:8" hidden="1" outlineLevel="2" x14ac:dyDescent="0.3">
      <c r="A254" s="33" t="s">
        <v>177</v>
      </c>
      <c r="B254" s="34" t="s">
        <v>147</v>
      </c>
      <c r="C254" s="34" t="str">
        <f>VLOOKUP($B254,'NACE user INTN (NACE08)'!$B$3:$D$24,2,FALSE)</f>
        <v>Huishoudens als werkgever van huishoudelijk personeel</v>
      </c>
      <c r="D254" s="34" t="str">
        <f>VLOOKUP($B254,'NACE user INTN (NACE08)'!$B$3:$D$24,3,FALSE)</f>
        <v>Activités des ménages en tant qu'employeurs</v>
      </c>
      <c r="E254" s="34" t="s">
        <v>171</v>
      </c>
      <c r="F254" s="35">
        <v>2</v>
      </c>
      <c r="G254" s="35">
        <v>2</v>
      </c>
      <c r="H254" s="52">
        <v>0.36749999999999999</v>
      </c>
    </row>
    <row r="255" spans="1:8" hidden="1" outlineLevel="2" x14ac:dyDescent="0.3">
      <c r="A255" s="33" t="s">
        <v>177</v>
      </c>
      <c r="B255" s="34" t="s">
        <v>147</v>
      </c>
      <c r="C255" s="34" t="str">
        <f>VLOOKUP($B255,'NACE user INTN (NACE08)'!$B$3:$D$24,2,FALSE)</f>
        <v>Huishoudens als werkgever van huishoudelijk personeel</v>
      </c>
      <c r="D255" s="34" t="str">
        <f>VLOOKUP($B255,'NACE user INTN (NACE08)'!$B$3:$D$24,3,FALSE)</f>
        <v>Activités des ménages en tant qu'employeurs</v>
      </c>
      <c r="E255" s="34" t="s">
        <v>173</v>
      </c>
      <c r="F255" s="35">
        <v>1</v>
      </c>
      <c r="G255" s="35">
        <v>1</v>
      </c>
      <c r="H255" s="52">
        <v>3.5000000000000003E-2</v>
      </c>
    </row>
    <row r="256" spans="1:8" hidden="1" outlineLevel="2" x14ac:dyDescent="0.3">
      <c r="A256" s="33" t="s">
        <v>177</v>
      </c>
      <c r="B256" s="34" t="s">
        <v>147</v>
      </c>
      <c r="C256" s="34" t="str">
        <f>VLOOKUP($B256,'NACE user INTN (NACE08)'!$B$3:$D$24,2,FALSE)</f>
        <v>Huishoudens als werkgever van huishoudelijk personeel</v>
      </c>
      <c r="D256" s="34" t="str">
        <f>VLOOKUP($B256,'NACE user INTN (NACE08)'!$B$3:$D$24,3,FALSE)</f>
        <v>Activités des ménages en tant qu'employeurs</v>
      </c>
      <c r="E256" s="34" t="s">
        <v>174</v>
      </c>
      <c r="F256" s="35">
        <v>1</v>
      </c>
      <c r="G256" s="35">
        <v>1</v>
      </c>
      <c r="H256" s="52">
        <v>5.0000000000000001E-3</v>
      </c>
    </row>
    <row r="257" spans="1:8" outlineLevel="1" collapsed="1" x14ac:dyDescent="0.3">
      <c r="A257" s="33"/>
      <c r="B257" s="60" t="s">
        <v>247</v>
      </c>
      <c r="C257" s="60"/>
      <c r="D257" s="60"/>
      <c r="E257" s="60"/>
      <c r="F257" s="62">
        <f>SUBTOTAL(9,F248:F256)</f>
        <v>15</v>
      </c>
      <c r="G257" s="62">
        <f>SUBTOTAL(9,G248:G256)</f>
        <v>17</v>
      </c>
      <c r="H257" s="63">
        <f>SUBTOTAL(9,H248:H256)</f>
        <v>0.71750000000000003</v>
      </c>
    </row>
    <row r="258" spans="1:8" hidden="1" outlineLevel="2" x14ac:dyDescent="0.3">
      <c r="A258" s="33" t="s">
        <v>177</v>
      </c>
      <c r="B258" s="34" t="s">
        <v>150</v>
      </c>
      <c r="C258" s="34" t="str">
        <f>VLOOKUP($B258,'NACE user INTN (NACE08)'!$B$3:$D$24,2,FALSE)</f>
        <v>Extraterritoriale organisaties en lichamen</v>
      </c>
      <c r="D258" s="34" t="str">
        <f>VLOOKUP($B258,'NACE user INTN (NACE08)'!$B$3:$D$24,3,FALSE)</f>
        <v>Activités des organisations et organismes extraterritoriaux</v>
      </c>
      <c r="E258" s="34" t="s">
        <v>164</v>
      </c>
      <c r="F258" s="35">
        <v>2</v>
      </c>
      <c r="G258" s="35">
        <v>3</v>
      </c>
      <c r="H258" s="52">
        <v>1.0649999999999999</v>
      </c>
    </row>
    <row r="259" spans="1:8" hidden="1" outlineLevel="2" x14ac:dyDescent="0.3">
      <c r="A259" s="33" t="s">
        <v>177</v>
      </c>
      <c r="B259" s="34" t="s">
        <v>150</v>
      </c>
      <c r="C259" s="34" t="str">
        <f>VLOOKUP($B259,'NACE user INTN (NACE08)'!$B$3:$D$24,2,FALSE)</f>
        <v>Extraterritoriale organisaties en lichamen</v>
      </c>
      <c r="D259" s="34" t="str">
        <f>VLOOKUP($B259,'NACE user INTN (NACE08)'!$B$3:$D$24,3,FALSE)</f>
        <v>Activités des organisations et organismes extraterritoriaux</v>
      </c>
      <c r="E259" s="34" t="s">
        <v>165</v>
      </c>
      <c r="F259" s="35">
        <v>133</v>
      </c>
      <c r="G259" s="35">
        <v>144</v>
      </c>
      <c r="H259" s="52">
        <v>30.565000000000008</v>
      </c>
    </row>
    <row r="260" spans="1:8" hidden="1" outlineLevel="2" x14ac:dyDescent="0.3">
      <c r="A260" s="33" t="s">
        <v>177</v>
      </c>
      <c r="B260" s="34" t="s">
        <v>150</v>
      </c>
      <c r="C260" s="34" t="str">
        <f>VLOOKUP($B260,'NACE user INTN (NACE08)'!$B$3:$D$24,2,FALSE)</f>
        <v>Extraterritoriale organisaties en lichamen</v>
      </c>
      <c r="D260" s="34" t="str">
        <f>VLOOKUP($B260,'NACE user INTN (NACE08)'!$B$3:$D$24,3,FALSE)</f>
        <v>Activités des organisations et organismes extraterritoriaux</v>
      </c>
      <c r="E260" s="34" t="s">
        <v>166</v>
      </c>
      <c r="F260" s="35">
        <v>725</v>
      </c>
      <c r="G260" s="35">
        <v>737</v>
      </c>
      <c r="H260" s="52">
        <v>233.15250000000003</v>
      </c>
    </row>
    <row r="261" spans="1:8" hidden="1" outlineLevel="2" x14ac:dyDescent="0.3">
      <c r="A261" s="33" t="s">
        <v>177</v>
      </c>
      <c r="B261" s="34" t="s">
        <v>150</v>
      </c>
      <c r="C261" s="34" t="str">
        <f>VLOOKUP($B261,'NACE user INTN (NACE08)'!$B$3:$D$24,2,FALSE)</f>
        <v>Extraterritoriale organisaties en lichamen</v>
      </c>
      <c r="D261" s="34" t="str">
        <f>VLOOKUP($B261,'NACE user INTN (NACE08)'!$B$3:$D$24,3,FALSE)</f>
        <v>Activités des organisations et organismes extraterritoriaux</v>
      </c>
      <c r="E261" s="34" t="s">
        <v>167</v>
      </c>
      <c r="F261" s="35">
        <v>282</v>
      </c>
      <c r="G261" s="35">
        <v>298</v>
      </c>
      <c r="H261" s="52">
        <v>102.04000000000002</v>
      </c>
    </row>
    <row r="262" spans="1:8" hidden="1" outlineLevel="2" x14ac:dyDescent="0.3">
      <c r="A262" s="33" t="s">
        <v>177</v>
      </c>
      <c r="B262" s="34" t="s">
        <v>150</v>
      </c>
      <c r="C262" s="34" t="str">
        <f>VLOOKUP($B262,'NACE user INTN (NACE08)'!$B$3:$D$24,2,FALSE)</f>
        <v>Extraterritoriale organisaties en lichamen</v>
      </c>
      <c r="D262" s="34" t="str">
        <f>VLOOKUP($B262,'NACE user INTN (NACE08)'!$B$3:$D$24,3,FALSE)</f>
        <v>Activités des organisations et organismes extraterritoriaux</v>
      </c>
      <c r="E262" s="34" t="s">
        <v>168</v>
      </c>
      <c r="F262" s="35">
        <v>119</v>
      </c>
      <c r="G262" s="35">
        <v>132</v>
      </c>
      <c r="H262" s="52">
        <v>40.347499999999997</v>
      </c>
    </row>
    <row r="263" spans="1:8" hidden="1" outlineLevel="2" x14ac:dyDescent="0.3">
      <c r="A263" s="33" t="s">
        <v>177</v>
      </c>
      <c r="B263" s="34" t="s">
        <v>150</v>
      </c>
      <c r="C263" s="34" t="str">
        <f>VLOOKUP($B263,'NACE user INTN (NACE08)'!$B$3:$D$24,2,FALSE)</f>
        <v>Extraterritoriale organisaties en lichamen</v>
      </c>
      <c r="D263" s="34" t="str">
        <f>VLOOKUP($B263,'NACE user INTN (NACE08)'!$B$3:$D$24,3,FALSE)</f>
        <v>Activités des organisations et organismes extraterritoriaux</v>
      </c>
      <c r="E263" s="34" t="s">
        <v>169</v>
      </c>
      <c r="F263" s="35">
        <v>124</v>
      </c>
      <c r="G263" s="35">
        <v>138</v>
      </c>
      <c r="H263" s="52">
        <v>39.045000000000016</v>
      </c>
    </row>
    <row r="264" spans="1:8" hidden="1" outlineLevel="2" x14ac:dyDescent="0.3">
      <c r="A264" s="33" t="s">
        <v>177</v>
      </c>
      <c r="B264" s="34" t="s">
        <v>150</v>
      </c>
      <c r="C264" s="34" t="str">
        <f>VLOOKUP($B264,'NACE user INTN (NACE08)'!$B$3:$D$24,2,FALSE)</f>
        <v>Extraterritoriale organisaties en lichamen</v>
      </c>
      <c r="D264" s="34" t="str">
        <f>VLOOKUP($B264,'NACE user INTN (NACE08)'!$B$3:$D$24,3,FALSE)</f>
        <v>Activités des organisations et organismes extraterritoriaux</v>
      </c>
      <c r="E264" s="34" t="s">
        <v>170</v>
      </c>
      <c r="F264" s="35">
        <v>108</v>
      </c>
      <c r="G264" s="35">
        <v>122</v>
      </c>
      <c r="H264" s="52">
        <v>31.592500000000005</v>
      </c>
    </row>
    <row r="265" spans="1:8" hidden="1" outlineLevel="2" x14ac:dyDescent="0.3">
      <c r="A265" s="33" t="s">
        <v>177</v>
      </c>
      <c r="B265" s="34" t="s">
        <v>150</v>
      </c>
      <c r="C265" s="34" t="str">
        <f>VLOOKUP($B265,'NACE user INTN (NACE08)'!$B$3:$D$24,2,FALSE)</f>
        <v>Extraterritoriale organisaties en lichamen</v>
      </c>
      <c r="D265" s="34" t="str">
        <f>VLOOKUP($B265,'NACE user INTN (NACE08)'!$B$3:$D$24,3,FALSE)</f>
        <v>Activités des organisations et organismes extraterritoriaux</v>
      </c>
      <c r="E265" s="34" t="s">
        <v>171</v>
      </c>
      <c r="F265" s="35">
        <v>78</v>
      </c>
      <c r="G265" s="35">
        <v>89</v>
      </c>
      <c r="H265" s="52">
        <v>26.095000000000002</v>
      </c>
    </row>
    <row r="266" spans="1:8" hidden="1" outlineLevel="2" x14ac:dyDescent="0.3">
      <c r="A266" s="33" t="s">
        <v>177</v>
      </c>
      <c r="B266" s="34" t="s">
        <v>150</v>
      </c>
      <c r="C266" s="34" t="str">
        <f>VLOOKUP($B266,'NACE user INTN (NACE08)'!$B$3:$D$24,2,FALSE)</f>
        <v>Extraterritoriale organisaties en lichamen</v>
      </c>
      <c r="D266" s="34" t="str">
        <f>VLOOKUP($B266,'NACE user INTN (NACE08)'!$B$3:$D$24,3,FALSE)</f>
        <v>Activités des organisations et organismes extraterritoriaux</v>
      </c>
      <c r="E266" s="34" t="s">
        <v>172</v>
      </c>
      <c r="F266" s="35">
        <v>56</v>
      </c>
      <c r="G266" s="35">
        <v>65</v>
      </c>
      <c r="H266" s="52">
        <v>21.325000000000003</v>
      </c>
    </row>
    <row r="267" spans="1:8" hidden="1" outlineLevel="2" x14ac:dyDescent="0.3">
      <c r="A267" s="33" t="s">
        <v>177</v>
      </c>
      <c r="B267" s="34" t="s">
        <v>150</v>
      </c>
      <c r="C267" s="34" t="str">
        <f>VLOOKUP($B267,'NACE user INTN (NACE08)'!$B$3:$D$24,2,FALSE)</f>
        <v>Extraterritoriale organisaties en lichamen</v>
      </c>
      <c r="D267" s="34" t="str">
        <f>VLOOKUP($B267,'NACE user INTN (NACE08)'!$B$3:$D$24,3,FALSE)</f>
        <v>Activités des organisations et organismes extraterritoriaux</v>
      </c>
      <c r="E267" s="34" t="s">
        <v>173</v>
      </c>
      <c r="F267" s="35">
        <v>33</v>
      </c>
      <c r="G267" s="35">
        <v>40</v>
      </c>
      <c r="H267" s="52">
        <v>12.914999999999996</v>
      </c>
    </row>
    <row r="268" spans="1:8" hidden="1" outlineLevel="2" x14ac:dyDescent="0.3">
      <c r="A268" s="33" t="s">
        <v>177</v>
      </c>
      <c r="B268" s="34" t="s">
        <v>150</v>
      </c>
      <c r="C268" s="34" t="str">
        <f>VLOOKUP($B268,'NACE user INTN (NACE08)'!$B$3:$D$24,2,FALSE)</f>
        <v>Extraterritoriale organisaties en lichamen</v>
      </c>
      <c r="D268" s="34" t="str">
        <f>VLOOKUP($B268,'NACE user INTN (NACE08)'!$B$3:$D$24,3,FALSE)</f>
        <v>Activités des organisations et organismes extraterritoriaux</v>
      </c>
      <c r="E268" s="34" t="s">
        <v>174</v>
      </c>
      <c r="F268" s="35">
        <v>18</v>
      </c>
      <c r="G268" s="35">
        <v>23</v>
      </c>
      <c r="H268" s="52">
        <v>6.2625000000000011</v>
      </c>
    </row>
    <row r="269" spans="1:8" outlineLevel="1" collapsed="1" x14ac:dyDescent="0.3">
      <c r="A269" s="33"/>
      <c r="B269" s="60" t="s">
        <v>248</v>
      </c>
      <c r="C269" s="60"/>
      <c r="D269" s="60"/>
      <c r="E269" s="60"/>
      <c r="F269" s="62">
        <f>SUBTOTAL(9,F258:F268)</f>
        <v>1678</v>
      </c>
      <c r="G269" s="62">
        <f>SUBTOTAL(9,G258:G268)</f>
        <v>1791</v>
      </c>
      <c r="H269" s="63">
        <f>SUBTOTAL(9,H258:H268)</f>
        <v>544.4050000000002</v>
      </c>
    </row>
    <row r="270" spans="1:8" outlineLevel="2" x14ac:dyDescent="0.3">
      <c r="A270" s="33" t="s">
        <v>177</v>
      </c>
      <c r="B270" s="34" t="s">
        <v>251</v>
      </c>
      <c r="C270" s="34" t="str">
        <f>VLOOKUP($B270,'NACE user INTN (NACE08)'!$B$3:$D$24,2,FALSE)</f>
        <v>Onbekend</v>
      </c>
      <c r="D270" s="34" t="str">
        <f>VLOOKUP($B270,'NACE user INTN (NACE08)'!$B$3:$D$24,3,FALSE)</f>
        <v>Inconnu</v>
      </c>
      <c r="E270" s="34" t="s">
        <v>163</v>
      </c>
      <c r="F270" s="35">
        <v>11</v>
      </c>
      <c r="G270" s="35">
        <v>13</v>
      </c>
      <c r="H270" s="52">
        <v>0.13</v>
      </c>
    </row>
    <row r="271" spans="1:8" outlineLevel="2" x14ac:dyDescent="0.3">
      <c r="A271" s="33" t="s">
        <v>177</v>
      </c>
      <c r="B271" s="34" t="s">
        <v>251</v>
      </c>
      <c r="C271" s="34" t="str">
        <f>VLOOKUP($B271,'NACE user INTN (NACE08)'!$B$3:$D$24,2,FALSE)</f>
        <v>Onbekend</v>
      </c>
      <c r="D271" s="34" t="str">
        <f>VLOOKUP($B271,'NACE user INTN (NACE08)'!$B$3:$D$24,3,FALSE)</f>
        <v>Inconnu</v>
      </c>
      <c r="E271" s="34" t="s">
        <v>164</v>
      </c>
      <c r="F271" s="35">
        <v>85</v>
      </c>
      <c r="G271" s="35">
        <v>161</v>
      </c>
      <c r="H271" s="52">
        <v>7.542500000000004</v>
      </c>
    </row>
    <row r="272" spans="1:8" outlineLevel="2" x14ac:dyDescent="0.3">
      <c r="A272" s="33" t="s">
        <v>177</v>
      </c>
      <c r="B272" s="34" t="s">
        <v>251</v>
      </c>
      <c r="C272" s="34" t="str">
        <f>VLOOKUP($B272,'NACE user INTN (NACE08)'!$B$3:$D$24,2,FALSE)</f>
        <v>Onbekend</v>
      </c>
      <c r="D272" s="34" t="str">
        <f>VLOOKUP($B272,'NACE user INTN (NACE08)'!$B$3:$D$24,3,FALSE)</f>
        <v>Inconnu</v>
      </c>
      <c r="E272" s="34" t="s">
        <v>165</v>
      </c>
      <c r="F272" s="35">
        <v>617</v>
      </c>
      <c r="G272" s="35">
        <v>1179</v>
      </c>
      <c r="H272" s="52">
        <v>70.322499999999934</v>
      </c>
    </row>
    <row r="273" spans="1:8" outlineLevel="2" x14ac:dyDescent="0.3">
      <c r="A273" s="33" t="s">
        <v>177</v>
      </c>
      <c r="B273" s="34" t="s">
        <v>251</v>
      </c>
      <c r="C273" s="34" t="str">
        <f>VLOOKUP($B273,'NACE user INTN (NACE08)'!$B$3:$D$24,2,FALSE)</f>
        <v>Onbekend</v>
      </c>
      <c r="D273" s="34" t="str">
        <f>VLOOKUP($B273,'NACE user INTN (NACE08)'!$B$3:$D$24,3,FALSE)</f>
        <v>Inconnu</v>
      </c>
      <c r="E273" s="34" t="s">
        <v>166</v>
      </c>
      <c r="F273" s="35">
        <v>709</v>
      </c>
      <c r="G273" s="35">
        <v>1269</v>
      </c>
      <c r="H273" s="52">
        <v>123.96249999999984</v>
      </c>
    </row>
    <row r="274" spans="1:8" outlineLevel="2" x14ac:dyDescent="0.3">
      <c r="A274" s="33" t="s">
        <v>177</v>
      </c>
      <c r="B274" s="34" t="s">
        <v>251</v>
      </c>
      <c r="C274" s="34" t="str">
        <f>VLOOKUP($B274,'NACE user INTN (NACE08)'!$B$3:$D$24,2,FALSE)</f>
        <v>Onbekend</v>
      </c>
      <c r="D274" s="34" t="str">
        <f>VLOOKUP($B274,'NACE user INTN (NACE08)'!$B$3:$D$24,3,FALSE)</f>
        <v>Inconnu</v>
      </c>
      <c r="E274" s="34" t="s">
        <v>167</v>
      </c>
      <c r="F274" s="35">
        <v>489</v>
      </c>
      <c r="G274" s="35">
        <v>878</v>
      </c>
      <c r="H274" s="52">
        <v>80.659999999999869</v>
      </c>
    </row>
    <row r="275" spans="1:8" outlineLevel="2" x14ac:dyDescent="0.3">
      <c r="A275" s="33" t="s">
        <v>177</v>
      </c>
      <c r="B275" s="34" t="s">
        <v>251</v>
      </c>
      <c r="C275" s="34" t="str">
        <f>VLOOKUP($B275,'NACE user INTN (NACE08)'!$B$3:$D$24,2,FALSE)</f>
        <v>Onbekend</v>
      </c>
      <c r="D275" s="34" t="str">
        <f>VLOOKUP($B275,'NACE user INTN (NACE08)'!$B$3:$D$24,3,FALSE)</f>
        <v>Inconnu</v>
      </c>
      <c r="E275" s="34" t="s">
        <v>168</v>
      </c>
      <c r="F275" s="35">
        <v>373</v>
      </c>
      <c r="G275" s="35">
        <v>688</v>
      </c>
      <c r="H275" s="52">
        <v>70.257499999999922</v>
      </c>
    </row>
    <row r="276" spans="1:8" outlineLevel="2" x14ac:dyDescent="0.3">
      <c r="A276" s="33" t="s">
        <v>177</v>
      </c>
      <c r="B276" s="34" t="s">
        <v>251</v>
      </c>
      <c r="C276" s="34" t="str">
        <f>VLOOKUP($B276,'NACE user INTN (NACE08)'!$B$3:$D$24,2,FALSE)</f>
        <v>Onbekend</v>
      </c>
      <c r="D276" s="34" t="str">
        <f>VLOOKUP($B276,'NACE user INTN (NACE08)'!$B$3:$D$24,3,FALSE)</f>
        <v>Inconnu</v>
      </c>
      <c r="E276" s="34" t="s">
        <v>169</v>
      </c>
      <c r="F276" s="35">
        <v>392</v>
      </c>
      <c r="G276" s="35">
        <v>643</v>
      </c>
      <c r="H276" s="52">
        <v>81.322499999999934</v>
      </c>
    </row>
    <row r="277" spans="1:8" outlineLevel="2" x14ac:dyDescent="0.3">
      <c r="A277" s="33" t="s">
        <v>177</v>
      </c>
      <c r="B277" s="34" t="s">
        <v>251</v>
      </c>
      <c r="C277" s="34" t="str">
        <f>VLOOKUP($B277,'NACE user INTN (NACE08)'!$B$3:$D$24,2,FALSE)</f>
        <v>Onbekend</v>
      </c>
      <c r="D277" s="34" t="str">
        <f>VLOOKUP($B277,'NACE user INTN (NACE08)'!$B$3:$D$24,3,FALSE)</f>
        <v>Inconnu</v>
      </c>
      <c r="E277" s="34" t="s">
        <v>170</v>
      </c>
      <c r="F277" s="35">
        <v>414</v>
      </c>
      <c r="G277" s="35">
        <v>674</v>
      </c>
      <c r="H277" s="52">
        <v>88.70999999999988</v>
      </c>
    </row>
    <row r="278" spans="1:8" outlineLevel="2" x14ac:dyDescent="0.3">
      <c r="A278" s="33" t="s">
        <v>177</v>
      </c>
      <c r="B278" s="34" t="s">
        <v>251</v>
      </c>
      <c r="C278" s="34" t="str">
        <f>VLOOKUP($B278,'NACE user INTN (NACE08)'!$B$3:$D$24,2,FALSE)</f>
        <v>Onbekend</v>
      </c>
      <c r="D278" s="34" t="str">
        <f>VLOOKUP($B278,'NACE user INTN (NACE08)'!$B$3:$D$24,3,FALSE)</f>
        <v>Inconnu</v>
      </c>
      <c r="E278" s="34" t="s">
        <v>171</v>
      </c>
      <c r="F278" s="35">
        <v>390</v>
      </c>
      <c r="G278" s="35">
        <v>614</v>
      </c>
      <c r="H278" s="52">
        <v>83.497499999999988</v>
      </c>
    </row>
    <row r="279" spans="1:8" outlineLevel="2" x14ac:dyDescent="0.3">
      <c r="A279" s="33" t="s">
        <v>177</v>
      </c>
      <c r="B279" s="34" t="s">
        <v>251</v>
      </c>
      <c r="C279" s="34" t="str">
        <f>VLOOKUP($B279,'NACE user INTN (NACE08)'!$B$3:$D$24,2,FALSE)</f>
        <v>Onbekend</v>
      </c>
      <c r="D279" s="34" t="str">
        <f>VLOOKUP($B279,'NACE user INTN (NACE08)'!$B$3:$D$24,3,FALSE)</f>
        <v>Inconnu</v>
      </c>
      <c r="E279" s="34" t="s">
        <v>172</v>
      </c>
      <c r="F279" s="35">
        <v>375</v>
      </c>
      <c r="G279" s="35">
        <v>560</v>
      </c>
      <c r="H279" s="52">
        <v>88.937499999999886</v>
      </c>
    </row>
    <row r="280" spans="1:8" outlineLevel="2" x14ac:dyDescent="0.3">
      <c r="A280" s="33" t="s">
        <v>177</v>
      </c>
      <c r="B280" s="34" t="s">
        <v>251</v>
      </c>
      <c r="C280" s="34" t="str">
        <f>VLOOKUP($B280,'NACE user INTN (NACE08)'!$B$3:$D$24,2,FALSE)</f>
        <v>Onbekend</v>
      </c>
      <c r="D280" s="34" t="str">
        <f>VLOOKUP($B280,'NACE user INTN (NACE08)'!$B$3:$D$24,3,FALSE)</f>
        <v>Inconnu</v>
      </c>
      <c r="E280" s="34" t="s">
        <v>173</v>
      </c>
      <c r="F280" s="35">
        <v>280</v>
      </c>
      <c r="G280" s="35">
        <v>391</v>
      </c>
      <c r="H280" s="52">
        <v>70.295000000000016</v>
      </c>
    </row>
    <row r="281" spans="1:8" outlineLevel="2" x14ac:dyDescent="0.3">
      <c r="A281" s="33" t="s">
        <v>177</v>
      </c>
      <c r="B281" s="34" t="s">
        <v>251</v>
      </c>
      <c r="C281" s="34" t="str">
        <f>VLOOKUP($B281,'NACE user INTN (NACE08)'!$B$3:$D$24,2,FALSE)</f>
        <v>Onbekend</v>
      </c>
      <c r="D281" s="34" t="str">
        <f>VLOOKUP($B281,'NACE user INTN (NACE08)'!$B$3:$D$24,3,FALSE)</f>
        <v>Inconnu</v>
      </c>
      <c r="E281" s="34" t="s">
        <v>174</v>
      </c>
      <c r="F281" s="35">
        <v>222</v>
      </c>
      <c r="G281" s="35">
        <v>277</v>
      </c>
      <c r="H281" s="52">
        <v>48.242499999999993</v>
      </c>
    </row>
    <row r="282" spans="1:8" outlineLevel="1" x14ac:dyDescent="0.3">
      <c r="A282" s="33"/>
      <c r="B282" s="60" t="s">
        <v>252</v>
      </c>
      <c r="C282" s="60"/>
      <c r="D282" s="60"/>
      <c r="E282" s="60"/>
      <c r="F282" s="62">
        <f>SUBTOTAL(9,F270:F281)</f>
        <v>4357</v>
      </c>
      <c r="G282" s="62">
        <f>SUBTOTAL(9,G270:G281)</f>
        <v>7347</v>
      </c>
      <c r="H282" s="63">
        <f>SUBTOTAL(9,H270:H281)</f>
        <v>813.87999999999909</v>
      </c>
    </row>
    <row r="283" spans="1:8" x14ac:dyDescent="0.3">
      <c r="A283" s="38" t="s">
        <v>157</v>
      </c>
      <c r="B283" s="39"/>
      <c r="C283" s="39"/>
      <c r="D283" s="39"/>
      <c r="E283" s="39"/>
      <c r="F283" s="40">
        <f>SUBTOTAL(9,F3:F281)</f>
        <v>377205</v>
      </c>
      <c r="G283" s="40">
        <f>SUBTOTAL(9,G3:G281)</f>
        <v>592173</v>
      </c>
      <c r="H283" s="53">
        <f>SUBTOTAL(9,H3:H281)</f>
        <v>87518.007499999963</v>
      </c>
    </row>
    <row r="284" spans="1:8" hidden="1" outlineLevel="2" x14ac:dyDescent="0.3">
      <c r="A284" s="44" t="s">
        <v>178</v>
      </c>
      <c r="B284" t="s">
        <v>90</v>
      </c>
      <c r="C284" t="str">
        <f>VLOOKUP($B284,'NACE user INTN (NACE08)'!$B$3:$D$24,2,FALSE)</f>
        <v>Landbouw, bosbouw en visserij</v>
      </c>
      <c r="D284" t="str">
        <f>VLOOKUP($B284,'NACE user INTN (NACE08)'!$B$3:$D$24,3,FALSE)</f>
        <v>Agriculture, sylviculture et pêche</v>
      </c>
      <c r="E284" t="s">
        <v>163</v>
      </c>
      <c r="F284" s="28">
        <v>26</v>
      </c>
      <c r="G284" s="28">
        <v>31</v>
      </c>
      <c r="H284" s="54">
        <v>1.3699999999999997</v>
      </c>
    </row>
    <row r="285" spans="1:8" hidden="1" outlineLevel="2" collapsed="1" x14ac:dyDescent="0.3">
      <c r="A285" s="44" t="s">
        <v>178</v>
      </c>
      <c r="B285" t="s">
        <v>90</v>
      </c>
      <c r="C285" t="str">
        <f>VLOOKUP($B285,'NACE user INTN (NACE08)'!$B$3:$D$24,2,FALSE)</f>
        <v>Landbouw, bosbouw en visserij</v>
      </c>
      <c r="D285" t="str">
        <f>VLOOKUP($B285,'NACE user INTN (NACE08)'!$B$3:$D$24,3,FALSE)</f>
        <v>Agriculture, sylviculture et pêche</v>
      </c>
      <c r="E285" t="s">
        <v>164</v>
      </c>
      <c r="F285" s="28">
        <v>148</v>
      </c>
      <c r="G285" s="28">
        <v>257</v>
      </c>
      <c r="H285" s="54">
        <v>21.767499999999995</v>
      </c>
    </row>
    <row r="286" spans="1:8" hidden="1" outlineLevel="2" collapsed="1" x14ac:dyDescent="0.3">
      <c r="A286" s="44" t="s">
        <v>178</v>
      </c>
      <c r="B286" t="s">
        <v>90</v>
      </c>
      <c r="C286" t="str">
        <f>VLOOKUP($B286,'NACE user INTN (NACE08)'!$B$3:$D$24,2,FALSE)</f>
        <v>Landbouw, bosbouw en visserij</v>
      </c>
      <c r="D286" t="str">
        <f>VLOOKUP($B286,'NACE user INTN (NACE08)'!$B$3:$D$24,3,FALSE)</f>
        <v>Agriculture, sylviculture et pêche</v>
      </c>
      <c r="E286" t="s">
        <v>165</v>
      </c>
      <c r="F286" s="28">
        <v>436</v>
      </c>
      <c r="G286" s="28">
        <v>684</v>
      </c>
      <c r="H286" s="54">
        <v>85.882499999999936</v>
      </c>
    </row>
    <row r="287" spans="1:8" hidden="1" outlineLevel="2" collapsed="1" x14ac:dyDescent="0.3">
      <c r="A287" s="44" t="s">
        <v>178</v>
      </c>
      <c r="B287" t="s">
        <v>90</v>
      </c>
      <c r="C287" t="str">
        <f>VLOOKUP($B287,'NACE user INTN (NACE08)'!$B$3:$D$24,2,FALSE)</f>
        <v>Landbouw, bosbouw en visserij</v>
      </c>
      <c r="D287" t="str">
        <f>VLOOKUP($B287,'NACE user INTN (NACE08)'!$B$3:$D$24,3,FALSE)</f>
        <v>Agriculture, sylviculture et pêche</v>
      </c>
      <c r="E287" t="s">
        <v>166</v>
      </c>
      <c r="F287" s="28">
        <v>265</v>
      </c>
      <c r="G287" s="28">
        <v>451</v>
      </c>
      <c r="H287" s="54">
        <v>59.282500000000013</v>
      </c>
    </row>
    <row r="288" spans="1:8" hidden="1" outlineLevel="2" collapsed="1" x14ac:dyDescent="0.3">
      <c r="A288" s="44" t="s">
        <v>178</v>
      </c>
      <c r="B288" t="s">
        <v>90</v>
      </c>
      <c r="C288" t="str">
        <f>VLOOKUP($B288,'NACE user INTN (NACE08)'!$B$3:$D$24,2,FALSE)</f>
        <v>Landbouw, bosbouw en visserij</v>
      </c>
      <c r="D288" t="str">
        <f>VLOOKUP($B288,'NACE user INTN (NACE08)'!$B$3:$D$24,3,FALSE)</f>
        <v>Agriculture, sylviculture et pêche</v>
      </c>
      <c r="E288" t="s">
        <v>167</v>
      </c>
      <c r="F288" s="28">
        <v>165</v>
      </c>
      <c r="G288" s="28">
        <v>259</v>
      </c>
      <c r="H288" s="54">
        <v>37.495000000000026</v>
      </c>
    </row>
    <row r="289" spans="1:8" hidden="1" outlineLevel="2" collapsed="1" x14ac:dyDescent="0.3">
      <c r="A289" s="44" t="s">
        <v>178</v>
      </c>
      <c r="B289" t="s">
        <v>90</v>
      </c>
      <c r="C289" t="str">
        <f>VLOOKUP($B289,'NACE user INTN (NACE08)'!$B$3:$D$24,2,FALSE)</f>
        <v>Landbouw, bosbouw en visserij</v>
      </c>
      <c r="D289" t="str">
        <f>VLOOKUP($B289,'NACE user INTN (NACE08)'!$B$3:$D$24,3,FALSE)</f>
        <v>Agriculture, sylviculture et pêche</v>
      </c>
      <c r="E289" t="s">
        <v>168</v>
      </c>
      <c r="F289" s="28">
        <v>171</v>
      </c>
      <c r="G289" s="28">
        <v>261</v>
      </c>
      <c r="H289" s="54">
        <v>44.842500000000015</v>
      </c>
    </row>
    <row r="290" spans="1:8" hidden="1" outlineLevel="2" collapsed="1" x14ac:dyDescent="0.3">
      <c r="A290" s="44" t="s">
        <v>178</v>
      </c>
      <c r="B290" t="s">
        <v>90</v>
      </c>
      <c r="C290" t="str">
        <f>VLOOKUP($B290,'NACE user INTN (NACE08)'!$B$3:$D$24,2,FALSE)</f>
        <v>Landbouw, bosbouw en visserij</v>
      </c>
      <c r="D290" t="str">
        <f>VLOOKUP($B290,'NACE user INTN (NACE08)'!$B$3:$D$24,3,FALSE)</f>
        <v>Agriculture, sylviculture et pêche</v>
      </c>
      <c r="E290" t="s">
        <v>169</v>
      </c>
      <c r="F290" s="28">
        <v>152</v>
      </c>
      <c r="G290" s="28">
        <v>228</v>
      </c>
      <c r="H290" s="54">
        <v>34.652500000000003</v>
      </c>
    </row>
    <row r="291" spans="1:8" hidden="1" outlineLevel="2" collapsed="1" x14ac:dyDescent="0.3">
      <c r="A291" s="44" t="s">
        <v>178</v>
      </c>
      <c r="B291" t="s">
        <v>90</v>
      </c>
      <c r="C291" t="str">
        <f>VLOOKUP($B291,'NACE user INTN (NACE08)'!$B$3:$D$24,2,FALSE)</f>
        <v>Landbouw, bosbouw en visserij</v>
      </c>
      <c r="D291" t="str">
        <f>VLOOKUP($B291,'NACE user INTN (NACE08)'!$B$3:$D$24,3,FALSE)</f>
        <v>Agriculture, sylviculture et pêche</v>
      </c>
      <c r="E291" t="s">
        <v>170</v>
      </c>
      <c r="F291" s="28">
        <v>133</v>
      </c>
      <c r="G291" s="28">
        <v>203</v>
      </c>
      <c r="H291" s="54">
        <v>34.240000000000016</v>
      </c>
    </row>
    <row r="292" spans="1:8" hidden="1" outlineLevel="2" collapsed="1" x14ac:dyDescent="0.3">
      <c r="A292" s="44" t="s">
        <v>178</v>
      </c>
      <c r="B292" t="s">
        <v>90</v>
      </c>
      <c r="C292" t="str">
        <f>VLOOKUP($B292,'NACE user INTN (NACE08)'!$B$3:$D$24,2,FALSE)</f>
        <v>Landbouw, bosbouw en visserij</v>
      </c>
      <c r="D292" t="str">
        <f>VLOOKUP($B292,'NACE user INTN (NACE08)'!$B$3:$D$24,3,FALSE)</f>
        <v>Agriculture, sylviculture et pêche</v>
      </c>
      <c r="E292" t="s">
        <v>171</v>
      </c>
      <c r="F292" s="28">
        <v>97</v>
      </c>
      <c r="G292" s="28">
        <v>164</v>
      </c>
      <c r="H292" s="54">
        <v>27.680000000000007</v>
      </c>
    </row>
    <row r="293" spans="1:8" hidden="1" outlineLevel="2" collapsed="1" x14ac:dyDescent="0.3">
      <c r="A293" s="44" t="s">
        <v>178</v>
      </c>
      <c r="B293" t="s">
        <v>90</v>
      </c>
      <c r="C293" t="str">
        <f>VLOOKUP($B293,'NACE user INTN (NACE08)'!$B$3:$D$24,2,FALSE)</f>
        <v>Landbouw, bosbouw en visserij</v>
      </c>
      <c r="D293" t="str">
        <f>VLOOKUP($B293,'NACE user INTN (NACE08)'!$B$3:$D$24,3,FALSE)</f>
        <v>Agriculture, sylviculture et pêche</v>
      </c>
      <c r="E293" t="s">
        <v>172</v>
      </c>
      <c r="F293" s="28">
        <v>105</v>
      </c>
      <c r="G293" s="28">
        <v>141</v>
      </c>
      <c r="H293" s="54">
        <v>24.127499999999998</v>
      </c>
    </row>
    <row r="294" spans="1:8" hidden="1" outlineLevel="2" collapsed="1" x14ac:dyDescent="0.3">
      <c r="A294" s="44" t="s">
        <v>178</v>
      </c>
      <c r="B294" t="s">
        <v>90</v>
      </c>
      <c r="C294" t="str">
        <f>VLOOKUP($B294,'NACE user INTN (NACE08)'!$B$3:$D$24,2,FALSE)</f>
        <v>Landbouw, bosbouw en visserij</v>
      </c>
      <c r="D294" t="str">
        <f>VLOOKUP($B294,'NACE user INTN (NACE08)'!$B$3:$D$24,3,FALSE)</f>
        <v>Agriculture, sylviculture et pêche</v>
      </c>
      <c r="E294" t="s">
        <v>173</v>
      </c>
      <c r="F294" s="28">
        <v>68</v>
      </c>
      <c r="G294" s="28">
        <v>85</v>
      </c>
      <c r="H294" s="54">
        <v>12.172500000000005</v>
      </c>
    </row>
    <row r="295" spans="1:8" hidden="1" outlineLevel="2" collapsed="1" x14ac:dyDescent="0.3">
      <c r="A295" s="44" t="s">
        <v>178</v>
      </c>
      <c r="B295" t="s">
        <v>90</v>
      </c>
      <c r="C295" t="str">
        <f>VLOOKUP($B295,'NACE user INTN (NACE08)'!$B$3:$D$24,2,FALSE)</f>
        <v>Landbouw, bosbouw en visserij</v>
      </c>
      <c r="D295" t="str">
        <f>VLOOKUP($B295,'NACE user INTN (NACE08)'!$B$3:$D$24,3,FALSE)</f>
        <v>Agriculture, sylviculture et pêche</v>
      </c>
      <c r="E295" t="s">
        <v>174</v>
      </c>
      <c r="F295" s="28">
        <v>60</v>
      </c>
      <c r="G295" s="28">
        <v>73</v>
      </c>
      <c r="H295" s="54">
        <v>7.4325000000000001</v>
      </c>
    </row>
    <row r="296" spans="1:8" outlineLevel="1" collapsed="1" x14ac:dyDescent="0.3">
      <c r="A296" s="44"/>
      <c r="B296" s="60" t="s">
        <v>228</v>
      </c>
      <c r="C296" s="60"/>
      <c r="D296" s="60"/>
      <c r="E296" s="60"/>
      <c r="F296" s="62">
        <f>SUBTOTAL(9,F284:F295)</f>
        <v>1826</v>
      </c>
      <c r="G296" s="62">
        <f>SUBTOTAL(9,G284:G295)</f>
        <v>2837</v>
      </c>
      <c r="H296" s="63">
        <f>SUBTOTAL(9,H284:H295)</f>
        <v>390.94500000000005</v>
      </c>
    </row>
    <row r="297" spans="1:8" hidden="1" outlineLevel="2" x14ac:dyDescent="0.3">
      <c r="A297" s="44" t="s">
        <v>178</v>
      </c>
      <c r="B297" t="s">
        <v>93</v>
      </c>
      <c r="C297" t="str">
        <f>VLOOKUP($B297,'NACE user INTN (NACE08)'!$B$3:$D$24,2,FALSE)</f>
        <v>Winning van delfstoffen</v>
      </c>
      <c r="D297" t="str">
        <f>VLOOKUP($B297,'NACE user INTN (NACE08)'!$B$3:$D$24,3,FALSE)</f>
        <v>Industries extractives</v>
      </c>
      <c r="E297" t="s">
        <v>164</v>
      </c>
      <c r="F297" s="28">
        <v>7</v>
      </c>
      <c r="G297" s="28">
        <v>8</v>
      </c>
      <c r="H297" s="54">
        <v>1.5375000000000001</v>
      </c>
    </row>
    <row r="298" spans="1:8" hidden="1" outlineLevel="2" collapsed="1" x14ac:dyDescent="0.3">
      <c r="A298" s="44" t="s">
        <v>178</v>
      </c>
      <c r="B298" t="s">
        <v>93</v>
      </c>
      <c r="C298" t="str">
        <f>VLOOKUP($B298,'NACE user INTN (NACE08)'!$B$3:$D$24,2,FALSE)</f>
        <v>Winning van delfstoffen</v>
      </c>
      <c r="D298" t="str">
        <f>VLOOKUP($B298,'NACE user INTN (NACE08)'!$B$3:$D$24,3,FALSE)</f>
        <v>Industries extractives</v>
      </c>
      <c r="E298" t="s">
        <v>165</v>
      </c>
      <c r="F298" s="28">
        <v>44</v>
      </c>
      <c r="G298" s="28">
        <v>58</v>
      </c>
      <c r="H298" s="54">
        <v>15.052500000000002</v>
      </c>
    </row>
    <row r="299" spans="1:8" hidden="1" outlineLevel="2" collapsed="1" x14ac:dyDescent="0.3">
      <c r="A299" s="44" t="s">
        <v>178</v>
      </c>
      <c r="B299" t="s">
        <v>93</v>
      </c>
      <c r="C299" t="str">
        <f>VLOOKUP($B299,'NACE user INTN (NACE08)'!$B$3:$D$24,2,FALSE)</f>
        <v>Winning van delfstoffen</v>
      </c>
      <c r="D299" t="str">
        <f>VLOOKUP($B299,'NACE user INTN (NACE08)'!$B$3:$D$24,3,FALSE)</f>
        <v>Industries extractives</v>
      </c>
      <c r="E299" t="s">
        <v>166</v>
      </c>
      <c r="F299" s="28">
        <v>24</v>
      </c>
      <c r="G299" s="28">
        <v>38</v>
      </c>
      <c r="H299" s="54">
        <v>9.7600000000000016</v>
      </c>
    </row>
    <row r="300" spans="1:8" hidden="1" outlineLevel="2" collapsed="1" x14ac:dyDescent="0.3">
      <c r="A300" s="44" t="s">
        <v>178</v>
      </c>
      <c r="B300" t="s">
        <v>93</v>
      </c>
      <c r="C300" t="str">
        <f>VLOOKUP($B300,'NACE user INTN (NACE08)'!$B$3:$D$24,2,FALSE)</f>
        <v>Winning van delfstoffen</v>
      </c>
      <c r="D300" t="str">
        <f>VLOOKUP($B300,'NACE user INTN (NACE08)'!$B$3:$D$24,3,FALSE)</f>
        <v>Industries extractives</v>
      </c>
      <c r="E300" t="s">
        <v>167</v>
      </c>
      <c r="F300" s="28">
        <v>27</v>
      </c>
      <c r="G300" s="28">
        <v>39</v>
      </c>
      <c r="H300" s="54">
        <v>6.8200000000000012</v>
      </c>
    </row>
    <row r="301" spans="1:8" hidden="1" outlineLevel="2" collapsed="1" x14ac:dyDescent="0.3">
      <c r="A301" s="44" t="s">
        <v>178</v>
      </c>
      <c r="B301" t="s">
        <v>93</v>
      </c>
      <c r="C301" t="str">
        <f>VLOOKUP($B301,'NACE user INTN (NACE08)'!$B$3:$D$24,2,FALSE)</f>
        <v>Winning van delfstoffen</v>
      </c>
      <c r="D301" t="str">
        <f>VLOOKUP($B301,'NACE user INTN (NACE08)'!$B$3:$D$24,3,FALSE)</f>
        <v>Industries extractives</v>
      </c>
      <c r="E301" t="s">
        <v>168</v>
      </c>
      <c r="F301" s="28">
        <v>9</v>
      </c>
      <c r="G301" s="28">
        <v>15</v>
      </c>
      <c r="H301" s="54">
        <v>3.3450000000000006</v>
      </c>
    </row>
    <row r="302" spans="1:8" hidden="1" outlineLevel="2" collapsed="1" x14ac:dyDescent="0.3">
      <c r="A302" s="44" t="s">
        <v>178</v>
      </c>
      <c r="B302" t="s">
        <v>93</v>
      </c>
      <c r="C302" t="str">
        <f>VLOOKUP($B302,'NACE user INTN (NACE08)'!$B$3:$D$24,2,FALSE)</f>
        <v>Winning van delfstoffen</v>
      </c>
      <c r="D302" t="str">
        <f>VLOOKUP($B302,'NACE user INTN (NACE08)'!$B$3:$D$24,3,FALSE)</f>
        <v>Industries extractives</v>
      </c>
      <c r="E302" t="s">
        <v>169</v>
      </c>
      <c r="F302" s="28">
        <v>12</v>
      </c>
      <c r="G302" s="28">
        <v>20</v>
      </c>
      <c r="H302" s="54">
        <v>3.9124999999999996</v>
      </c>
    </row>
    <row r="303" spans="1:8" hidden="1" outlineLevel="2" collapsed="1" x14ac:dyDescent="0.3">
      <c r="A303" s="44" t="s">
        <v>178</v>
      </c>
      <c r="B303" t="s">
        <v>93</v>
      </c>
      <c r="C303" t="str">
        <f>VLOOKUP($B303,'NACE user INTN (NACE08)'!$B$3:$D$24,2,FALSE)</f>
        <v>Winning van delfstoffen</v>
      </c>
      <c r="D303" t="str">
        <f>VLOOKUP($B303,'NACE user INTN (NACE08)'!$B$3:$D$24,3,FALSE)</f>
        <v>Industries extractives</v>
      </c>
      <c r="E303" t="s">
        <v>170</v>
      </c>
      <c r="F303" s="28">
        <v>17</v>
      </c>
      <c r="G303" s="28">
        <v>21</v>
      </c>
      <c r="H303" s="54">
        <v>6.7325000000000008</v>
      </c>
    </row>
    <row r="304" spans="1:8" hidden="1" outlineLevel="2" collapsed="1" x14ac:dyDescent="0.3">
      <c r="A304" s="44" t="s">
        <v>178</v>
      </c>
      <c r="B304" t="s">
        <v>93</v>
      </c>
      <c r="C304" t="str">
        <f>VLOOKUP($B304,'NACE user INTN (NACE08)'!$B$3:$D$24,2,FALSE)</f>
        <v>Winning van delfstoffen</v>
      </c>
      <c r="D304" t="str">
        <f>VLOOKUP($B304,'NACE user INTN (NACE08)'!$B$3:$D$24,3,FALSE)</f>
        <v>Industries extractives</v>
      </c>
      <c r="E304" t="s">
        <v>171</v>
      </c>
      <c r="F304" s="28">
        <v>8</v>
      </c>
      <c r="G304" s="28">
        <v>10</v>
      </c>
      <c r="H304" s="54">
        <v>3.5149999999999997</v>
      </c>
    </row>
    <row r="305" spans="1:8" hidden="1" outlineLevel="2" collapsed="1" x14ac:dyDescent="0.3">
      <c r="A305" s="44" t="s">
        <v>178</v>
      </c>
      <c r="B305" t="s">
        <v>93</v>
      </c>
      <c r="C305" t="str">
        <f>VLOOKUP($B305,'NACE user INTN (NACE08)'!$B$3:$D$24,2,FALSE)</f>
        <v>Winning van delfstoffen</v>
      </c>
      <c r="D305" t="str">
        <f>VLOOKUP($B305,'NACE user INTN (NACE08)'!$B$3:$D$24,3,FALSE)</f>
        <v>Industries extractives</v>
      </c>
      <c r="E305" t="s">
        <v>172</v>
      </c>
      <c r="F305" s="28">
        <v>7</v>
      </c>
      <c r="G305" s="28">
        <v>7</v>
      </c>
      <c r="H305" s="54">
        <v>1.6725000000000001</v>
      </c>
    </row>
    <row r="306" spans="1:8" hidden="1" outlineLevel="2" collapsed="1" x14ac:dyDescent="0.3">
      <c r="A306" s="44" t="s">
        <v>178</v>
      </c>
      <c r="B306" t="s">
        <v>93</v>
      </c>
      <c r="C306" t="str">
        <f>VLOOKUP($B306,'NACE user INTN (NACE08)'!$B$3:$D$24,2,FALSE)</f>
        <v>Winning van delfstoffen</v>
      </c>
      <c r="D306" t="str">
        <f>VLOOKUP($B306,'NACE user INTN (NACE08)'!$B$3:$D$24,3,FALSE)</f>
        <v>Industries extractives</v>
      </c>
      <c r="E306" t="s">
        <v>173</v>
      </c>
      <c r="F306" s="28">
        <v>5</v>
      </c>
      <c r="G306" s="28">
        <v>6</v>
      </c>
      <c r="H306" s="54">
        <v>1.1924999999999999</v>
      </c>
    </row>
    <row r="307" spans="1:8" hidden="1" outlineLevel="2" collapsed="1" x14ac:dyDescent="0.3">
      <c r="A307" s="44" t="s">
        <v>178</v>
      </c>
      <c r="B307" t="s">
        <v>93</v>
      </c>
      <c r="C307" t="str">
        <f>VLOOKUP($B307,'NACE user INTN (NACE08)'!$B$3:$D$24,2,FALSE)</f>
        <v>Winning van delfstoffen</v>
      </c>
      <c r="D307" t="str">
        <f>VLOOKUP($B307,'NACE user INTN (NACE08)'!$B$3:$D$24,3,FALSE)</f>
        <v>Industries extractives</v>
      </c>
      <c r="E307" t="s">
        <v>174</v>
      </c>
      <c r="F307" s="28">
        <v>4</v>
      </c>
      <c r="G307" s="28">
        <v>4</v>
      </c>
      <c r="H307" s="54">
        <v>0.76500000000000012</v>
      </c>
    </row>
    <row r="308" spans="1:8" outlineLevel="1" collapsed="1" x14ac:dyDescent="0.3">
      <c r="A308" s="44"/>
      <c r="B308" s="60" t="s">
        <v>229</v>
      </c>
      <c r="C308" s="60"/>
      <c r="D308" s="60"/>
      <c r="E308" s="60"/>
      <c r="F308" s="62">
        <f>SUBTOTAL(9,F297:F307)</f>
        <v>164</v>
      </c>
      <c r="G308" s="62">
        <f>SUBTOTAL(9,G297:G307)</f>
        <v>226</v>
      </c>
      <c r="H308" s="63">
        <f>SUBTOTAL(9,H297:H307)</f>
        <v>54.305000000000014</v>
      </c>
    </row>
    <row r="309" spans="1:8" hidden="1" outlineLevel="2" x14ac:dyDescent="0.3">
      <c r="A309" s="44" t="s">
        <v>178</v>
      </c>
      <c r="B309" t="s">
        <v>96</v>
      </c>
      <c r="C309" t="str">
        <f>VLOOKUP($B309,'NACE user INTN (NACE08)'!$B$3:$D$24,2,FALSE)</f>
        <v>Industrie</v>
      </c>
      <c r="D309" t="str">
        <f>VLOOKUP($B309,'NACE user INTN (NACE08)'!$B$3:$D$24,3,FALSE)</f>
        <v>Industries manufacturières</v>
      </c>
      <c r="E309" t="s">
        <v>163</v>
      </c>
      <c r="F309" s="28">
        <v>264</v>
      </c>
      <c r="G309" s="28">
        <v>283</v>
      </c>
      <c r="H309" s="54">
        <v>6.490000000000002</v>
      </c>
    </row>
    <row r="310" spans="1:8" hidden="1" outlineLevel="2" collapsed="1" x14ac:dyDescent="0.3">
      <c r="A310" s="44" t="s">
        <v>178</v>
      </c>
      <c r="B310" t="s">
        <v>96</v>
      </c>
      <c r="C310" t="str">
        <f>VLOOKUP($B310,'NACE user INTN (NACE08)'!$B$3:$D$24,2,FALSE)</f>
        <v>Industrie</v>
      </c>
      <c r="D310" t="str">
        <f>VLOOKUP($B310,'NACE user INTN (NACE08)'!$B$3:$D$24,3,FALSE)</f>
        <v>Industries manufacturières</v>
      </c>
      <c r="E310" t="s">
        <v>164</v>
      </c>
      <c r="F310" s="28">
        <v>5357</v>
      </c>
      <c r="G310" s="28">
        <v>8222</v>
      </c>
      <c r="H310" s="54">
        <v>934.66749999999979</v>
      </c>
    </row>
    <row r="311" spans="1:8" hidden="1" outlineLevel="2" collapsed="1" x14ac:dyDescent="0.3">
      <c r="A311" s="44" t="s">
        <v>178</v>
      </c>
      <c r="B311" t="s">
        <v>96</v>
      </c>
      <c r="C311" t="str">
        <f>VLOOKUP($B311,'NACE user INTN (NACE08)'!$B$3:$D$24,2,FALSE)</f>
        <v>Industrie</v>
      </c>
      <c r="D311" t="str">
        <f>VLOOKUP($B311,'NACE user INTN (NACE08)'!$B$3:$D$24,3,FALSE)</f>
        <v>Industries manufacturières</v>
      </c>
      <c r="E311" t="s">
        <v>165</v>
      </c>
      <c r="F311" s="28">
        <v>21999</v>
      </c>
      <c r="G311" s="28">
        <v>34783</v>
      </c>
      <c r="H311" s="54">
        <v>5838.907500000003</v>
      </c>
    </row>
    <row r="312" spans="1:8" hidden="1" outlineLevel="2" collapsed="1" x14ac:dyDescent="0.3">
      <c r="A312" s="44" t="s">
        <v>178</v>
      </c>
      <c r="B312" t="s">
        <v>96</v>
      </c>
      <c r="C312" t="str">
        <f>VLOOKUP($B312,'NACE user INTN (NACE08)'!$B$3:$D$24,2,FALSE)</f>
        <v>Industrie</v>
      </c>
      <c r="D312" t="str">
        <f>VLOOKUP($B312,'NACE user INTN (NACE08)'!$B$3:$D$24,3,FALSE)</f>
        <v>Industries manufacturières</v>
      </c>
      <c r="E312" t="s">
        <v>166</v>
      </c>
      <c r="F312" s="28">
        <v>16781</v>
      </c>
      <c r="G312" s="28">
        <v>26640</v>
      </c>
      <c r="H312" s="54">
        <v>5061.3674999999994</v>
      </c>
    </row>
    <row r="313" spans="1:8" hidden="1" outlineLevel="2" collapsed="1" x14ac:dyDescent="0.3">
      <c r="A313" s="44" t="s">
        <v>178</v>
      </c>
      <c r="B313" t="s">
        <v>96</v>
      </c>
      <c r="C313" t="str">
        <f>VLOOKUP($B313,'NACE user INTN (NACE08)'!$B$3:$D$24,2,FALSE)</f>
        <v>Industrie</v>
      </c>
      <c r="D313" t="str">
        <f>VLOOKUP($B313,'NACE user INTN (NACE08)'!$B$3:$D$24,3,FALSE)</f>
        <v>Industries manufacturières</v>
      </c>
      <c r="E313" t="s">
        <v>167</v>
      </c>
      <c r="F313" s="28">
        <v>12732</v>
      </c>
      <c r="G313" s="28">
        <v>19978</v>
      </c>
      <c r="H313" s="54">
        <v>3988.7550000000033</v>
      </c>
    </row>
    <row r="314" spans="1:8" hidden="1" outlineLevel="2" collapsed="1" x14ac:dyDescent="0.3">
      <c r="A314" s="44" t="s">
        <v>178</v>
      </c>
      <c r="B314" t="s">
        <v>96</v>
      </c>
      <c r="C314" t="str">
        <f>VLOOKUP($B314,'NACE user INTN (NACE08)'!$B$3:$D$24,2,FALSE)</f>
        <v>Industrie</v>
      </c>
      <c r="D314" t="str">
        <f>VLOOKUP($B314,'NACE user INTN (NACE08)'!$B$3:$D$24,3,FALSE)</f>
        <v>Industries manufacturières</v>
      </c>
      <c r="E314" t="s">
        <v>168</v>
      </c>
      <c r="F314" s="28">
        <v>10169</v>
      </c>
      <c r="G314" s="28">
        <v>16084</v>
      </c>
      <c r="H314" s="54">
        <v>3275.3100000000027</v>
      </c>
    </row>
    <row r="315" spans="1:8" hidden="1" outlineLevel="2" collapsed="1" x14ac:dyDescent="0.3">
      <c r="A315" s="44" t="s">
        <v>178</v>
      </c>
      <c r="B315" t="s">
        <v>96</v>
      </c>
      <c r="C315" t="str">
        <f>VLOOKUP($B315,'NACE user INTN (NACE08)'!$B$3:$D$24,2,FALSE)</f>
        <v>Industrie</v>
      </c>
      <c r="D315" t="str">
        <f>VLOOKUP($B315,'NACE user INTN (NACE08)'!$B$3:$D$24,3,FALSE)</f>
        <v>Industries manufacturières</v>
      </c>
      <c r="E315" t="s">
        <v>169</v>
      </c>
      <c r="F315" s="28">
        <v>8939</v>
      </c>
      <c r="G315" s="28">
        <v>13839</v>
      </c>
      <c r="H315" s="54">
        <v>2943.6200000000017</v>
      </c>
    </row>
    <row r="316" spans="1:8" hidden="1" outlineLevel="2" collapsed="1" x14ac:dyDescent="0.3">
      <c r="A316" s="44" t="s">
        <v>178</v>
      </c>
      <c r="B316" t="s">
        <v>96</v>
      </c>
      <c r="C316" t="str">
        <f>VLOOKUP($B316,'NACE user INTN (NACE08)'!$B$3:$D$24,2,FALSE)</f>
        <v>Industrie</v>
      </c>
      <c r="D316" t="str">
        <f>VLOOKUP($B316,'NACE user INTN (NACE08)'!$B$3:$D$24,3,FALSE)</f>
        <v>Industries manufacturières</v>
      </c>
      <c r="E316" t="s">
        <v>170</v>
      </c>
      <c r="F316" s="28">
        <v>6974</v>
      </c>
      <c r="G316" s="28">
        <v>10987</v>
      </c>
      <c r="H316" s="54">
        <v>2388.7425000000003</v>
      </c>
    </row>
    <row r="317" spans="1:8" hidden="1" outlineLevel="2" collapsed="1" x14ac:dyDescent="0.3">
      <c r="A317" s="44" t="s">
        <v>178</v>
      </c>
      <c r="B317" t="s">
        <v>96</v>
      </c>
      <c r="C317" t="str">
        <f>VLOOKUP($B317,'NACE user INTN (NACE08)'!$B$3:$D$24,2,FALSE)</f>
        <v>Industrie</v>
      </c>
      <c r="D317" t="str">
        <f>VLOOKUP($B317,'NACE user INTN (NACE08)'!$B$3:$D$24,3,FALSE)</f>
        <v>Industries manufacturières</v>
      </c>
      <c r="E317" t="s">
        <v>171</v>
      </c>
      <c r="F317" s="28">
        <v>5590</v>
      </c>
      <c r="G317" s="28">
        <v>8622</v>
      </c>
      <c r="H317" s="54">
        <v>1895.6700000000012</v>
      </c>
    </row>
    <row r="318" spans="1:8" hidden="1" outlineLevel="2" collapsed="1" x14ac:dyDescent="0.3">
      <c r="A318" s="44" t="s">
        <v>178</v>
      </c>
      <c r="B318" t="s">
        <v>96</v>
      </c>
      <c r="C318" t="str">
        <f>VLOOKUP($B318,'NACE user INTN (NACE08)'!$B$3:$D$24,2,FALSE)</f>
        <v>Industrie</v>
      </c>
      <c r="D318" t="str">
        <f>VLOOKUP($B318,'NACE user INTN (NACE08)'!$B$3:$D$24,3,FALSE)</f>
        <v>Industries manufacturières</v>
      </c>
      <c r="E318" t="s">
        <v>172</v>
      </c>
      <c r="F318" s="28">
        <v>3574</v>
      </c>
      <c r="G318" s="28">
        <v>5376</v>
      </c>
      <c r="H318" s="54">
        <v>1253.0624999999986</v>
      </c>
    </row>
    <row r="319" spans="1:8" hidden="1" outlineLevel="2" collapsed="1" x14ac:dyDescent="0.3">
      <c r="A319" s="44" t="s">
        <v>178</v>
      </c>
      <c r="B319" t="s">
        <v>96</v>
      </c>
      <c r="C319" t="str">
        <f>VLOOKUP($B319,'NACE user INTN (NACE08)'!$B$3:$D$24,2,FALSE)</f>
        <v>Industrie</v>
      </c>
      <c r="D319" t="str">
        <f>VLOOKUP($B319,'NACE user INTN (NACE08)'!$B$3:$D$24,3,FALSE)</f>
        <v>Industries manufacturières</v>
      </c>
      <c r="E319" t="s">
        <v>173</v>
      </c>
      <c r="F319" s="28">
        <v>1692</v>
      </c>
      <c r="G319" s="28">
        <v>2208</v>
      </c>
      <c r="H319" s="54">
        <v>513.48</v>
      </c>
    </row>
    <row r="320" spans="1:8" hidden="1" outlineLevel="2" collapsed="1" x14ac:dyDescent="0.3">
      <c r="A320" s="44" t="s">
        <v>178</v>
      </c>
      <c r="B320" t="s">
        <v>96</v>
      </c>
      <c r="C320" t="str">
        <f>VLOOKUP($B320,'NACE user INTN (NACE08)'!$B$3:$D$24,2,FALSE)</f>
        <v>Industrie</v>
      </c>
      <c r="D320" t="str">
        <f>VLOOKUP($B320,'NACE user INTN (NACE08)'!$B$3:$D$24,3,FALSE)</f>
        <v>Industries manufacturières</v>
      </c>
      <c r="E320" t="s">
        <v>174</v>
      </c>
      <c r="F320" s="28">
        <v>954</v>
      </c>
      <c r="G320" s="28">
        <v>1130</v>
      </c>
      <c r="H320" s="54">
        <v>210.77249999999998</v>
      </c>
    </row>
    <row r="321" spans="1:8" outlineLevel="1" collapsed="1" x14ac:dyDescent="0.3">
      <c r="A321" s="44"/>
      <c r="B321" s="60" t="s">
        <v>230</v>
      </c>
      <c r="C321" s="60"/>
      <c r="D321" s="60"/>
      <c r="E321" s="60"/>
      <c r="F321" s="62">
        <f>SUBTOTAL(9,F309:F320)</f>
        <v>95025</v>
      </c>
      <c r="G321" s="62">
        <f>SUBTOTAL(9,G309:G320)</f>
        <v>148152</v>
      </c>
      <c r="H321" s="63">
        <f>SUBTOTAL(9,H309:H320)</f>
        <v>28310.845000000012</v>
      </c>
    </row>
    <row r="322" spans="1:8" hidden="1" outlineLevel="2" x14ac:dyDescent="0.3">
      <c r="A322" s="44" t="s">
        <v>178</v>
      </c>
      <c r="B322" t="s">
        <v>99</v>
      </c>
      <c r="C322" t="str">
        <f>VLOOKUP($B322,'NACE user INTN (NACE08)'!$B$3:$D$24,2,FALSE)</f>
        <v>Productie en distributie van elektriciteit, gas, stoom en gekoelde lucht</v>
      </c>
      <c r="D322" t="str">
        <f>VLOOKUP($B322,'NACE user INTN (NACE08)'!$B$3:$D$24,3,FALSE)</f>
        <v>Production et distribution d'électricité, de gaz, de vapeur et d'air conditionné</v>
      </c>
      <c r="E322" t="s">
        <v>163</v>
      </c>
      <c r="F322" s="28">
        <v>3</v>
      </c>
      <c r="G322" s="28">
        <v>3</v>
      </c>
      <c r="H322" s="54">
        <v>0.06</v>
      </c>
    </row>
    <row r="323" spans="1:8" hidden="1" outlineLevel="2" collapsed="1" x14ac:dyDescent="0.3">
      <c r="A323" s="44" t="s">
        <v>178</v>
      </c>
      <c r="B323" t="s">
        <v>99</v>
      </c>
      <c r="C323" t="str">
        <f>VLOOKUP($B323,'NACE user INTN (NACE08)'!$B$3:$D$24,2,FALSE)</f>
        <v>Productie en distributie van elektriciteit, gas, stoom en gekoelde lucht</v>
      </c>
      <c r="D323" t="str">
        <f>VLOOKUP($B323,'NACE user INTN (NACE08)'!$B$3:$D$24,3,FALSE)</f>
        <v>Production et distribution d'électricité, de gaz, de vapeur et d'air conditionné</v>
      </c>
      <c r="E323" t="s">
        <v>164</v>
      </c>
      <c r="F323" s="28">
        <v>15</v>
      </c>
      <c r="G323" s="28">
        <v>16</v>
      </c>
      <c r="H323" s="54">
        <v>1.4675</v>
      </c>
    </row>
    <row r="324" spans="1:8" hidden="1" outlineLevel="2" collapsed="1" x14ac:dyDescent="0.3">
      <c r="A324" s="44" t="s">
        <v>178</v>
      </c>
      <c r="B324" t="s">
        <v>99</v>
      </c>
      <c r="C324" t="str">
        <f>VLOOKUP($B324,'NACE user INTN (NACE08)'!$B$3:$D$24,2,FALSE)</f>
        <v>Productie en distributie van elektriciteit, gas, stoom en gekoelde lucht</v>
      </c>
      <c r="D324" t="str">
        <f>VLOOKUP($B324,'NACE user INTN (NACE08)'!$B$3:$D$24,3,FALSE)</f>
        <v>Production et distribution d'électricité, de gaz, de vapeur et d'air conditionné</v>
      </c>
      <c r="E324" t="s">
        <v>165</v>
      </c>
      <c r="F324" s="28">
        <v>62</v>
      </c>
      <c r="G324" s="28">
        <v>89</v>
      </c>
      <c r="H324" s="54">
        <v>16.442500000000003</v>
      </c>
    </row>
    <row r="325" spans="1:8" hidden="1" outlineLevel="2" collapsed="1" x14ac:dyDescent="0.3">
      <c r="A325" s="44" t="s">
        <v>178</v>
      </c>
      <c r="B325" t="s">
        <v>99</v>
      </c>
      <c r="C325" t="str">
        <f>VLOOKUP($B325,'NACE user INTN (NACE08)'!$B$3:$D$24,2,FALSE)</f>
        <v>Productie en distributie van elektriciteit, gas, stoom en gekoelde lucht</v>
      </c>
      <c r="D325" t="str">
        <f>VLOOKUP($B325,'NACE user INTN (NACE08)'!$B$3:$D$24,3,FALSE)</f>
        <v>Production et distribution d'électricité, de gaz, de vapeur et d'air conditionné</v>
      </c>
      <c r="E325" t="s">
        <v>166</v>
      </c>
      <c r="F325" s="28">
        <v>66</v>
      </c>
      <c r="G325" s="28">
        <v>80</v>
      </c>
      <c r="H325" s="54">
        <v>24.572499999999994</v>
      </c>
    </row>
    <row r="326" spans="1:8" hidden="1" outlineLevel="2" collapsed="1" x14ac:dyDescent="0.3">
      <c r="A326" s="44" t="s">
        <v>178</v>
      </c>
      <c r="B326" t="s">
        <v>99</v>
      </c>
      <c r="C326" t="str">
        <f>VLOOKUP($B326,'NACE user INTN (NACE08)'!$B$3:$D$24,2,FALSE)</f>
        <v>Productie en distributie van elektriciteit, gas, stoom en gekoelde lucht</v>
      </c>
      <c r="D326" t="str">
        <f>VLOOKUP($B326,'NACE user INTN (NACE08)'!$B$3:$D$24,3,FALSE)</f>
        <v>Production et distribution d'électricité, de gaz, de vapeur et d'air conditionné</v>
      </c>
      <c r="E326" t="s">
        <v>167</v>
      </c>
      <c r="F326" s="28">
        <v>38</v>
      </c>
      <c r="G326" s="28">
        <v>48</v>
      </c>
      <c r="H326" s="54">
        <v>14.547499999999999</v>
      </c>
    </row>
    <row r="327" spans="1:8" hidden="1" outlineLevel="2" collapsed="1" x14ac:dyDescent="0.3">
      <c r="A327" s="44" t="s">
        <v>178</v>
      </c>
      <c r="B327" t="s">
        <v>99</v>
      </c>
      <c r="C327" t="str">
        <f>VLOOKUP($B327,'NACE user INTN (NACE08)'!$B$3:$D$24,2,FALSE)</f>
        <v>Productie en distributie van elektriciteit, gas, stoom en gekoelde lucht</v>
      </c>
      <c r="D327" t="str">
        <f>VLOOKUP($B327,'NACE user INTN (NACE08)'!$B$3:$D$24,3,FALSE)</f>
        <v>Production et distribution d'électricité, de gaz, de vapeur et d'air conditionné</v>
      </c>
      <c r="E327" t="s">
        <v>168</v>
      </c>
      <c r="F327" s="28">
        <v>27</v>
      </c>
      <c r="G327" s="28">
        <v>37</v>
      </c>
      <c r="H327" s="54">
        <v>9.6199999999999992</v>
      </c>
    </row>
    <row r="328" spans="1:8" hidden="1" outlineLevel="2" collapsed="1" x14ac:dyDescent="0.3">
      <c r="A328" s="44" t="s">
        <v>178</v>
      </c>
      <c r="B328" t="s">
        <v>99</v>
      </c>
      <c r="C328" t="str">
        <f>VLOOKUP($B328,'NACE user INTN (NACE08)'!$B$3:$D$24,2,FALSE)</f>
        <v>Productie en distributie van elektriciteit, gas, stoom en gekoelde lucht</v>
      </c>
      <c r="D328" t="str">
        <f>VLOOKUP($B328,'NACE user INTN (NACE08)'!$B$3:$D$24,3,FALSE)</f>
        <v>Production et distribution d'électricité, de gaz, de vapeur et d'air conditionné</v>
      </c>
      <c r="E328" t="s">
        <v>169</v>
      </c>
      <c r="F328" s="28">
        <v>32</v>
      </c>
      <c r="G328" s="28">
        <v>41</v>
      </c>
      <c r="H328" s="54">
        <v>9.1049999999999986</v>
      </c>
    </row>
    <row r="329" spans="1:8" hidden="1" outlineLevel="2" collapsed="1" x14ac:dyDescent="0.3">
      <c r="A329" s="44" t="s">
        <v>178</v>
      </c>
      <c r="B329" t="s">
        <v>99</v>
      </c>
      <c r="C329" t="str">
        <f>VLOOKUP($B329,'NACE user INTN (NACE08)'!$B$3:$D$24,2,FALSE)</f>
        <v>Productie en distributie van elektriciteit, gas, stoom en gekoelde lucht</v>
      </c>
      <c r="D329" t="str">
        <f>VLOOKUP($B329,'NACE user INTN (NACE08)'!$B$3:$D$24,3,FALSE)</f>
        <v>Production et distribution d'électricité, de gaz, de vapeur et d'air conditionné</v>
      </c>
      <c r="E329" t="s">
        <v>170</v>
      </c>
      <c r="F329" s="28">
        <v>22</v>
      </c>
      <c r="G329" s="28">
        <v>26</v>
      </c>
      <c r="H329" s="54">
        <v>9.64</v>
      </c>
    </row>
    <row r="330" spans="1:8" hidden="1" outlineLevel="2" collapsed="1" x14ac:dyDescent="0.3">
      <c r="A330" s="44" t="s">
        <v>178</v>
      </c>
      <c r="B330" t="s">
        <v>99</v>
      </c>
      <c r="C330" t="str">
        <f>VLOOKUP($B330,'NACE user INTN (NACE08)'!$B$3:$D$24,2,FALSE)</f>
        <v>Productie en distributie van elektriciteit, gas, stoom en gekoelde lucht</v>
      </c>
      <c r="D330" t="str">
        <f>VLOOKUP($B330,'NACE user INTN (NACE08)'!$B$3:$D$24,3,FALSE)</f>
        <v>Production et distribution d'électricité, de gaz, de vapeur et d'air conditionné</v>
      </c>
      <c r="E330" t="s">
        <v>171</v>
      </c>
      <c r="F330" s="28">
        <v>20</v>
      </c>
      <c r="G330" s="28">
        <v>22</v>
      </c>
      <c r="H330" s="54">
        <v>8.6150000000000002</v>
      </c>
    </row>
    <row r="331" spans="1:8" hidden="1" outlineLevel="2" collapsed="1" x14ac:dyDescent="0.3">
      <c r="A331" s="44" t="s">
        <v>178</v>
      </c>
      <c r="B331" t="s">
        <v>99</v>
      </c>
      <c r="C331" t="str">
        <f>VLOOKUP($B331,'NACE user INTN (NACE08)'!$B$3:$D$24,2,FALSE)</f>
        <v>Productie en distributie van elektriciteit, gas, stoom en gekoelde lucht</v>
      </c>
      <c r="D331" t="str">
        <f>VLOOKUP($B331,'NACE user INTN (NACE08)'!$B$3:$D$24,3,FALSE)</f>
        <v>Production et distribution d'électricité, de gaz, de vapeur et d'air conditionné</v>
      </c>
      <c r="E331" t="s">
        <v>172</v>
      </c>
      <c r="F331" s="28">
        <v>6</v>
      </c>
      <c r="G331" s="28">
        <v>8</v>
      </c>
      <c r="H331" s="54">
        <v>2.0724999999999998</v>
      </c>
    </row>
    <row r="332" spans="1:8" hidden="1" outlineLevel="2" collapsed="1" x14ac:dyDescent="0.3">
      <c r="A332" s="44" t="s">
        <v>178</v>
      </c>
      <c r="B332" t="s">
        <v>99</v>
      </c>
      <c r="C332" t="str">
        <f>VLOOKUP($B332,'NACE user INTN (NACE08)'!$B$3:$D$24,2,FALSE)</f>
        <v>Productie en distributie van elektriciteit, gas, stoom en gekoelde lucht</v>
      </c>
      <c r="D332" t="str">
        <f>VLOOKUP($B332,'NACE user INTN (NACE08)'!$B$3:$D$24,3,FALSE)</f>
        <v>Production et distribution d'électricité, de gaz, de vapeur et d'air conditionné</v>
      </c>
      <c r="E332" t="s">
        <v>173</v>
      </c>
      <c r="F332" s="28">
        <v>6</v>
      </c>
      <c r="G332" s="28">
        <v>6</v>
      </c>
      <c r="H332" s="54">
        <v>1.6124999999999998</v>
      </c>
    </row>
    <row r="333" spans="1:8" hidden="1" outlineLevel="2" collapsed="1" x14ac:dyDescent="0.3">
      <c r="A333" s="44" t="s">
        <v>178</v>
      </c>
      <c r="B333" t="s">
        <v>99</v>
      </c>
      <c r="C333" t="str">
        <f>VLOOKUP($B333,'NACE user INTN (NACE08)'!$B$3:$D$24,2,FALSE)</f>
        <v>Productie en distributie van elektriciteit, gas, stoom en gekoelde lucht</v>
      </c>
      <c r="D333" t="str">
        <f>VLOOKUP($B333,'NACE user INTN (NACE08)'!$B$3:$D$24,3,FALSE)</f>
        <v>Production et distribution d'électricité, de gaz, de vapeur et d'air conditionné</v>
      </c>
      <c r="E333" t="s">
        <v>174</v>
      </c>
      <c r="F333" s="28">
        <v>8</v>
      </c>
      <c r="G333" s="28">
        <v>8</v>
      </c>
      <c r="H333" s="54">
        <v>0.80249999999999999</v>
      </c>
    </row>
    <row r="334" spans="1:8" outlineLevel="1" collapsed="1" x14ac:dyDescent="0.3">
      <c r="A334" s="44"/>
      <c r="B334" s="60" t="s">
        <v>231</v>
      </c>
      <c r="C334" s="60"/>
      <c r="D334" s="60"/>
      <c r="E334" s="60"/>
      <c r="F334" s="62">
        <f>SUBTOTAL(9,F322:F333)</f>
        <v>305</v>
      </c>
      <c r="G334" s="62">
        <f>SUBTOTAL(9,G322:G333)</f>
        <v>384</v>
      </c>
      <c r="H334" s="63">
        <f>SUBTOTAL(9,H322:H333)</f>
        <v>98.55749999999999</v>
      </c>
    </row>
    <row r="335" spans="1:8" hidden="1" outlineLevel="2" x14ac:dyDescent="0.3">
      <c r="A335" s="44" t="s">
        <v>178</v>
      </c>
      <c r="B335" t="s">
        <v>102</v>
      </c>
      <c r="C335" t="str">
        <f>VLOOKUP($B335,'NACE user INTN (NACE08)'!$B$3:$D$24,2,FALSE)</f>
        <v>Distributie van water; afval- en afvalwaterbeheer en sanering</v>
      </c>
      <c r="D335" t="str">
        <f>VLOOKUP($B335,'NACE user INTN (NACE08)'!$B$3:$D$24,3,FALSE)</f>
        <v>Production et distribution d'eau; assainissement, gestion des déchets et dépollution</v>
      </c>
      <c r="E335" t="s">
        <v>163</v>
      </c>
      <c r="F335" s="28">
        <v>25</v>
      </c>
      <c r="G335" s="28">
        <v>26</v>
      </c>
      <c r="H335" s="54">
        <v>0.40750000000000008</v>
      </c>
    </row>
    <row r="336" spans="1:8" hidden="1" outlineLevel="2" collapsed="1" x14ac:dyDescent="0.3">
      <c r="A336" s="44" t="s">
        <v>178</v>
      </c>
      <c r="B336" t="s">
        <v>102</v>
      </c>
      <c r="C336" t="str">
        <f>VLOOKUP($B336,'NACE user INTN (NACE08)'!$B$3:$D$24,2,FALSE)</f>
        <v>Distributie van water; afval- en afvalwaterbeheer en sanering</v>
      </c>
      <c r="D336" t="str">
        <f>VLOOKUP($B336,'NACE user INTN (NACE08)'!$B$3:$D$24,3,FALSE)</f>
        <v>Production et distribution d'eau; assainissement, gestion des déchets et dépollution</v>
      </c>
      <c r="E336" t="s">
        <v>164</v>
      </c>
      <c r="F336" s="28">
        <v>403</v>
      </c>
      <c r="G336" s="28">
        <v>627</v>
      </c>
      <c r="H336" s="54">
        <v>65.725000000000009</v>
      </c>
    </row>
    <row r="337" spans="1:8" hidden="1" outlineLevel="2" collapsed="1" x14ac:dyDescent="0.3">
      <c r="A337" s="44" t="s">
        <v>178</v>
      </c>
      <c r="B337" t="s">
        <v>102</v>
      </c>
      <c r="C337" t="str">
        <f>VLOOKUP($B337,'NACE user INTN (NACE08)'!$B$3:$D$24,2,FALSE)</f>
        <v>Distributie van water; afval- en afvalwaterbeheer en sanering</v>
      </c>
      <c r="D337" t="str">
        <f>VLOOKUP($B337,'NACE user INTN (NACE08)'!$B$3:$D$24,3,FALSE)</f>
        <v>Production et distribution d'eau; assainissement, gestion des déchets et dépollution</v>
      </c>
      <c r="E337" t="s">
        <v>165</v>
      </c>
      <c r="F337" s="28">
        <v>1537</v>
      </c>
      <c r="G337" s="28">
        <v>2510</v>
      </c>
      <c r="H337" s="54">
        <v>379.67749999999972</v>
      </c>
    </row>
    <row r="338" spans="1:8" hidden="1" outlineLevel="2" collapsed="1" x14ac:dyDescent="0.3">
      <c r="A338" s="44" t="s">
        <v>178</v>
      </c>
      <c r="B338" t="s">
        <v>102</v>
      </c>
      <c r="C338" t="str">
        <f>VLOOKUP($B338,'NACE user INTN (NACE08)'!$B$3:$D$24,2,FALSE)</f>
        <v>Distributie van water; afval- en afvalwaterbeheer en sanering</v>
      </c>
      <c r="D338" t="str">
        <f>VLOOKUP($B338,'NACE user INTN (NACE08)'!$B$3:$D$24,3,FALSE)</f>
        <v>Production et distribution d'eau; assainissement, gestion des déchets et dépollution</v>
      </c>
      <c r="E338" t="s">
        <v>166</v>
      </c>
      <c r="F338" s="28">
        <v>1209</v>
      </c>
      <c r="G338" s="28">
        <v>1996</v>
      </c>
      <c r="H338" s="54">
        <v>345.08499999999987</v>
      </c>
    </row>
    <row r="339" spans="1:8" hidden="1" outlineLevel="2" collapsed="1" x14ac:dyDescent="0.3">
      <c r="A339" s="44" t="s">
        <v>178</v>
      </c>
      <c r="B339" t="s">
        <v>102</v>
      </c>
      <c r="C339" t="str">
        <f>VLOOKUP($B339,'NACE user INTN (NACE08)'!$B$3:$D$24,2,FALSE)</f>
        <v>Distributie van water; afval- en afvalwaterbeheer en sanering</v>
      </c>
      <c r="D339" t="str">
        <f>VLOOKUP($B339,'NACE user INTN (NACE08)'!$B$3:$D$24,3,FALSE)</f>
        <v>Production et distribution d'eau; assainissement, gestion des déchets et dépollution</v>
      </c>
      <c r="E339" t="s">
        <v>167</v>
      </c>
      <c r="F339" s="28">
        <v>1018</v>
      </c>
      <c r="G339" s="28">
        <v>1621</v>
      </c>
      <c r="H339" s="54">
        <v>303.65250000000003</v>
      </c>
    </row>
    <row r="340" spans="1:8" hidden="1" outlineLevel="2" collapsed="1" x14ac:dyDescent="0.3">
      <c r="A340" s="44" t="s">
        <v>178</v>
      </c>
      <c r="B340" t="s">
        <v>102</v>
      </c>
      <c r="C340" t="str">
        <f>VLOOKUP($B340,'NACE user INTN (NACE08)'!$B$3:$D$24,2,FALSE)</f>
        <v>Distributie van water; afval- en afvalwaterbeheer en sanering</v>
      </c>
      <c r="D340" t="str">
        <f>VLOOKUP($B340,'NACE user INTN (NACE08)'!$B$3:$D$24,3,FALSE)</f>
        <v>Production et distribution d'eau; assainissement, gestion des déchets et dépollution</v>
      </c>
      <c r="E340" t="s">
        <v>168</v>
      </c>
      <c r="F340" s="28">
        <v>832</v>
      </c>
      <c r="G340" s="28">
        <v>1355</v>
      </c>
      <c r="H340" s="54">
        <v>268.91999999999979</v>
      </c>
    </row>
    <row r="341" spans="1:8" hidden="1" outlineLevel="2" collapsed="1" x14ac:dyDescent="0.3">
      <c r="A341" s="44" t="s">
        <v>178</v>
      </c>
      <c r="B341" t="s">
        <v>102</v>
      </c>
      <c r="C341" t="str">
        <f>VLOOKUP($B341,'NACE user INTN (NACE08)'!$B$3:$D$24,2,FALSE)</f>
        <v>Distributie van water; afval- en afvalwaterbeheer en sanering</v>
      </c>
      <c r="D341" t="str">
        <f>VLOOKUP($B341,'NACE user INTN (NACE08)'!$B$3:$D$24,3,FALSE)</f>
        <v>Production et distribution d'eau; assainissement, gestion des déchets et dépollution</v>
      </c>
      <c r="E341" t="s">
        <v>169</v>
      </c>
      <c r="F341" s="28">
        <v>778</v>
      </c>
      <c r="G341" s="28">
        <v>1229</v>
      </c>
      <c r="H341" s="54">
        <v>251.74750000000003</v>
      </c>
    </row>
    <row r="342" spans="1:8" hidden="1" outlineLevel="2" collapsed="1" x14ac:dyDescent="0.3">
      <c r="A342" s="44" t="s">
        <v>178</v>
      </c>
      <c r="B342" t="s">
        <v>102</v>
      </c>
      <c r="C342" t="str">
        <f>VLOOKUP($B342,'NACE user INTN (NACE08)'!$B$3:$D$24,2,FALSE)</f>
        <v>Distributie van water; afval- en afvalwaterbeheer en sanering</v>
      </c>
      <c r="D342" t="str">
        <f>VLOOKUP($B342,'NACE user INTN (NACE08)'!$B$3:$D$24,3,FALSE)</f>
        <v>Production et distribution d'eau; assainissement, gestion des déchets et dépollution</v>
      </c>
      <c r="E342" t="s">
        <v>170</v>
      </c>
      <c r="F342" s="28">
        <v>662</v>
      </c>
      <c r="G342" s="28">
        <v>999</v>
      </c>
      <c r="H342" s="54">
        <v>212.81249999999991</v>
      </c>
    </row>
    <row r="343" spans="1:8" hidden="1" outlineLevel="2" collapsed="1" x14ac:dyDescent="0.3">
      <c r="A343" s="44" t="s">
        <v>178</v>
      </c>
      <c r="B343" t="s">
        <v>102</v>
      </c>
      <c r="C343" t="str">
        <f>VLOOKUP($B343,'NACE user INTN (NACE08)'!$B$3:$D$24,2,FALSE)</f>
        <v>Distributie van water; afval- en afvalwaterbeheer en sanering</v>
      </c>
      <c r="D343" t="str">
        <f>VLOOKUP($B343,'NACE user INTN (NACE08)'!$B$3:$D$24,3,FALSE)</f>
        <v>Production et distribution d'eau; assainissement, gestion des déchets et dépollution</v>
      </c>
      <c r="E343" t="s">
        <v>171</v>
      </c>
      <c r="F343" s="28">
        <v>484</v>
      </c>
      <c r="G343" s="28">
        <v>739</v>
      </c>
      <c r="H343" s="54">
        <v>176.82499999999982</v>
      </c>
    </row>
    <row r="344" spans="1:8" hidden="1" outlineLevel="2" collapsed="1" x14ac:dyDescent="0.3">
      <c r="A344" s="44" t="s">
        <v>178</v>
      </c>
      <c r="B344" t="s">
        <v>102</v>
      </c>
      <c r="C344" t="str">
        <f>VLOOKUP($B344,'NACE user INTN (NACE08)'!$B$3:$D$24,2,FALSE)</f>
        <v>Distributie van water; afval- en afvalwaterbeheer en sanering</v>
      </c>
      <c r="D344" t="str">
        <f>VLOOKUP($B344,'NACE user INTN (NACE08)'!$B$3:$D$24,3,FALSE)</f>
        <v>Production et distribution d'eau; assainissement, gestion des déchets et dépollution</v>
      </c>
      <c r="E344" t="s">
        <v>172</v>
      </c>
      <c r="F344" s="28">
        <v>363</v>
      </c>
      <c r="G344" s="28">
        <v>519</v>
      </c>
      <c r="H344" s="54">
        <v>127.48749999999998</v>
      </c>
    </row>
    <row r="345" spans="1:8" hidden="1" outlineLevel="2" collapsed="1" x14ac:dyDescent="0.3">
      <c r="A345" s="44" t="s">
        <v>178</v>
      </c>
      <c r="B345" t="s">
        <v>102</v>
      </c>
      <c r="C345" t="str">
        <f>VLOOKUP($B345,'NACE user INTN (NACE08)'!$B$3:$D$24,2,FALSE)</f>
        <v>Distributie van water; afval- en afvalwaterbeheer en sanering</v>
      </c>
      <c r="D345" t="str">
        <f>VLOOKUP($B345,'NACE user INTN (NACE08)'!$B$3:$D$24,3,FALSE)</f>
        <v>Production et distribution d'eau; assainissement, gestion des déchets et dépollution</v>
      </c>
      <c r="E345" t="s">
        <v>173</v>
      </c>
      <c r="F345" s="28">
        <v>231</v>
      </c>
      <c r="G345" s="28">
        <v>293</v>
      </c>
      <c r="H345" s="54">
        <v>62.912500000000001</v>
      </c>
    </row>
    <row r="346" spans="1:8" hidden="1" outlineLevel="2" collapsed="1" x14ac:dyDescent="0.3">
      <c r="A346" s="44" t="s">
        <v>178</v>
      </c>
      <c r="B346" t="s">
        <v>102</v>
      </c>
      <c r="C346" t="str">
        <f>VLOOKUP($B346,'NACE user INTN (NACE08)'!$B$3:$D$24,2,FALSE)</f>
        <v>Distributie van water; afval- en afvalwaterbeheer en sanering</v>
      </c>
      <c r="D346" t="str">
        <f>VLOOKUP($B346,'NACE user INTN (NACE08)'!$B$3:$D$24,3,FALSE)</f>
        <v>Production et distribution d'eau; assainissement, gestion des déchets et dépollution</v>
      </c>
      <c r="E346" t="s">
        <v>174</v>
      </c>
      <c r="F346" s="28">
        <v>127</v>
      </c>
      <c r="G346" s="28">
        <v>142</v>
      </c>
      <c r="H346" s="54">
        <v>32.459999999999987</v>
      </c>
    </row>
    <row r="347" spans="1:8" outlineLevel="1" collapsed="1" x14ac:dyDescent="0.3">
      <c r="A347" s="44"/>
      <c r="B347" s="60" t="s">
        <v>232</v>
      </c>
      <c r="C347" s="60"/>
      <c r="D347" s="60"/>
      <c r="E347" s="60"/>
      <c r="F347" s="62">
        <f>SUBTOTAL(9,F335:F346)</f>
        <v>7669</v>
      </c>
      <c r="G347" s="62">
        <f>SUBTOTAL(9,G335:G346)</f>
        <v>12056</v>
      </c>
      <c r="H347" s="63">
        <f>SUBTOTAL(9,H335:H346)</f>
        <v>2227.7124999999992</v>
      </c>
    </row>
    <row r="348" spans="1:8" hidden="1" outlineLevel="2" x14ac:dyDescent="0.3">
      <c r="A348" s="44" t="s">
        <v>178</v>
      </c>
      <c r="B348" t="s">
        <v>105</v>
      </c>
      <c r="C348" t="str">
        <f>VLOOKUP($B348,'NACE user INTN (NACE08)'!$B$3:$D$24,2,FALSE)</f>
        <v>bouwnijverheid</v>
      </c>
      <c r="D348" t="str">
        <f>VLOOKUP($B348,'NACE user INTN (NACE08)'!$B$3:$D$24,3,FALSE)</f>
        <v>Construction</v>
      </c>
      <c r="E348" t="s">
        <v>163</v>
      </c>
      <c r="F348" s="28">
        <v>26</v>
      </c>
      <c r="G348" s="28">
        <v>28</v>
      </c>
      <c r="H348" s="54">
        <v>0.58499999999999996</v>
      </c>
    </row>
    <row r="349" spans="1:8" hidden="1" outlineLevel="2" collapsed="1" x14ac:dyDescent="0.3">
      <c r="A349" s="44" t="s">
        <v>178</v>
      </c>
      <c r="B349" t="s">
        <v>105</v>
      </c>
      <c r="C349" t="str">
        <f>VLOOKUP($B349,'NACE user INTN (NACE08)'!$B$3:$D$24,2,FALSE)</f>
        <v>bouwnijverheid</v>
      </c>
      <c r="D349" t="str">
        <f>VLOOKUP($B349,'NACE user INTN (NACE08)'!$B$3:$D$24,3,FALSE)</f>
        <v>Construction</v>
      </c>
      <c r="E349" t="s">
        <v>164</v>
      </c>
      <c r="F349" s="28">
        <v>747</v>
      </c>
      <c r="G349" s="28">
        <v>1070</v>
      </c>
      <c r="H349" s="54">
        <v>134.45249999999996</v>
      </c>
    </row>
    <row r="350" spans="1:8" hidden="1" outlineLevel="2" collapsed="1" x14ac:dyDescent="0.3">
      <c r="A350" s="44" t="s">
        <v>178</v>
      </c>
      <c r="B350" t="s">
        <v>105</v>
      </c>
      <c r="C350" t="str">
        <f>VLOOKUP($B350,'NACE user INTN (NACE08)'!$B$3:$D$24,2,FALSE)</f>
        <v>bouwnijverheid</v>
      </c>
      <c r="D350" t="str">
        <f>VLOOKUP($B350,'NACE user INTN (NACE08)'!$B$3:$D$24,3,FALSE)</f>
        <v>Construction</v>
      </c>
      <c r="E350" t="s">
        <v>165</v>
      </c>
      <c r="F350" s="28">
        <v>4139</v>
      </c>
      <c r="G350" s="28">
        <v>6299</v>
      </c>
      <c r="H350" s="54">
        <v>1007.0325000000003</v>
      </c>
    </row>
    <row r="351" spans="1:8" hidden="1" outlineLevel="2" collapsed="1" x14ac:dyDescent="0.3">
      <c r="A351" s="44" t="s">
        <v>178</v>
      </c>
      <c r="B351" t="s">
        <v>105</v>
      </c>
      <c r="C351" t="str">
        <f>VLOOKUP($B351,'NACE user INTN (NACE08)'!$B$3:$D$24,2,FALSE)</f>
        <v>bouwnijverheid</v>
      </c>
      <c r="D351" t="str">
        <f>VLOOKUP($B351,'NACE user INTN (NACE08)'!$B$3:$D$24,3,FALSE)</f>
        <v>Construction</v>
      </c>
      <c r="E351" t="s">
        <v>166</v>
      </c>
      <c r="F351" s="28">
        <v>3315</v>
      </c>
      <c r="G351" s="28">
        <v>5083</v>
      </c>
      <c r="H351" s="54">
        <v>838.46000000000026</v>
      </c>
    </row>
    <row r="352" spans="1:8" hidden="1" outlineLevel="2" collapsed="1" x14ac:dyDescent="0.3">
      <c r="A352" s="44" t="s">
        <v>178</v>
      </c>
      <c r="B352" t="s">
        <v>105</v>
      </c>
      <c r="C352" t="str">
        <f>VLOOKUP($B352,'NACE user INTN (NACE08)'!$B$3:$D$24,2,FALSE)</f>
        <v>bouwnijverheid</v>
      </c>
      <c r="D352" t="str">
        <f>VLOOKUP($B352,'NACE user INTN (NACE08)'!$B$3:$D$24,3,FALSE)</f>
        <v>Construction</v>
      </c>
      <c r="E352" t="s">
        <v>167</v>
      </c>
      <c r="F352" s="28">
        <v>2872</v>
      </c>
      <c r="G352" s="28">
        <v>4307</v>
      </c>
      <c r="H352" s="54">
        <v>746.10000000000025</v>
      </c>
    </row>
    <row r="353" spans="1:8" hidden="1" outlineLevel="2" collapsed="1" x14ac:dyDescent="0.3">
      <c r="A353" s="44" t="s">
        <v>178</v>
      </c>
      <c r="B353" t="s">
        <v>105</v>
      </c>
      <c r="C353" t="str">
        <f>VLOOKUP($B353,'NACE user INTN (NACE08)'!$B$3:$D$24,2,FALSE)</f>
        <v>bouwnijverheid</v>
      </c>
      <c r="D353" t="str">
        <f>VLOOKUP($B353,'NACE user INTN (NACE08)'!$B$3:$D$24,3,FALSE)</f>
        <v>Construction</v>
      </c>
      <c r="E353" t="s">
        <v>168</v>
      </c>
      <c r="F353" s="28">
        <v>2294</v>
      </c>
      <c r="G353" s="28">
        <v>3370</v>
      </c>
      <c r="H353" s="54">
        <v>590.5100000000001</v>
      </c>
    </row>
    <row r="354" spans="1:8" hidden="1" outlineLevel="2" collapsed="1" x14ac:dyDescent="0.3">
      <c r="A354" s="44" t="s">
        <v>178</v>
      </c>
      <c r="B354" t="s">
        <v>105</v>
      </c>
      <c r="C354" t="str">
        <f>VLOOKUP($B354,'NACE user INTN (NACE08)'!$B$3:$D$24,2,FALSE)</f>
        <v>bouwnijverheid</v>
      </c>
      <c r="D354" t="str">
        <f>VLOOKUP($B354,'NACE user INTN (NACE08)'!$B$3:$D$24,3,FALSE)</f>
        <v>Construction</v>
      </c>
      <c r="E354" t="s">
        <v>169</v>
      </c>
      <c r="F354" s="28">
        <v>2025</v>
      </c>
      <c r="G354" s="28">
        <v>2904</v>
      </c>
      <c r="H354" s="54">
        <v>539.95250000000044</v>
      </c>
    </row>
    <row r="355" spans="1:8" hidden="1" outlineLevel="2" collapsed="1" x14ac:dyDescent="0.3">
      <c r="A355" s="44" t="s">
        <v>178</v>
      </c>
      <c r="B355" t="s">
        <v>105</v>
      </c>
      <c r="C355" t="str">
        <f>VLOOKUP($B355,'NACE user INTN (NACE08)'!$B$3:$D$24,2,FALSE)</f>
        <v>bouwnijverheid</v>
      </c>
      <c r="D355" t="str">
        <f>VLOOKUP($B355,'NACE user INTN (NACE08)'!$B$3:$D$24,3,FALSE)</f>
        <v>Construction</v>
      </c>
      <c r="E355" t="s">
        <v>170</v>
      </c>
      <c r="F355" s="28">
        <v>1519</v>
      </c>
      <c r="G355" s="28">
        <v>2170</v>
      </c>
      <c r="H355" s="54">
        <v>408.38499999999965</v>
      </c>
    </row>
    <row r="356" spans="1:8" hidden="1" outlineLevel="2" collapsed="1" x14ac:dyDescent="0.3">
      <c r="A356" s="44" t="s">
        <v>178</v>
      </c>
      <c r="B356" t="s">
        <v>105</v>
      </c>
      <c r="C356" t="str">
        <f>VLOOKUP($B356,'NACE user INTN (NACE08)'!$B$3:$D$24,2,FALSE)</f>
        <v>bouwnijverheid</v>
      </c>
      <c r="D356" t="str">
        <f>VLOOKUP($B356,'NACE user INTN (NACE08)'!$B$3:$D$24,3,FALSE)</f>
        <v>Construction</v>
      </c>
      <c r="E356" t="s">
        <v>171</v>
      </c>
      <c r="F356" s="28">
        <v>1083</v>
      </c>
      <c r="G356" s="28">
        <v>1596</v>
      </c>
      <c r="H356" s="54">
        <v>305.55249999999978</v>
      </c>
    </row>
    <row r="357" spans="1:8" hidden="1" outlineLevel="2" collapsed="1" x14ac:dyDescent="0.3">
      <c r="A357" s="44" t="s">
        <v>178</v>
      </c>
      <c r="B357" t="s">
        <v>105</v>
      </c>
      <c r="C357" t="str">
        <f>VLOOKUP($B357,'NACE user INTN (NACE08)'!$B$3:$D$24,2,FALSE)</f>
        <v>bouwnijverheid</v>
      </c>
      <c r="D357" t="str">
        <f>VLOOKUP($B357,'NACE user INTN (NACE08)'!$B$3:$D$24,3,FALSE)</f>
        <v>Construction</v>
      </c>
      <c r="E357" t="s">
        <v>172</v>
      </c>
      <c r="F357" s="28">
        <v>694</v>
      </c>
      <c r="G357" s="28">
        <v>1010</v>
      </c>
      <c r="H357" s="54">
        <v>201.35</v>
      </c>
    </row>
    <row r="358" spans="1:8" hidden="1" outlineLevel="2" collapsed="1" x14ac:dyDescent="0.3">
      <c r="A358" s="44" t="s">
        <v>178</v>
      </c>
      <c r="B358" t="s">
        <v>105</v>
      </c>
      <c r="C358" t="str">
        <f>VLOOKUP($B358,'NACE user INTN (NACE08)'!$B$3:$D$24,2,FALSE)</f>
        <v>bouwnijverheid</v>
      </c>
      <c r="D358" t="str">
        <f>VLOOKUP($B358,'NACE user INTN (NACE08)'!$B$3:$D$24,3,FALSE)</f>
        <v>Construction</v>
      </c>
      <c r="E358" t="s">
        <v>173</v>
      </c>
      <c r="F358" s="28">
        <v>367</v>
      </c>
      <c r="G358" s="28">
        <v>463</v>
      </c>
      <c r="H358" s="54">
        <v>84.3</v>
      </c>
    </row>
    <row r="359" spans="1:8" hidden="1" outlineLevel="2" collapsed="1" x14ac:dyDescent="0.3">
      <c r="A359" s="44" t="s">
        <v>178</v>
      </c>
      <c r="B359" t="s">
        <v>105</v>
      </c>
      <c r="C359" t="str">
        <f>VLOOKUP($B359,'NACE user INTN (NACE08)'!$B$3:$D$24,2,FALSE)</f>
        <v>bouwnijverheid</v>
      </c>
      <c r="D359" t="str">
        <f>VLOOKUP($B359,'NACE user INTN (NACE08)'!$B$3:$D$24,3,FALSE)</f>
        <v>Construction</v>
      </c>
      <c r="E359" t="s">
        <v>174</v>
      </c>
      <c r="F359" s="28">
        <v>247</v>
      </c>
      <c r="G359" s="28">
        <v>289</v>
      </c>
      <c r="H359" s="54">
        <v>50.10499999999999</v>
      </c>
    </row>
    <row r="360" spans="1:8" outlineLevel="1" collapsed="1" x14ac:dyDescent="0.3">
      <c r="A360" s="44"/>
      <c r="B360" s="60" t="s">
        <v>233</v>
      </c>
      <c r="C360" s="60"/>
      <c r="D360" s="60"/>
      <c r="E360" s="60"/>
      <c r="F360" s="62">
        <f>SUBTOTAL(9,F348:F359)</f>
        <v>19328</v>
      </c>
      <c r="G360" s="62">
        <f>SUBTOTAL(9,G348:G359)</f>
        <v>28589</v>
      </c>
      <c r="H360" s="63">
        <f>SUBTOTAL(9,H348:H359)</f>
        <v>4906.7850000000008</v>
      </c>
    </row>
    <row r="361" spans="1:8" hidden="1" outlineLevel="2" x14ac:dyDescent="0.3">
      <c r="A361" s="44" t="s">
        <v>178</v>
      </c>
      <c r="B361" t="s">
        <v>108</v>
      </c>
      <c r="C361" t="str">
        <f>VLOOKUP($B361,'NACE user INTN (NACE08)'!$B$3:$D$24,2,FALSE)</f>
        <v>Groot- en detailhandel; reparatie van auto's en motorfietsen</v>
      </c>
      <c r="D361" t="str">
        <f>VLOOKUP($B361,'NACE user INTN (NACE08)'!$B$3:$D$24,3,FALSE)</f>
        <v>Commerce; réparation d'automobiles et de motocycles</v>
      </c>
      <c r="E361" t="s">
        <v>163</v>
      </c>
      <c r="F361" s="28">
        <v>1588</v>
      </c>
      <c r="G361" s="28">
        <v>1627</v>
      </c>
      <c r="H361" s="54">
        <v>22.210000000000008</v>
      </c>
    </row>
    <row r="362" spans="1:8" hidden="1" outlineLevel="2" collapsed="1" x14ac:dyDescent="0.3">
      <c r="A362" s="44" t="s">
        <v>178</v>
      </c>
      <c r="B362" t="s">
        <v>108</v>
      </c>
      <c r="C362" t="str">
        <f>VLOOKUP($B362,'NACE user INTN (NACE08)'!$B$3:$D$24,2,FALSE)</f>
        <v>Groot- en detailhandel; reparatie van auto's en motorfietsen</v>
      </c>
      <c r="D362" t="str">
        <f>VLOOKUP($B362,'NACE user INTN (NACE08)'!$B$3:$D$24,3,FALSE)</f>
        <v>Commerce; réparation d'automobiles et de motocycles</v>
      </c>
      <c r="E362" t="s">
        <v>164</v>
      </c>
      <c r="F362" s="28">
        <v>6405</v>
      </c>
      <c r="G362" s="28">
        <v>9075</v>
      </c>
      <c r="H362" s="54">
        <v>706.3525000000003</v>
      </c>
    </row>
    <row r="363" spans="1:8" hidden="1" outlineLevel="2" collapsed="1" x14ac:dyDescent="0.3">
      <c r="A363" s="44" t="s">
        <v>178</v>
      </c>
      <c r="B363" t="s">
        <v>108</v>
      </c>
      <c r="C363" t="str">
        <f>VLOOKUP($B363,'NACE user INTN (NACE08)'!$B$3:$D$24,2,FALSE)</f>
        <v>Groot- en detailhandel; reparatie van auto's en motorfietsen</v>
      </c>
      <c r="D363" t="str">
        <f>VLOOKUP($B363,'NACE user INTN (NACE08)'!$B$3:$D$24,3,FALSE)</f>
        <v>Commerce; réparation d'automobiles et de motocycles</v>
      </c>
      <c r="E363" t="s">
        <v>165</v>
      </c>
      <c r="F363" s="28">
        <v>24906</v>
      </c>
      <c r="G363" s="28">
        <v>38443</v>
      </c>
      <c r="H363" s="54">
        <v>4564.6799999999948</v>
      </c>
    </row>
    <row r="364" spans="1:8" hidden="1" outlineLevel="2" collapsed="1" x14ac:dyDescent="0.3">
      <c r="A364" s="44" t="s">
        <v>178</v>
      </c>
      <c r="B364" t="s">
        <v>108</v>
      </c>
      <c r="C364" t="str">
        <f>VLOOKUP($B364,'NACE user INTN (NACE08)'!$B$3:$D$24,2,FALSE)</f>
        <v>Groot- en detailhandel; reparatie van auto's en motorfietsen</v>
      </c>
      <c r="D364" t="str">
        <f>VLOOKUP($B364,'NACE user INTN (NACE08)'!$B$3:$D$24,3,FALSE)</f>
        <v>Commerce; réparation d'automobiles et de motocycles</v>
      </c>
      <c r="E364" t="s">
        <v>166</v>
      </c>
      <c r="F364" s="28">
        <v>15791</v>
      </c>
      <c r="G364" s="28">
        <v>25174</v>
      </c>
      <c r="H364" s="54">
        <v>3551.2325000000023</v>
      </c>
    </row>
    <row r="365" spans="1:8" hidden="1" outlineLevel="2" collapsed="1" x14ac:dyDescent="0.3">
      <c r="A365" s="44" t="s">
        <v>178</v>
      </c>
      <c r="B365" t="s">
        <v>108</v>
      </c>
      <c r="C365" t="str">
        <f>VLOOKUP($B365,'NACE user INTN (NACE08)'!$B$3:$D$24,2,FALSE)</f>
        <v>Groot- en detailhandel; reparatie van auto's en motorfietsen</v>
      </c>
      <c r="D365" t="str">
        <f>VLOOKUP($B365,'NACE user INTN (NACE08)'!$B$3:$D$24,3,FALSE)</f>
        <v>Commerce; réparation d'automobiles et de motocycles</v>
      </c>
      <c r="E365" t="s">
        <v>167</v>
      </c>
      <c r="F365" s="28">
        <v>9539</v>
      </c>
      <c r="G365" s="28">
        <v>15051</v>
      </c>
      <c r="H365" s="54">
        <v>2336.0450000000001</v>
      </c>
    </row>
    <row r="366" spans="1:8" hidden="1" outlineLevel="2" collapsed="1" x14ac:dyDescent="0.3">
      <c r="A366" s="44" t="s">
        <v>178</v>
      </c>
      <c r="B366" t="s">
        <v>108</v>
      </c>
      <c r="C366" t="str">
        <f>VLOOKUP($B366,'NACE user INTN (NACE08)'!$B$3:$D$24,2,FALSE)</f>
        <v>Groot- en detailhandel; reparatie van auto's en motorfietsen</v>
      </c>
      <c r="D366" t="str">
        <f>VLOOKUP($B366,'NACE user INTN (NACE08)'!$B$3:$D$24,3,FALSE)</f>
        <v>Commerce; réparation d'automobiles et de motocycles</v>
      </c>
      <c r="E366" t="s">
        <v>168</v>
      </c>
      <c r="F366" s="28">
        <v>6949</v>
      </c>
      <c r="G366" s="28">
        <v>11147</v>
      </c>
      <c r="H366" s="54">
        <v>1754.3550000000012</v>
      </c>
    </row>
    <row r="367" spans="1:8" hidden="1" outlineLevel="2" collapsed="1" x14ac:dyDescent="0.3">
      <c r="A367" s="44" t="s">
        <v>178</v>
      </c>
      <c r="B367" t="s">
        <v>108</v>
      </c>
      <c r="C367" t="str">
        <f>VLOOKUP($B367,'NACE user INTN (NACE08)'!$B$3:$D$24,2,FALSE)</f>
        <v>Groot- en detailhandel; reparatie van auto's en motorfietsen</v>
      </c>
      <c r="D367" t="str">
        <f>VLOOKUP($B367,'NACE user INTN (NACE08)'!$B$3:$D$24,3,FALSE)</f>
        <v>Commerce; réparation d'automobiles et de motocycles</v>
      </c>
      <c r="E367" t="s">
        <v>169</v>
      </c>
      <c r="F367" s="28">
        <v>5747</v>
      </c>
      <c r="G367" s="28">
        <v>8972</v>
      </c>
      <c r="H367" s="54">
        <v>1517.3350000000009</v>
      </c>
    </row>
    <row r="368" spans="1:8" hidden="1" outlineLevel="2" collapsed="1" x14ac:dyDescent="0.3">
      <c r="A368" s="44" t="s">
        <v>178</v>
      </c>
      <c r="B368" t="s">
        <v>108</v>
      </c>
      <c r="C368" t="str">
        <f>VLOOKUP($B368,'NACE user INTN (NACE08)'!$B$3:$D$24,2,FALSE)</f>
        <v>Groot- en detailhandel; reparatie van auto's en motorfietsen</v>
      </c>
      <c r="D368" t="str">
        <f>VLOOKUP($B368,'NACE user INTN (NACE08)'!$B$3:$D$24,3,FALSE)</f>
        <v>Commerce; réparation d'automobiles et de motocycles</v>
      </c>
      <c r="E368" t="s">
        <v>170</v>
      </c>
      <c r="F368" s="28">
        <v>4631</v>
      </c>
      <c r="G368" s="28">
        <v>7334</v>
      </c>
      <c r="H368" s="54">
        <v>1231.3250000000014</v>
      </c>
    </row>
    <row r="369" spans="1:8" hidden="1" outlineLevel="2" collapsed="1" x14ac:dyDescent="0.3">
      <c r="A369" s="44" t="s">
        <v>178</v>
      </c>
      <c r="B369" t="s">
        <v>108</v>
      </c>
      <c r="C369" t="str">
        <f>VLOOKUP($B369,'NACE user INTN (NACE08)'!$B$3:$D$24,2,FALSE)</f>
        <v>Groot- en detailhandel; reparatie van auto's en motorfietsen</v>
      </c>
      <c r="D369" t="str">
        <f>VLOOKUP($B369,'NACE user INTN (NACE08)'!$B$3:$D$24,3,FALSE)</f>
        <v>Commerce; réparation d'automobiles et de motocycles</v>
      </c>
      <c r="E369" t="s">
        <v>171</v>
      </c>
      <c r="F369" s="28">
        <v>4093</v>
      </c>
      <c r="G369" s="28">
        <v>6497</v>
      </c>
      <c r="H369" s="54">
        <v>1079.5225000000007</v>
      </c>
    </row>
    <row r="370" spans="1:8" hidden="1" outlineLevel="2" collapsed="1" x14ac:dyDescent="0.3">
      <c r="A370" s="44" t="s">
        <v>178</v>
      </c>
      <c r="B370" t="s">
        <v>108</v>
      </c>
      <c r="C370" t="str">
        <f>VLOOKUP($B370,'NACE user INTN (NACE08)'!$B$3:$D$24,2,FALSE)</f>
        <v>Groot- en detailhandel; reparatie van auto's en motorfietsen</v>
      </c>
      <c r="D370" t="str">
        <f>VLOOKUP($B370,'NACE user INTN (NACE08)'!$B$3:$D$24,3,FALSE)</f>
        <v>Commerce; réparation d'automobiles et de motocycles</v>
      </c>
      <c r="E370" t="s">
        <v>172</v>
      </c>
      <c r="F370" s="28">
        <v>3011</v>
      </c>
      <c r="G370" s="28">
        <v>4691</v>
      </c>
      <c r="H370" s="54">
        <v>810.18499999999995</v>
      </c>
    </row>
    <row r="371" spans="1:8" hidden="1" outlineLevel="2" collapsed="1" x14ac:dyDescent="0.3">
      <c r="A371" s="44" t="s">
        <v>178</v>
      </c>
      <c r="B371" t="s">
        <v>108</v>
      </c>
      <c r="C371" t="str">
        <f>VLOOKUP($B371,'NACE user INTN (NACE08)'!$B$3:$D$24,2,FALSE)</f>
        <v>Groot- en detailhandel; reparatie van auto's en motorfietsen</v>
      </c>
      <c r="D371" t="str">
        <f>VLOOKUP($B371,'NACE user INTN (NACE08)'!$B$3:$D$24,3,FALSE)</f>
        <v>Commerce; réparation d'automobiles et de motocycles</v>
      </c>
      <c r="E371" t="s">
        <v>173</v>
      </c>
      <c r="F371" s="28">
        <v>1653</v>
      </c>
      <c r="G371" s="28">
        <v>2388</v>
      </c>
      <c r="H371" s="54">
        <v>366.42499999999956</v>
      </c>
    </row>
    <row r="372" spans="1:8" hidden="1" outlineLevel="2" collapsed="1" x14ac:dyDescent="0.3">
      <c r="A372" s="44" t="s">
        <v>178</v>
      </c>
      <c r="B372" t="s">
        <v>108</v>
      </c>
      <c r="C372" t="str">
        <f>VLOOKUP($B372,'NACE user INTN (NACE08)'!$B$3:$D$24,2,FALSE)</f>
        <v>Groot- en detailhandel; reparatie van auto's en motorfietsen</v>
      </c>
      <c r="D372" t="str">
        <f>VLOOKUP($B372,'NACE user INTN (NACE08)'!$B$3:$D$24,3,FALSE)</f>
        <v>Commerce; réparation d'automobiles et de motocycles</v>
      </c>
      <c r="E372" t="s">
        <v>174</v>
      </c>
      <c r="F372" s="28">
        <v>965</v>
      </c>
      <c r="G372" s="28">
        <v>1231</v>
      </c>
      <c r="H372" s="54">
        <v>150.99749999999995</v>
      </c>
    </row>
    <row r="373" spans="1:8" outlineLevel="1" collapsed="1" x14ac:dyDescent="0.3">
      <c r="A373" s="44"/>
      <c r="B373" s="60" t="s">
        <v>234</v>
      </c>
      <c r="C373" s="60"/>
      <c r="D373" s="60"/>
      <c r="E373" s="60"/>
      <c r="F373" s="62">
        <f>SUBTOTAL(9,F361:F372)</f>
        <v>85278</v>
      </c>
      <c r="G373" s="62">
        <f>SUBTOTAL(9,G361:G372)</f>
        <v>131630</v>
      </c>
      <c r="H373" s="63">
        <f>SUBTOTAL(9,H361:H372)</f>
        <v>18090.665000000001</v>
      </c>
    </row>
    <row r="374" spans="1:8" hidden="1" outlineLevel="2" x14ac:dyDescent="0.3">
      <c r="A374" s="44" t="s">
        <v>178</v>
      </c>
      <c r="B374" t="s">
        <v>111</v>
      </c>
      <c r="C374" t="str">
        <f>VLOOKUP($B374,'NACE user INTN (NACE08)'!$B$3:$D$24,2,FALSE)</f>
        <v>Vervoer en opslag</v>
      </c>
      <c r="D374" t="str">
        <f>VLOOKUP($B374,'NACE user INTN (NACE08)'!$B$3:$D$24,3,FALSE)</f>
        <v>Transports et entreposage</v>
      </c>
      <c r="E374" t="s">
        <v>163</v>
      </c>
      <c r="F374" s="28">
        <v>165</v>
      </c>
      <c r="G374" s="28">
        <v>168</v>
      </c>
      <c r="H374" s="54">
        <v>2.9174999999999995</v>
      </c>
    </row>
    <row r="375" spans="1:8" hidden="1" outlineLevel="2" collapsed="1" x14ac:dyDescent="0.3">
      <c r="A375" s="44" t="s">
        <v>178</v>
      </c>
      <c r="B375" t="s">
        <v>111</v>
      </c>
      <c r="C375" t="str">
        <f>VLOOKUP($B375,'NACE user INTN (NACE08)'!$B$3:$D$24,2,FALSE)</f>
        <v>Vervoer en opslag</v>
      </c>
      <c r="D375" t="str">
        <f>VLOOKUP($B375,'NACE user INTN (NACE08)'!$B$3:$D$24,3,FALSE)</f>
        <v>Transports et entreposage</v>
      </c>
      <c r="E375" t="s">
        <v>164</v>
      </c>
      <c r="F375" s="28">
        <v>2975</v>
      </c>
      <c r="G375" s="28">
        <v>4292</v>
      </c>
      <c r="H375" s="54">
        <v>453.58500000000015</v>
      </c>
    </row>
    <row r="376" spans="1:8" hidden="1" outlineLevel="2" collapsed="1" x14ac:dyDescent="0.3">
      <c r="A376" s="44" t="s">
        <v>178</v>
      </c>
      <c r="B376" t="s">
        <v>111</v>
      </c>
      <c r="C376" t="str">
        <f>VLOOKUP($B376,'NACE user INTN (NACE08)'!$B$3:$D$24,2,FALSE)</f>
        <v>Vervoer en opslag</v>
      </c>
      <c r="D376" t="str">
        <f>VLOOKUP($B376,'NACE user INTN (NACE08)'!$B$3:$D$24,3,FALSE)</f>
        <v>Transports et entreposage</v>
      </c>
      <c r="E376" t="s">
        <v>165</v>
      </c>
      <c r="F376" s="28">
        <v>14357</v>
      </c>
      <c r="G376" s="28">
        <v>21527</v>
      </c>
      <c r="H376" s="54">
        <v>3334.6225000000009</v>
      </c>
    </row>
    <row r="377" spans="1:8" hidden="1" outlineLevel="2" collapsed="1" x14ac:dyDescent="0.3">
      <c r="A377" s="44" t="s">
        <v>178</v>
      </c>
      <c r="B377" t="s">
        <v>111</v>
      </c>
      <c r="C377" t="str">
        <f>VLOOKUP($B377,'NACE user INTN (NACE08)'!$B$3:$D$24,2,FALSE)</f>
        <v>Vervoer en opslag</v>
      </c>
      <c r="D377" t="str">
        <f>VLOOKUP($B377,'NACE user INTN (NACE08)'!$B$3:$D$24,3,FALSE)</f>
        <v>Transports et entreposage</v>
      </c>
      <c r="E377" t="s">
        <v>166</v>
      </c>
      <c r="F377" s="28">
        <v>10883</v>
      </c>
      <c r="G377" s="28">
        <v>16420</v>
      </c>
      <c r="H377" s="54">
        <v>2983.7649999999985</v>
      </c>
    </row>
    <row r="378" spans="1:8" hidden="1" outlineLevel="2" collapsed="1" x14ac:dyDescent="0.3">
      <c r="A378" s="44" t="s">
        <v>178</v>
      </c>
      <c r="B378" t="s">
        <v>111</v>
      </c>
      <c r="C378" t="str">
        <f>VLOOKUP($B378,'NACE user INTN (NACE08)'!$B$3:$D$24,2,FALSE)</f>
        <v>Vervoer en opslag</v>
      </c>
      <c r="D378" t="str">
        <f>VLOOKUP($B378,'NACE user INTN (NACE08)'!$B$3:$D$24,3,FALSE)</f>
        <v>Transports et entreposage</v>
      </c>
      <c r="E378" t="s">
        <v>167</v>
      </c>
      <c r="F378" s="28">
        <v>7785</v>
      </c>
      <c r="G378" s="28">
        <v>11891</v>
      </c>
      <c r="H378" s="54">
        <v>2219.557499999999</v>
      </c>
    </row>
    <row r="379" spans="1:8" hidden="1" outlineLevel="2" collapsed="1" x14ac:dyDescent="0.3">
      <c r="A379" s="44" t="s">
        <v>178</v>
      </c>
      <c r="B379" t="s">
        <v>111</v>
      </c>
      <c r="C379" t="str">
        <f>VLOOKUP($B379,'NACE user INTN (NACE08)'!$B$3:$D$24,2,FALSE)</f>
        <v>Vervoer en opslag</v>
      </c>
      <c r="D379" t="str">
        <f>VLOOKUP($B379,'NACE user INTN (NACE08)'!$B$3:$D$24,3,FALSE)</f>
        <v>Transports et entreposage</v>
      </c>
      <c r="E379" t="s">
        <v>168</v>
      </c>
      <c r="F379" s="28">
        <v>6141</v>
      </c>
      <c r="G379" s="28">
        <v>9420</v>
      </c>
      <c r="H379" s="54">
        <v>1873.8600000000001</v>
      </c>
    </row>
    <row r="380" spans="1:8" hidden="1" outlineLevel="2" collapsed="1" x14ac:dyDescent="0.3">
      <c r="A380" s="44" t="s">
        <v>178</v>
      </c>
      <c r="B380" t="s">
        <v>111</v>
      </c>
      <c r="C380" t="str">
        <f>VLOOKUP($B380,'NACE user INTN (NACE08)'!$B$3:$D$24,2,FALSE)</f>
        <v>Vervoer en opslag</v>
      </c>
      <c r="D380" t="str">
        <f>VLOOKUP($B380,'NACE user INTN (NACE08)'!$B$3:$D$24,3,FALSE)</f>
        <v>Transports et entreposage</v>
      </c>
      <c r="E380" t="s">
        <v>169</v>
      </c>
      <c r="F380" s="28">
        <v>5139</v>
      </c>
      <c r="G380" s="28">
        <v>7740</v>
      </c>
      <c r="H380" s="54">
        <v>1588.577500000001</v>
      </c>
    </row>
    <row r="381" spans="1:8" hidden="1" outlineLevel="2" collapsed="1" x14ac:dyDescent="0.3">
      <c r="A381" s="44" t="s">
        <v>178</v>
      </c>
      <c r="B381" t="s">
        <v>111</v>
      </c>
      <c r="C381" t="str">
        <f>VLOOKUP($B381,'NACE user INTN (NACE08)'!$B$3:$D$24,2,FALSE)</f>
        <v>Vervoer en opslag</v>
      </c>
      <c r="D381" t="str">
        <f>VLOOKUP($B381,'NACE user INTN (NACE08)'!$B$3:$D$24,3,FALSE)</f>
        <v>Transports et entreposage</v>
      </c>
      <c r="E381" t="s">
        <v>170</v>
      </c>
      <c r="F381" s="28">
        <v>3703</v>
      </c>
      <c r="G381" s="28">
        <v>5692</v>
      </c>
      <c r="H381" s="54">
        <v>1198.2650000000008</v>
      </c>
    </row>
    <row r="382" spans="1:8" hidden="1" outlineLevel="2" collapsed="1" x14ac:dyDescent="0.3">
      <c r="A382" s="44" t="s">
        <v>178</v>
      </c>
      <c r="B382" t="s">
        <v>111</v>
      </c>
      <c r="C382" t="str">
        <f>VLOOKUP($B382,'NACE user INTN (NACE08)'!$B$3:$D$24,2,FALSE)</f>
        <v>Vervoer en opslag</v>
      </c>
      <c r="D382" t="str">
        <f>VLOOKUP($B382,'NACE user INTN (NACE08)'!$B$3:$D$24,3,FALSE)</f>
        <v>Transports et entreposage</v>
      </c>
      <c r="E382" t="s">
        <v>171</v>
      </c>
      <c r="F382" s="28">
        <v>3038</v>
      </c>
      <c r="G382" s="28">
        <v>4505</v>
      </c>
      <c r="H382" s="54">
        <v>987.0325000000006</v>
      </c>
    </row>
    <row r="383" spans="1:8" hidden="1" outlineLevel="2" collapsed="1" x14ac:dyDescent="0.3">
      <c r="A383" s="44" t="s">
        <v>178</v>
      </c>
      <c r="B383" t="s">
        <v>111</v>
      </c>
      <c r="C383" t="str">
        <f>VLOOKUP($B383,'NACE user INTN (NACE08)'!$B$3:$D$24,2,FALSE)</f>
        <v>Vervoer en opslag</v>
      </c>
      <c r="D383" t="str">
        <f>VLOOKUP($B383,'NACE user INTN (NACE08)'!$B$3:$D$24,3,FALSE)</f>
        <v>Transports et entreposage</v>
      </c>
      <c r="E383" t="s">
        <v>172</v>
      </c>
      <c r="F383" s="28">
        <v>2038</v>
      </c>
      <c r="G383" s="28">
        <v>2969</v>
      </c>
      <c r="H383" s="54">
        <v>682.99749999999926</v>
      </c>
    </row>
    <row r="384" spans="1:8" hidden="1" outlineLevel="2" collapsed="1" x14ac:dyDescent="0.3">
      <c r="A384" s="44" t="s">
        <v>178</v>
      </c>
      <c r="B384" t="s">
        <v>111</v>
      </c>
      <c r="C384" t="str">
        <f>VLOOKUP($B384,'NACE user INTN (NACE08)'!$B$3:$D$24,2,FALSE)</f>
        <v>Vervoer en opslag</v>
      </c>
      <c r="D384" t="str">
        <f>VLOOKUP($B384,'NACE user INTN (NACE08)'!$B$3:$D$24,3,FALSE)</f>
        <v>Transports et entreposage</v>
      </c>
      <c r="E384" t="s">
        <v>173</v>
      </c>
      <c r="F384" s="28">
        <v>1135</v>
      </c>
      <c r="G384" s="28">
        <v>1520</v>
      </c>
      <c r="H384" s="54">
        <v>347.99750000000006</v>
      </c>
    </row>
    <row r="385" spans="1:8" hidden="1" outlineLevel="2" collapsed="1" x14ac:dyDescent="0.3">
      <c r="A385" s="44" t="s">
        <v>178</v>
      </c>
      <c r="B385" t="s">
        <v>111</v>
      </c>
      <c r="C385" t="str">
        <f>VLOOKUP($B385,'NACE user INTN (NACE08)'!$B$3:$D$24,2,FALSE)</f>
        <v>Vervoer en opslag</v>
      </c>
      <c r="D385" t="str">
        <f>VLOOKUP($B385,'NACE user INTN (NACE08)'!$B$3:$D$24,3,FALSE)</f>
        <v>Transports et entreposage</v>
      </c>
      <c r="E385" t="s">
        <v>174</v>
      </c>
      <c r="F385" s="28">
        <v>946</v>
      </c>
      <c r="G385" s="28">
        <v>1175</v>
      </c>
      <c r="H385" s="54">
        <v>257.90000000000003</v>
      </c>
    </row>
    <row r="386" spans="1:8" outlineLevel="1" collapsed="1" x14ac:dyDescent="0.3">
      <c r="A386" s="44"/>
      <c r="B386" s="60" t="s">
        <v>235</v>
      </c>
      <c r="C386" s="60"/>
      <c r="D386" s="60"/>
      <c r="E386" s="60"/>
      <c r="F386" s="62">
        <f>SUBTOTAL(9,F374:F385)</f>
        <v>58305</v>
      </c>
      <c r="G386" s="62">
        <f>SUBTOTAL(9,G374:G385)</f>
        <v>87319</v>
      </c>
      <c r="H386" s="63">
        <f>SUBTOTAL(9,H374:H385)</f>
        <v>15931.077500000001</v>
      </c>
    </row>
    <row r="387" spans="1:8" hidden="1" outlineLevel="2" x14ac:dyDescent="0.3">
      <c r="A387" s="44" t="s">
        <v>178</v>
      </c>
      <c r="B387" t="s">
        <v>114</v>
      </c>
      <c r="C387" t="str">
        <f>VLOOKUP($B387,'NACE user INTN (NACE08)'!$B$3:$D$24,2,FALSE)</f>
        <v>Verschaffen van accommodatie en maaltijden</v>
      </c>
      <c r="D387" t="str">
        <f>VLOOKUP($B387,'NACE user INTN (NACE08)'!$B$3:$D$24,3,FALSE)</f>
        <v>Hébergement et restauration</v>
      </c>
      <c r="E387" t="s">
        <v>163</v>
      </c>
      <c r="F387" s="28">
        <v>374</v>
      </c>
      <c r="G387" s="28">
        <v>400</v>
      </c>
      <c r="H387" s="54">
        <v>7.4875000000000016</v>
      </c>
    </row>
    <row r="388" spans="1:8" hidden="1" outlineLevel="2" collapsed="1" x14ac:dyDescent="0.3">
      <c r="A388" s="44" t="s">
        <v>178</v>
      </c>
      <c r="B388" t="s">
        <v>114</v>
      </c>
      <c r="C388" t="str">
        <f>VLOOKUP($B388,'NACE user INTN (NACE08)'!$B$3:$D$24,2,FALSE)</f>
        <v>Verschaffen van accommodatie en maaltijden</v>
      </c>
      <c r="D388" t="str">
        <f>VLOOKUP($B388,'NACE user INTN (NACE08)'!$B$3:$D$24,3,FALSE)</f>
        <v>Hébergement et restauration</v>
      </c>
      <c r="E388" t="s">
        <v>164</v>
      </c>
      <c r="F388" s="28">
        <v>1671</v>
      </c>
      <c r="G388" s="28">
        <v>2483</v>
      </c>
      <c r="H388" s="54">
        <v>92.840000000000032</v>
      </c>
    </row>
    <row r="389" spans="1:8" hidden="1" outlineLevel="2" collapsed="1" x14ac:dyDescent="0.3">
      <c r="A389" s="44" t="s">
        <v>178</v>
      </c>
      <c r="B389" t="s">
        <v>114</v>
      </c>
      <c r="C389" t="str">
        <f>VLOOKUP($B389,'NACE user INTN (NACE08)'!$B$3:$D$24,2,FALSE)</f>
        <v>Verschaffen van accommodatie en maaltijden</v>
      </c>
      <c r="D389" t="str">
        <f>VLOOKUP($B389,'NACE user INTN (NACE08)'!$B$3:$D$24,3,FALSE)</f>
        <v>Hébergement et restauration</v>
      </c>
      <c r="E389" t="s">
        <v>165</v>
      </c>
      <c r="F389" s="28">
        <v>6578</v>
      </c>
      <c r="G389" s="28">
        <v>11340</v>
      </c>
      <c r="H389" s="54">
        <v>565.39750000000151</v>
      </c>
    </row>
    <row r="390" spans="1:8" hidden="1" outlineLevel="2" collapsed="1" x14ac:dyDescent="0.3">
      <c r="A390" s="44" t="s">
        <v>178</v>
      </c>
      <c r="B390" t="s">
        <v>114</v>
      </c>
      <c r="C390" t="str">
        <f>VLOOKUP($B390,'NACE user INTN (NACE08)'!$B$3:$D$24,2,FALSE)</f>
        <v>Verschaffen van accommodatie en maaltijden</v>
      </c>
      <c r="D390" t="str">
        <f>VLOOKUP($B390,'NACE user INTN (NACE08)'!$B$3:$D$24,3,FALSE)</f>
        <v>Hébergement et restauration</v>
      </c>
      <c r="E390" t="s">
        <v>166</v>
      </c>
      <c r="F390" s="28">
        <v>4422</v>
      </c>
      <c r="G390" s="28">
        <v>7996</v>
      </c>
      <c r="H390" s="54">
        <v>494.09</v>
      </c>
    </row>
    <row r="391" spans="1:8" hidden="1" outlineLevel="2" collapsed="1" x14ac:dyDescent="0.3">
      <c r="A391" s="44" t="s">
        <v>178</v>
      </c>
      <c r="B391" t="s">
        <v>114</v>
      </c>
      <c r="C391" t="str">
        <f>VLOOKUP($B391,'NACE user INTN (NACE08)'!$B$3:$D$24,2,FALSE)</f>
        <v>Verschaffen van accommodatie en maaltijden</v>
      </c>
      <c r="D391" t="str">
        <f>VLOOKUP($B391,'NACE user INTN (NACE08)'!$B$3:$D$24,3,FALSE)</f>
        <v>Hébergement et restauration</v>
      </c>
      <c r="E391" t="s">
        <v>167</v>
      </c>
      <c r="F391" s="28">
        <v>2761</v>
      </c>
      <c r="G391" s="28">
        <v>5080</v>
      </c>
      <c r="H391" s="54">
        <v>334.35500000000019</v>
      </c>
    </row>
    <row r="392" spans="1:8" hidden="1" outlineLevel="2" collapsed="1" x14ac:dyDescent="0.3">
      <c r="A392" s="44" t="s">
        <v>178</v>
      </c>
      <c r="B392" t="s">
        <v>114</v>
      </c>
      <c r="C392" t="str">
        <f>VLOOKUP($B392,'NACE user INTN (NACE08)'!$B$3:$D$24,2,FALSE)</f>
        <v>Verschaffen van accommodatie en maaltijden</v>
      </c>
      <c r="D392" t="str">
        <f>VLOOKUP($B392,'NACE user INTN (NACE08)'!$B$3:$D$24,3,FALSE)</f>
        <v>Hébergement et restauration</v>
      </c>
      <c r="E392" t="s">
        <v>168</v>
      </c>
      <c r="F392" s="28">
        <v>2191</v>
      </c>
      <c r="G392" s="28">
        <v>3972</v>
      </c>
      <c r="H392" s="54">
        <v>302.78249999999957</v>
      </c>
    </row>
    <row r="393" spans="1:8" hidden="1" outlineLevel="2" collapsed="1" x14ac:dyDescent="0.3">
      <c r="A393" s="44" t="s">
        <v>178</v>
      </c>
      <c r="B393" t="s">
        <v>114</v>
      </c>
      <c r="C393" t="str">
        <f>VLOOKUP($B393,'NACE user INTN (NACE08)'!$B$3:$D$24,2,FALSE)</f>
        <v>Verschaffen van accommodatie en maaltijden</v>
      </c>
      <c r="D393" t="str">
        <f>VLOOKUP($B393,'NACE user INTN (NACE08)'!$B$3:$D$24,3,FALSE)</f>
        <v>Hébergement et restauration</v>
      </c>
      <c r="E393" t="s">
        <v>169</v>
      </c>
      <c r="F393" s="28">
        <v>1880</v>
      </c>
      <c r="G393" s="28">
        <v>3441</v>
      </c>
      <c r="H393" s="54">
        <v>273.7624999999997</v>
      </c>
    </row>
    <row r="394" spans="1:8" hidden="1" outlineLevel="2" collapsed="1" x14ac:dyDescent="0.3">
      <c r="A394" s="44" t="s">
        <v>178</v>
      </c>
      <c r="B394" t="s">
        <v>114</v>
      </c>
      <c r="C394" t="str">
        <f>VLOOKUP($B394,'NACE user INTN (NACE08)'!$B$3:$D$24,2,FALSE)</f>
        <v>Verschaffen van accommodatie en maaltijden</v>
      </c>
      <c r="D394" t="str">
        <f>VLOOKUP($B394,'NACE user INTN (NACE08)'!$B$3:$D$24,3,FALSE)</f>
        <v>Hébergement et restauration</v>
      </c>
      <c r="E394" t="s">
        <v>170</v>
      </c>
      <c r="F394" s="28">
        <v>1536</v>
      </c>
      <c r="G394" s="28">
        <v>2994</v>
      </c>
      <c r="H394" s="54">
        <v>245.73500000000018</v>
      </c>
    </row>
    <row r="395" spans="1:8" hidden="1" outlineLevel="2" collapsed="1" x14ac:dyDescent="0.3">
      <c r="A395" s="44" t="s">
        <v>178</v>
      </c>
      <c r="B395" t="s">
        <v>114</v>
      </c>
      <c r="C395" t="str">
        <f>VLOOKUP($B395,'NACE user INTN (NACE08)'!$B$3:$D$24,2,FALSE)</f>
        <v>Verschaffen van accommodatie en maaltijden</v>
      </c>
      <c r="D395" t="str">
        <f>VLOOKUP($B395,'NACE user INTN (NACE08)'!$B$3:$D$24,3,FALSE)</f>
        <v>Hébergement et restauration</v>
      </c>
      <c r="E395" t="s">
        <v>171</v>
      </c>
      <c r="F395" s="28">
        <v>1234</v>
      </c>
      <c r="G395" s="28">
        <v>2401</v>
      </c>
      <c r="H395" s="54">
        <v>215.8174999999998</v>
      </c>
    </row>
    <row r="396" spans="1:8" hidden="1" outlineLevel="2" collapsed="1" x14ac:dyDescent="0.3">
      <c r="A396" s="44" t="s">
        <v>178</v>
      </c>
      <c r="B396" t="s">
        <v>114</v>
      </c>
      <c r="C396" t="str">
        <f>VLOOKUP($B396,'NACE user INTN (NACE08)'!$B$3:$D$24,2,FALSE)</f>
        <v>Verschaffen van accommodatie en maaltijden</v>
      </c>
      <c r="D396" t="str">
        <f>VLOOKUP($B396,'NACE user INTN (NACE08)'!$B$3:$D$24,3,FALSE)</f>
        <v>Hébergement et restauration</v>
      </c>
      <c r="E396" t="s">
        <v>172</v>
      </c>
      <c r="F396" s="28">
        <v>998</v>
      </c>
      <c r="G396" s="28">
        <v>1923</v>
      </c>
      <c r="H396" s="54">
        <v>182.19500000000008</v>
      </c>
    </row>
    <row r="397" spans="1:8" hidden="1" outlineLevel="2" collapsed="1" x14ac:dyDescent="0.3">
      <c r="A397" s="44" t="s">
        <v>178</v>
      </c>
      <c r="B397" t="s">
        <v>114</v>
      </c>
      <c r="C397" t="str">
        <f>VLOOKUP($B397,'NACE user INTN (NACE08)'!$B$3:$D$24,2,FALSE)</f>
        <v>Verschaffen van accommodatie en maaltijden</v>
      </c>
      <c r="D397" t="str">
        <f>VLOOKUP($B397,'NACE user INTN (NACE08)'!$B$3:$D$24,3,FALSE)</f>
        <v>Hébergement et restauration</v>
      </c>
      <c r="E397" t="s">
        <v>173</v>
      </c>
      <c r="F397" s="28">
        <v>529</v>
      </c>
      <c r="G397" s="28">
        <v>968</v>
      </c>
      <c r="H397" s="54">
        <v>75.45249999999993</v>
      </c>
    </row>
    <row r="398" spans="1:8" hidden="1" outlineLevel="2" collapsed="1" x14ac:dyDescent="0.3">
      <c r="A398" s="44" t="s">
        <v>178</v>
      </c>
      <c r="B398" t="s">
        <v>114</v>
      </c>
      <c r="C398" t="str">
        <f>VLOOKUP($B398,'NACE user INTN (NACE08)'!$B$3:$D$24,2,FALSE)</f>
        <v>Verschaffen van accommodatie en maaltijden</v>
      </c>
      <c r="D398" t="str">
        <f>VLOOKUP($B398,'NACE user INTN (NACE08)'!$B$3:$D$24,3,FALSE)</f>
        <v>Hébergement et restauration</v>
      </c>
      <c r="E398" t="s">
        <v>174</v>
      </c>
      <c r="F398" s="28">
        <v>197</v>
      </c>
      <c r="G398" s="28">
        <v>330</v>
      </c>
      <c r="H398" s="54">
        <v>18.667500000000011</v>
      </c>
    </row>
    <row r="399" spans="1:8" outlineLevel="1" collapsed="1" x14ac:dyDescent="0.3">
      <c r="A399" s="44"/>
      <c r="B399" s="60" t="s">
        <v>236</v>
      </c>
      <c r="C399" s="60"/>
      <c r="D399" s="60"/>
      <c r="E399" s="60"/>
      <c r="F399" s="62">
        <f>SUBTOTAL(9,F387:F398)</f>
        <v>24371</v>
      </c>
      <c r="G399" s="62">
        <f>SUBTOTAL(9,G387:G398)</f>
        <v>43328</v>
      </c>
      <c r="H399" s="63">
        <f>SUBTOTAL(9,H387:H398)</f>
        <v>2808.5825000000009</v>
      </c>
    </row>
    <row r="400" spans="1:8" hidden="1" outlineLevel="2" x14ac:dyDescent="0.3">
      <c r="A400" s="44" t="s">
        <v>178</v>
      </c>
      <c r="B400" t="s">
        <v>117</v>
      </c>
      <c r="C400" t="str">
        <f>VLOOKUP($B400,'NACE user INTN (NACE08)'!$B$3:$D$24,2,FALSE)</f>
        <v>Informatie en communicatie</v>
      </c>
      <c r="D400" t="str">
        <f>VLOOKUP($B400,'NACE user INTN (NACE08)'!$B$3:$D$24,3,FALSE)</f>
        <v>Information et communication</v>
      </c>
      <c r="E400" t="s">
        <v>163</v>
      </c>
      <c r="F400" s="28">
        <v>16</v>
      </c>
      <c r="G400" s="28">
        <v>16</v>
      </c>
      <c r="H400" s="54">
        <v>0.23499999999999999</v>
      </c>
    </row>
    <row r="401" spans="1:8" hidden="1" outlineLevel="2" collapsed="1" x14ac:dyDescent="0.3">
      <c r="A401" s="44" t="s">
        <v>178</v>
      </c>
      <c r="B401" t="s">
        <v>117</v>
      </c>
      <c r="C401" t="str">
        <f>VLOOKUP($B401,'NACE user INTN (NACE08)'!$B$3:$D$24,2,FALSE)</f>
        <v>Informatie en communicatie</v>
      </c>
      <c r="D401" t="str">
        <f>VLOOKUP($B401,'NACE user INTN (NACE08)'!$B$3:$D$24,3,FALSE)</f>
        <v>Information et communication</v>
      </c>
      <c r="E401" t="s">
        <v>164</v>
      </c>
      <c r="F401" s="28">
        <v>120</v>
      </c>
      <c r="G401" s="28">
        <v>160</v>
      </c>
      <c r="H401" s="54">
        <v>8.0449999999999999</v>
      </c>
    </row>
    <row r="402" spans="1:8" hidden="1" outlineLevel="2" collapsed="1" x14ac:dyDescent="0.3">
      <c r="A402" s="44" t="s">
        <v>178</v>
      </c>
      <c r="B402" t="s">
        <v>117</v>
      </c>
      <c r="C402" t="str">
        <f>VLOOKUP($B402,'NACE user INTN (NACE08)'!$B$3:$D$24,2,FALSE)</f>
        <v>Informatie en communicatie</v>
      </c>
      <c r="D402" t="str">
        <f>VLOOKUP($B402,'NACE user INTN (NACE08)'!$B$3:$D$24,3,FALSE)</f>
        <v>Information et communication</v>
      </c>
      <c r="E402" t="s">
        <v>165</v>
      </c>
      <c r="F402" s="28">
        <v>1349</v>
      </c>
      <c r="G402" s="28">
        <v>1902</v>
      </c>
      <c r="H402" s="54">
        <v>244.17</v>
      </c>
    </row>
    <row r="403" spans="1:8" hidden="1" outlineLevel="2" collapsed="1" x14ac:dyDescent="0.3">
      <c r="A403" s="44" t="s">
        <v>178</v>
      </c>
      <c r="B403" t="s">
        <v>117</v>
      </c>
      <c r="C403" t="str">
        <f>VLOOKUP($B403,'NACE user INTN (NACE08)'!$B$3:$D$24,2,FALSE)</f>
        <v>Informatie en communicatie</v>
      </c>
      <c r="D403" t="str">
        <f>VLOOKUP($B403,'NACE user INTN (NACE08)'!$B$3:$D$24,3,FALSE)</f>
        <v>Information et communication</v>
      </c>
      <c r="E403" t="s">
        <v>166</v>
      </c>
      <c r="F403" s="28">
        <v>1440</v>
      </c>
      <c r="G403" s="28">
        <v>2163</v>
      </c>
      <c r="H403" s="54">
        <v>341.49999999999989</v>
      </c>
    </row>
    <row r="404" spans="1:8" hidden="1" outlineLevel="2" collapsed="1" x14ac:dyDescent="0.3">
      <c r="A404" s="44" t="s">
        <v>178</v>
      </c>
      <c r="B404" t="s">
        <v>117</v>
      </c>
      <c r="C404" t="str">
        <f>VLOOKUP($B404,'NACE user INTN (NACE08)'!$B$3:$D$24,2,FALSE)</f>
        <v>Informatie en communicatie</v>
      </c>
      <c r="D404" t="str">
        <f>VLOOKUP($B404,'NACE user INTN (NACE08)'!$B$3:$D$24,3,FALSE)</f>
        <v>Information et communication</v>
      </c>
      <c r="E404" t="s">
        <v>167</v>
      </c>
      <c r="F404" s="28">
        <v>810</v>
      </c>
      <c r="G404" s="28">
        <v>1381</v>
      </c>
      <c r="H404" s="54">
        <v>212.5325</v>
      </c>
    </row>
    <row r="405" spans="1:8" hidden="1" outlineLevel="2" collapsed="1" x14ac:dyDescent="0.3">
      <c r="A405" s="44" t="s">
        <v>178</v>
      </c>
      <c r="B405" t="s">
        <v>117</v>
      </c>
      <c r="C405" t="str">
        <f>VLOOKUP($B405,'NACE user INTN (NACE08)'!$B$3:$D$24,2,FALSE)</f>
        <v>Informatie en communicatie</v>
      </c>
      <c r="D405" t="str">
        <f>VLOOKUP($B405,'NACE user INTN (NACE08)'!$B$3:$D$24,3,FALSE)</f>
        <v>Information et communication</v>
      </c>
      <c r="E405" t="s">
        <v>168</v>
      </c>
      <c r="F405" s="28">
        <v>451</v>
      </c>
      <c r="G405" s="28">
        <v>763</v>
      </c>
      <c r="H405" s="54">
        <v>116.70999999999992</v>
      </c>
    </row>
    <row r="406" spans="1:8" hidden="1" outlineLevel="2" collapsed="1" x14ac:dyDescent="0.3">
      <c r="A406" s="44" t="s">
        <v>178</v>
      </c>
      <c r="B406" t="s">
        <v>117</v>
      </c>
      <c r="C406" t="str">
        <f>VLOOKUP($B406,'NACE user INTN (NACE08)'!$B$3:$D$24,2,FALSE)</f>
        <v>Informatie en communicatie</v>
      </c>
      <c r="D406" t="str">
        <f>VLOOKUP($B406,'NACE user INTN (NACE08)'!$B$3:$D$24,3,FALSE)</f>
        <v>Information et communication</v>
      </c>
      <c r="E406" t="s">
        <v>169</v>
      </c>
      <c r="F406" s="28">
        <v>390</v>
      </c>
      <c r="G406" s="28">
        <v>678</v>
      </c>
      <c r="H406" s="54">
        <v>94.697499999999934</v>
      </c>
    </row>
    <row r="407" spans="1:8" hidden="1" outlineLevel="2" collapsed="1" x14ac:dyDescent="0.3">
      <c r="A407" s="44" t="s">
        <v>178</v>
      </c>
      <c r="B407" t="s">
        <v>117</v>
      </c>
      <c r="C407" t="str">
        <f>VLOOKUP($B407,'NACE user INTN (NACE08)'!$B$3:$D$24,2,FALSE)</f>
        <v>Informatie en communicatie</v>
      </c>
      <c r="D407" t="str">
        <f>VLOOKUP($B407,'NACE user INTN (NACE08)'!$B$3:$D$24,3,FALSE)</f>
        <v>Information et communication</v>
      </c>
      <c r="E407" t="s">
        <v>170</v>
      </c>
      <c r="F407" s="28">
        <v>251</v>
      </c>
      <c r="G407" s="28">
        <v>428</v>
      </c>
      <c r="H407" s="54">
        <v>59.3675</v>
      </c>
    </row>
    <row r="408" spans="1:8" hidden="1" outlineLevel="2" collapsed="1" x14ac:dyDescent="0.3">
      <c r="A408" s="44" t="s">
        <v>178</v>
      </c>
      <c r="B408" t="s">
        <v>117</v>
      </c>
      <c r="C408" t="str">
        <f>VLOOKUP($B408,'NACE user INTN (NACE08)'!$B$3:$D$24,2,FALSE)</f>
        <v>Informatie en communicatie</v>
      </c>
      <c r="D408" t="str">
        <f>VLOOKUP($B408,'NACE user INTN (NACE08)'!$B$3:$D$24,3,FALSE)</f>
        <v>Information et communication</v>
      </c>
      <c r="E408" t="s">
        <v>171</v>
      </c>
      <c r="F408" s="28">
        <v>192</v>
      </c>
      <c r="G408" s="28">
        <v>309</v>
      </c>
      <c r="H408" s="54">
        <v>42.230000000000011</v>
      </c>
    </row>
    <row r="409" spans="1:8" hidden="1" outlineLevel="2" collapsed="1" x14ac:dyDescent="0.3">
      <c r="A409" s="44" t="s">
        <v>178</v>
      </c>
      <c r="B409" t="s">
        <v>117</v>
      </c>
      <c r="C409" t="str">
        <f>VLOOKUP($B409,'NACE user INTN (NACE08)'!$B$3:$D$24,2,FALSE)</f>
        <v>Informatie en communicatie</v>
      </c>
      <c r="D409" t="str">
        <f>VLOOKUP($B409,'NACE user INTN (NACE08)'!$B$3:$D$24,3,FALSE)</f>
        <v>Information et communication</v>
      </c>
      <c r="E409" t="s">
        <v>172</v>
      </c>
      <c r="F409" s="28">
        <v>144</v>
      </c>
      <c r="G409" s="28">
        <v>258</v>
      </c>
      <c r="H409" s="54">
        <v>33.399999999999991</v>
      </c>
    </row>
    <row r="410" spans="1:8" hidden="1" outlineLevel="2" collapsed="1" x14ac:dyDescent="0.3">
      <c r="A410" s="44" t="s">
        <v>178</v>
      </c>
      <c r="B410" t="s">
        <v>117</v>
      </c>
      <c r="C410" t="str">
        <f>VLOOKUP($B410,'NACE user INTN (NACE08)'!$B$3:$D$24,2,FALSE)</f>
        <v>Informatie en communicatie</v>
      </c>
      <c r="D410" t="str">
        <f>VLOOKUP($B410,'NACE user INTN (NACE08)'!$B$3:$D$24,3,FALSE)</f>
        <v>Information et communication</v>
      </c>
      <c r="E410" t="s">
        <v>173</v>
      </c>
      <c r="F410" s="28">
        <v>82</v>
      </c>
      <c r="G410" s="28">
        <v>119</v>
      </c>
      <c r="H410" s="54">
        <v>17.950000000000003</v>
      </c>
    </row>
    <row r="411" spans="1:8" hidden="1" outlineLevel="2" collapsed="1" x14ac:dyDescent="0.3">
      <c r="A411" s="44" t="s">
        <v>178</v>
      </c>
      <c r="B411" t="s">
        <v>117</v>
      </c>
      <c r="C411" t="str">
        <f>VLOOKUP($B411,'NACE user INTN (NACE08)'!$B$3:$D$24,2,FALSE)</f>
        <v>Informatie en communicatie</v>
      </c>
      <c r="D411" t="str">
        <f>VLOOKUP($B411,'NACE user INTN (NACE08)'!$B$3:$D$24,3,FALSE)</f>
        <v>Information et communication</v>
      </c>
      <c r="E411" t="s">
        <v>174</v>
      </c>
      <c r="F411" s="28">
        <v>95</v>
      </c>
      <c r="G411" s="28">
        <v>109</v>
      </c>
      <c r="H411" s="54">
        <v>12.009999999999998</v>
      </c>
    </row>
    <row r="412" spans="1:8" outlineLevel="1" collapsed="1" x14ac:dyDescent="0.3">
      <c r="A412" s="44"/>
      <c r="B412" s="60" t="s">
        <v>237</v>
      </c>
      <c r="C412" s="60"/>
      <c r="D412" s="60"/>
      <c r="E412" s="60"/>
      <c r="F412" s="62">
        <f>SUBTOTAL(9,F400:F411)</f>
        <v>5340</v>
      </c>
      <c r="G412" s="62">
        <f>SUBTOTAL(9,G400:G411)</f>
        <v>8286</v>
      </c>
      <c r="H412" s="63">
        <f>SUBTOTAL(9,H400:H411)</f>
        <v>1182.8474999999999</v>
      </c>
    </row>
    <row r="413" spans="1:8" hidden="1" outlineLevel="2" x14ac:dyDescent="0.3">
      <c r="A413" s="44" t="s">
        <v>178</v>
      </c>
      <c r="B413" t="s">
        <v>120</v>
      </c>
      <c r="C413" t="str">
        <f>VLOOKUP($B413,'NACE user INTN (NACE08)'!$B$3:$D$24,2,FALSE)</f>
        <v>Financiële activiteiten en verzekeringen</v>
      </c>
      <c r="D413" t="str">
        <f>VLOOKUP($B413,'NACE user INTN (NACE08)'!$B$3:$D$24,3,FALSE)</f>
        <v>Activités financières et 'assurance</v>
      </c>
      <c r="E413" t="s">
        <v>163</v>
      </c>
      <c r="F413" s="28">
        <v>4</v>
      </c>
      <c r="G413" s="28">
        <v>4</v>
      </c>
      <c r="H413" s="54">
        <v>5.5E-2</v>
      </c>
    </row>
    <row r="414" spans="1:8" hidden="1" outlineLevel="2" collapsed="1" x14ac:dyDescent="0.3">
      <c r="A414" s="44" t="s">
        <v>178</v>
      </c>
      <c r="B414" t="s">
        <v>120</v>
      </c>
      <c r="C414" t="str">
        <f>VLOOKUP($B414,'NACE user INTN (NACE08)'!$B$3:$D$24,2,FALSE)</f>
        <v>Financiële activiteiten en verzekeringen</v>
      </c>
      <c r="D414" t="str">
        <f>VLOOKUP($B414,'NACE user INTN (NACE08)'!$B$3:$D$24,3,FALSE)</f>
        <v>Activités financières et 'assurance</v>
      </c>
      <c r="E414" t="s">
        <v>164</v>
      </c>
      <c r="F414" s="28">
        <v>38</v>
      </c>
      <c r="G414" s="28">
        <v>64</v>
      </c>
      <c r="H414" s="54">
        <v>5.7150000000000007</v>
      </c>
    </row>
    <row r="415" spans="1:8" hidden="1" outlineLevel="2" collapsed="1" x14ac:dyDescent="0.3">
      <c r="A415" s="44" t="s">
        <v>178</v>
      </c>
      <c r="B415" t="s">
        <v>120</v>
      </c>
      <c r="C415" t="str">
        <f>VLOOKUP($B415,'NACE user INTN (NACE08)'!$B$3:$D$24,2,FALSE)</f>
        <v>Financiële activiteiten en verzekeringen</v>
      </c>
      <c r="D415" t="str">
        <f>VLOOKUP($B415,'NACE user INTN (NACE08)'!$B$3:$D$24,3,FALSE)</f>
        <v>Activités financières et 'assurance</v>
      </c>
      <c r="E415" t="s">
        <v>165</v>
      </c>
      <c r="F415" s="28">
        <v>593</v>
      </c>
      <c r="G415" s="28">
        <v>777</v>
      </c>
      <c r="H415" s="54">
        <v>161.58499999999984</v>
      </c>
    </row>
    <row r="416" spans="1:8" hidden="1" outlineLevel="2" collapsed="1" x14ac:dyDescent="0.3">
      <c r="A416" s="44" t="s">
        <v>178</v>
      </c>
      <c r="B416" t="s">
        <v>120</v>
      </c>
      <c r="C416" t="str">
        <f>VLOOKUP($B416,'NACE user INTN (NACE08)'!$B$3:$D$24,2,FALSE)</f>
        <v>Financiële activiteiten en verzekeringen</v>
      </c>
      <c r="D416" t="str">
        <f>VLOOKUP($B416,'NACE user INTN (NACE08)'!$B$3:$D$24,3,FALSE)</f>
        <v>Activités financières et 'assurance</v>
      </c>
      <c r="E416" t="s">
        <v>166</v>
      </c>
      <c r="F416" s="28">
        <v>683</v>
      </c>
      <c r="G416" s="28">
        <v>872</v>
      </c>
      <c r="H416" s="54">
        <v>212.80250000000004</v>
      </c>
    </row>
    <row r="417" spans="1:8" hidden="1" outlineLevel="2" collapsed="1" x14ac:dyDescent="0.3">
      <c r="A417" s="44" t="s">
        <v>178</v>
      </c>
      <c r="B417" t="s">
        <v>120</v>
      </c>
      <c r="C417" t="str">
        <f>VLOOKUP($B417,'NACE user INTN (NACE08)'!$B$3:$D$24,2,FALSE)</f>
        <v>Financiële activiteiten en verzekeringen</v>
      </c>
      <c r="D417" t="str">
        <f>VLOOKUP($B417,'NACE user INTN (NACE08)'!$B$3:$D$24,3,FALSE)</f>
        <v>Activités financières et 'assurance</v>
      </c>
      <c r="E417" t="s">
        <v>167</v>
      </c>
      <c r="F417" s="28">
        <v>318</v>
      </c>
      <c r="G417" s="28">
        <v>409</v>
      </c>
      <c r="H417" s="54">
        <v>109.12499999999997</v>
      </c>
    </row>
    <row r="418" spans="1:8" hidden="1" outlineLevel="2" collapsed="1" x14ac:dyDescent="0.3">
      <c r="A418" s="44" t="s">
        <v>178</v>
      </c>
      <c r="B418" t="s">
        <v>120</v>
      </c>
      <c r="C418" t="str">
        <f>VLOOKUP($B418,'NACE user INTN (NACE08)'!$B$3:$D$24,2,FALSE)</f>
        <v>Financiële activiteiten en verzekeringen</v>
      </c>
      <c r="D418" t="str">
        <f>VLOOKUP($B418,'NACE user INTN (NACE08)'!$B$3:$D$24,3,FALSE)</f>
        <v>Activités financières et 'assurance</v>
      </c>
      <c r="E418" t="s">
        <v>168</v>
      </c>
      <c r="F418" s="28">
        <v>212</v>
      </c>
      <c r="G418" s="28">
        <v>284</v>
      </c>
      <c r="H418" s="54">
        <v>67.387500000000017</v>
      </c>
    </row>
    <row r="419" spans="1:8" hidden="1" outlineLevel="2" collapsed="1" x14ac:dyDescent="0.3">
      <c r="A419" s="44" t="s">
        <v>178</v>
      </c>
      <c r="B419" t="s">
        <v>120</v>
      </c>
      <c r="C419" t="str">
        <f>VLOOKUP($B419,'NACE user INTN (NACE08)'!$B$3:$D$24,2,FALSE)</f>
        <v>Financiële activiteiten en verzekeringen</v>
      </c>
      <c r="D419" t="str">
        <f>VLOOKUP($B419,'NACE user INTN (NACE08)'!$B$3:$D$24,3,FALSE)</f>
        <v>Activités financières et 'assurance</v>
      </c>
      <c r="E419" t="s">
        <v>169</v>
      </c>
      <c r="F419" s="28">
        <v>186</v>
      </c>
      <c r="G419" s="28">
        <v>235</v>
      </c>
      <c r="H419" s="54">
        <v>64.27</v>
      </c>
    </row>
    <row r="420" spans="1:8" hidden="1" outlineLevel="2" collapsed="1" x14ac:dyDescent="0.3">
      <c r="A420" s="44" t="s">
        <v>178</v>
      </c>
      <c r="B420" t="s">
        <v>120</v>
      </c>
      <c r="C420" t="str">
        <f>VLOOKUP($B420,'NACE user INTN (NACE08)'!$B$3:$D$24,2,FALSE)</f>
        <v>Financiële activiteiten en verzekeringen</v>
      </c>
      <c r="D420" t="str">
        <f>VLOOKUP($B420,'NACE user INTN (NACE08)'!$B$3:$D$24,3,FALSE)</f>
        <v>Activités financières et 'assurance</v>
      </c>
      <c r="E420" t="s">
        <v>170</v>
      </c>
      <c r="F420" s="28">
        <v>148</v>
      </c>
      <c r="G420" s="28">
        <v>199</v>
      </c>
      <c r="H420" s="54">
        <v>49.177499999999995</v>
      </c>
    </row>
    <row r="421" spans="1:8" hidden="1" outlineLevel="2" collapsed="1" x14ac:dyDescent="0.3">
      <c r="A421" s="44" t="s">
        <v>178</v>
      </c>
      <c r="B421" t="s">
        <v>120</v>
      </c>
      <c r="C421" t="str">
        <f>VLOOKUP($B421,'NACE user INTN (NACE08)'!$B$3:$D$24,2,FALSE)</f>
        <v>Financiële activiteiten en verzekeringen</v>
      </c>
      <c r="D421" t="str">
        <f>VLOOKUP($B421,'NACE user INTN (NACE08)'!$B$3:$D$24,3,FALSE)</f>
        <v>Activités financières et 'assurance</v>
      </c>
      <c r="E421" t="s">
        <v>171</v>
      </c>
      <c r="F421" s="28">
        <v>117</v>
      </c>
      <c r="G421" s="28">
        <v>161</v>
      </c>
      <c r="H421" s="54">
        <v>38.587500000000006</v>
      </c>
    </row>
    <row r="422" spans="1:8" hidden="1" outlineLevel="2" collapsed="1" x14ac:dyDescent="0.3">
      <c r="A422" s="44" t="s">
        <v>178</v>
      </c>
      <c r="B422" t="s">
        <v>120</v>
      </c>
      <c r="C422" t="str">
        <f>VLOOKUP($B422,'NACE user INTN (NACE08)'!$B$3:$D$24,2,FALSE)</f>
        <v>Financiële activiteiten en verzekeringen</v>
      </c>
      <c r="D422" t="str">
        <f>VLOOKUP($B422,'NACE user INTN (NACE08)'!$B$3:$D$24,3,FALSE)</f>
        <v>Activités financières et 'assurance</v>
      </c>
      <c r="E422" t="s">
        <v>172</v>
      </c>
      <c r="F422" s="28">
        <v>113</v>
      </c>
      <c r="G422" s="28">
        <v>153</v>
      </c>
      <c r="H422" s="54">
        <v>37.155000000000001</v>
      </c>
    </row>
    <row r="423" spans="1:8" hidden="1" outlineLevel="2" collapsed="1" x14ac:dyDescent="0.3">
      <c r="A423" s="44" t="s">
        <v>178</v>
      </c>
      <c r="B423" t="s">
        <v>120</v>
      </c>
      <c r="C423" t="str">
        <f>VLOOKUP($B423,'NACE user INTN (NACE08)'!$B$3:$D$24,2,FALSE)</f>
        <v>Financiële activiteiten en verzekeringen</v>
      </c>
      <c r="D423" t="str">
        <f>VLOOKUP($B423,'NACE user INTN (NACE08)'!$B$3:$D$24,3,FALSE)</f>
        <v>Activités financières et 'assurance</v>
      </c>
      <c r="E423" t="s">
        <v>173</v>
      </c>
      <c r="F423" s="28">
        <v>70</v>
      </c>
      <c r="G423" s="28">
        <v>90</v>
      </c>
      <c r="H423" s="54">
        <v>24.797499999999999</v>
      </c>
    </row>
    <row r="424" spans="1:8" hidden="1" outlineLevel="2" collapsed="1" x14ac:dyDescent="0.3">
      <c r="A424" s="44" t="s">
        <v>178</v>
      </c>
      <c r="B424" t="s">
        <v>120</v>
      </c>
      <c r="C424" t="str">
        <f>VLOOKUP($B424,'NACE user INTN (NACE08)'!$B$3:$D$24,2,FALSE)</f>
        <v>Financiële activiteiten en verzekeringen</v>
      </c>
      <c r="D424" t="str">
        <f>VLOOKUP($B424,'NACE user INTN (NACE08)'!$B$3:$D$24,3,FALSE)</f>
        <v>Activités financières et 'assurance</v>
      </c>
      <c r="E424" t="s">
        <v>174</v>
      </c>
      <c r="F424" s="28">
        <v>46</v>
      </c>
      <c r="G424" s="28">
        <v>57</v>
      </c>
      <c r="H424" s="54">
        <v>7.9174999999999986</v>
      </c>
    </row>
    <row r="425" spans="1:8" outlineLevel="1" collapsed="1" x14ac:dyDescent="0.3">
      <c r="A425" s="44"/>
      <c r="B425" s="60" t="s">
        <v>238</v>
      </c>
      <c r="C425" s="60"/>
      <c r="D425" s="60"/>
      <c r="E425" s="60"/>
      <c r="F425" s="62">
        <f>SUBTOTAL(9,F413:F424)</f>
        <v>2528</v>
      </c>
      <c r="G425" s="62">
        <f>SUBTOTAL(9,G413:G424)</f>
        <v>3305</v>
      </c>
      <c r="H425" s="63">
        <f>SUBTOTAL(9,H413:H424)</f>
        <v>778.57499999999993</v>
      </c>
    </row>
    <row r="426" spans="1:8" hidden="1" outlineLevel="2" x14ac:dyDescent="0.3">
      <c r="A426" s="44" t="s">
        <v>178</v>
      </c>
      <c r="B426" t="s">
        <v>123</v>
      </c>
      <c r="C426" t="str">
        <f>VLOOKUP($B426,'NACE user INTN (NACE08)'!$B$3:$D$24,2,FALSE)</f>
        <v>Exploitatie van en handel in onroerend goed</v>
      </c>
      <c r="D426" t="str">
        <f>VLOOKUP($B426,'NACE user INTN (NACE08)'!$B$3:$D$24,3,FALSE)</f>
        <v>Activités immobilières</v>
      </c>
      <c r="E426" t="s">
        <v>164</v>
      </c>
      <c r="F426" s="28">
        <v>15</v>
      </c>
      <c r="G426" s="28">
        <v>28</v>
      </c>
      <c r="H426" s="54">
        <v>0.78749999999999987</v>
      </c>
    </row>
    <row r="427" spans="1:8" hidden="1" outlineLevel="2" collapsed="1" x14ac:dyDescent="0.3">
      <c r="A427" s="44" t="s">
        <v>178</v>
      </c>
      <c r="B427" t="s">
        <v>123</v>
      </c>
      <c r="C427" t="str">
        <f>VLOOKUP($B427,'NACE user INTN (NACE08)'!$B$3:$D$24,2,FALSE)</f>
        <v>Exploitatie van en handel in onroerend goed</v>
      </c>
      <c r="D427" t="str">
        <f>VLOOKUP($B427,'NACE user INTN (NACE08)'!$B$3:$D$24,3,FALSE)</f>
        <v>Activités immobilières</v>
      </c>
      <c r="E427" t="s">
        <v>165</v>
      </c>
      <c r="F427" s="28">
        <v>184</v>
      </c>
      <c r="G427" s="28">
        <v>264</v>
      </c>
      <c r="H427" s="54">
        <v>36.877499999999998</v>
      </c>
    </row>
    <row r="428" spans="1:8" hidden="1" outlineLevel="2" collapsed="1" x14ac:dyDescent="0.3">
      <c r="A428" s="44" t="s">
        <v>178</v>
      </c>
      <c r="B428" t="s">
        <v>123</v>
      </c>
      <c r="C428" t="str">
        <f>VLOOKUP($B428,'NACE user INTN (NACE08)'!$B$3:$D$24,2,FALSE)</f>
        <v>Exploitatie van en handel in onroerend goed</v>
      </c>
      <c r="D428" t="str">
        <f>VLOOKUP($B428,'NACE user INTN (NACE08)'!$B$3:$D$24,3,FALSE)</f>
        <v>Activités immobilières</v>
      </c>
      <c r="E428" t="s">
        <v>166</v>
      </c>
      <c r="F428" s="28">
        <v>193</v>
      </c>
      <c r="G428" s="28">
        <v>267</v>
      </c>
      <c r="H428" s="54">
        <v>43.1875</v>
      </c>
    </row>
    <row r="429" spans="1:8" hidden="1" outlineLevel="2" collapsed="1" x14ac:dyDescent="0.3">
      <c r="A429" s="44" t="s">
        <v>178</v>
      </c>
      <c r="B429" t="s">
        <v>123</v>
      </c>
      <c r="C429" t="str">
        <f>VLOOKUP($B429,'NACE user INTN (NACE08)'!$B$3:$D$24,2,FALSE)</f>
        <v>Exploitatie van en handel in onroerend goed</v>
      </c>
      <c r="D429" t="str">
        <f>VLOOKUP($B429,'NACE user INTN (NACE08)'!$B$3:$D$24,3,FALSE)</f>
        <v>Activités immobilières</v>
      </c>
      <c r="E429" t="s">
        <v>167</v>
      </c>
      <c r="F429" s="28">
        <v>113</v>
      </c>
      <c r="G429" s="28">
        <v>168</v>
      </c>
      <c r="H429" s="54">
        <v>22.632500000000007</v>
      </c>
    </row>
    <row r="430" spans="1:8" hidden="1" outlineLevel="2" collapsed="1" x14ac:dyDescent="0.3">
      <c r="A430" s="44" t="s">
        <v>178</v>
      </c>
      <c r="B430" t="s">
        <v>123</v>
      </c>
      <c r="C430" t="str">
        <f>VLOOKUP($B430,'NACE user INTN (NACE08)'!$B$3:$D$24,2,FALSE)</f>
        <v>Exploitatie van en handel in onroerend goed</v>
      </c>
      <c r="D430" t="str">
        <f>VLOOKUP($B430,'NACE user INTN (NACE08)'!$B$3:$D$24,3,FALSE)</f>
        <v>Activités immobilières</v>
      </c>
      <c r="E430" t="s">
        <v>168</v>
      </c>
      <c r="F430" s="28">
        <v>95</v>
      </c>
      <c r="G430" s="28">
        <v>133</v>
      </c>
      <c r="H430" s="54">
        <v>17.632500000000004</v>
      </c>
    </row>
    <row r="431" spans="1:8" hidden="1" outlineLevel="2" collapsed="1" x14ac:dyDescent="0.3">
      <c r="A431" s="44" t="s">
        <v>178</v>
      </c>
      <c r="B431" t="s">
        <v>123</v>
      </c>
      <c r="C431" t="str">
        <f>VLOOKUP($B431,'NACE user INTN (NACE08)'!$B$3:$D$24,2,FALSE)</f>
        <v>Exploitatie van en handel in onroerend goed</v>
      </c>
      <c r="D431" t="str">
        <f>VLOOKUP($B431,'NACE user INTN (NACE08)'!$B$3:$D$24,3,FALSE)</f>
        <v>Activités immobilières</v>
      </c>
      <c r="E431" t="s">
        <v>169</v>
      </c>
      <c r="F431" s="28">
        <v>92</v>
      </c>
      <c r="G431" s="28">
        <v>122</v>
      </c>
      <c r="H431" s="54">
        <v>18.632500000000007</v>
      </c>
    </row>
    <row r="432" spans="1:8" hidden="1" outlineLevel="2" collapsed="1" x14ac:dyDescent="0.3">
      <c r="A432" s="44" t="s">
        <v>178</v>
      </c>
      <c r="B432" t="s">
        <v>123</v>
      </c>
      <c r="C432" t="str">
        <f>VLOOKUP($B432,'NACE user INTN (NACE08)'!$B$3:$D$24,2,FALSE)</f>
        <v>Exploitatie van en handel in onroerend goed</v>
      </c>
      <c r="D432" t="str">
        <f>VLOOKUP($B432,'NACE user INTN (NACE08)'!$B$3:$D$24,3,FALSE)</f>
        <v>Activités immobilières</v>
      </c>
      <c r="E432" t="s">
        <v>170</v>
      </c>
      <c r="F432" s="28">
        <v>91</v>
      </c>
      <c r="G432" s="28">
        <v>141</v>
      </c>
      <c r="H432" s="54">
        <v>18.537500000000005</v>
      </c>
    </row>
    <row r="433" spans="1:8" hidden="1" outlineLevel="2" collapsed="1" x14ac:dyDescent="0.3">
      <c r="A433" s="44" t="s">
        <v>178</v>
      </c>
      <c r="B433" t="s">
        <v>123</v>
      </c>
      <c r="C433" t="str">
        <f>VLOOKUP($B433,'NACE user INTN (NACE08)'!$B$3:$D$24,2,FALSE)</f>
        <v>Exploitatie van en handel in onroerend goed</v>
      </c>
      <c r="D433" t="str">
        <f>VLOOKUP($B433,'NACE user INTN (NACE08)'!$B$3:$D$24,3,FALSE)</f>
        <v>Activités immobilières</v>
      </c>
      <c r="E433" t="s">
        <v>171</v>
      </c>
      <c r="F433" s="28">
        <v>89</v>
      </c>
      <c r="G433" s="28">
        <v>130</v>
      </c>
      <c r="H433" s="54">
        <v>18.195</v>
      </c>
    </row>
    <row r="434" spans="1:8" hidden="1" outlineLevel="2" collapsed="1" x14ac:dyDescent="0.3">
      <c r="A434" s="44" t="s">
        <v>178</v>
      </c>
      <c r="B434" t="s">
        <v>123</v>
      </c>
      <c r="C434" t="str">
        <f>VLOOKUP($B434,'NACE user INTN (NACE08)'!$B$3:$D$24,2,FALSE)</f>
        <v>Exploitatie van en handel in onroerend goed</v>
      </c>
      <c r="D434" t="str">
        <f>VLOOKUP($B434,'NACE user INTN (NACE08)'!$B$3:$D$24,3,FALSE)</f>
        <v>Activités immobilières</v>
      </c>
      <c r="E434" t="s">
        <v>172</v>
      </c>
      <c r="F434" s="28">
        <v>83</v>
      </c>
      <c r="G434" s="28">
        <v>128</v>
      </c>
      <c r="H434" s="54">
        <v>18.449999999999992</v>
      </c>
    </row>
    <row r="435" spans="1:8" hidden="1" outlineLevel="2" collapsed="1" x14ac:dyDescent="0.3">
      <c r="A435" s="44" t="s">
        <v>178</v>
      </c>
      <c r="B435" t="s">
        <v>123</v>
      </c>
      <c r="C435" t="str">
        <f>VLOOKUP($B435,'NACE user INTN (NACE08)'!$B$3:$D$24,2,FALSE)</f>
        <v>Exploitatie van en handel in onroerend goed</v>
      </c>
      <c r="D435" t="str">
        <f>VLOOKUP($B435,'NACE user INTN (NACE08)'!$B$3:$D$24,3,FALSE)</f>
        <v>Activités immobilières</v>
      </c>
      <c r="E435" t="s">
        <v>173</v>
      </c>
      <c r="F435" s="28">
        <v>51</v>
      </c>
      <c r="G435" s="28">
        <v>74</v>
      </c>
      <c r="H435" s="54">
        <v>10.017500000000002</v>
      </c>
    </row>
    <row r="436" spans="1:8" hidden="1" outlineLevel="2" collapsed="1" x14ac:dyDescent="0.3">
      <c r="A436" s="44" t="s">
        <v>178</v>
      </c>
      <c r="B436" t="s">
        <v>123</v>
      </c>
      <c r="C436" t="str">
        <f>VLOOKUP($B436,'NACE user INTN (NACE08)'!$B$3:$D$24,2,FALSE)</f>
        <v>Exploitatie van en handel in onroerend goed</v>
      </c>
      <c r="D436" t="str">
        <f>VLOOKUP($B436,'NACE user INTN (NACE08)'!$B$3:$D$24,3,FALSE)</f>
        <v>Activités immobilières</v>
      </c>
      <c r="E436" t="s">
        <v>174</v>
      </c>
      <c r="F436" s="28">
        <v>46</v>
      </c>
      <c r="G436" s="28">
        <v>59</v>
      </c>
      <c r="H436" s="54">
        <v>6.1475000000000009</v>
      </c>
    </row>
    <row r="437" spans="1:8" outlineLevel="1" collapsed="1" x14ac:dyDescent="0.3">
      <c r="A437" s="44"/>
      <c r="B437" s="60" t="s">
        <v>239</v>
      </c>
      <c r="C437" s="60"/>
      <c r="D437" s="60"/>
      <c r="E437" s="60"/>
      <c r="F437" s="62">
        <f>SUBTOTAL(9,F426:F436)</f>
        <v>1052</v>
      </c>
      <c r="G437" s="62">
        <f>SUBTOTAL(9,G426:G436)</f>
        <v>1514</v>
      </c>
      <c r="H437" s="63">
        <f>SUBTOTAL(9,H426:H436)</f>
        <v>211.0975</v>
      </c>
    </row>
    <row r="438" spans="1:8" hidden="1" outlineLevel="2" x14ac:dyDescent="0.3">
      <c r="A438" s="44" t="s">
        <v>178</v>
      </c>
      <c r="B438" t="s">
        <v>126</v>
      </c>
      <c r="C438" t="str">
        <f>VLOOKUP($B438,'NACE user INTN (NACE08)'!$B$3:$D$24,2,FALSE)</f>
        <v>Vrije beroepen en wetenschappelijke en technische activiteiten</v>
      </c>
      <c r="D438" t="str">
        <f>VLOOKUP($B438,'NACE user INTN (NACE08)'!$B$3:$D$24,3,FALSE)</f>
        <v>Activités spécialisées, scientifiques et techniques</v>
      </c>
      <c r="E438" t="s">
        <v>163</v>
      </c>
      <c r="F438" s="28">
        <v>37</v>
      </c>
      <c r="G438" s="28">
        <v>38</v>
      </c>
      <c r="H438" s="54">
        <v>0.32750000000000001</v>
      </c>
    </row>
    <row r="439" spans="1:8" hidden="1" outlineLevel="2" collapsed="1" x14ac:dyDescent="0.3">
      <c r="A439" s="44" t="s">
        <v>178</v>
      </c>
      <c r="B439" t="s">
        <v>126</v>
      </c>
      <c r="C439" t="str">
        <f>VLOOKUP($B439,'NACE user INTN (NACE08)'!$B$3:$D$24,2,FALSE)</f>
        <v>Vrije beroepen en wetenschappelijke en technische activiteiten</v>
      </c>
      <c r="D439" t="str">
        <f>VLOOKUP($B439,'NACE user INTN (NACE08)'!$B$3:$D$24,3,FALSE)</f>
        <v>Activités spécialisées, scientifiques et techniques</v>
      </c>
      <c r="E439" t="s">
        <v>164</v>
      </c>
      <c r="F439" s="28">
        <v>550</v>
      </c>
      <c r="G439" s="28">
        <v>765</v>
      </c>
      <c r="H439" s="54">
        <v>56.310000000000016</v>
      </c>
    </row>
    <row r="440" spans="1:8" hidden="1" outlineLevel="2" collapsed="1" x14ac:dyDescent="0.3">
      <c r="A440" s="44" t="s">
        <v>178</v>
      </c>
      <c r="B440" t="s">
        <v>126</v>
      </c>
      <c r="C440" t="str">
        <f>VLOOKUP($B440,'NACE user INTN (NACE08)'!$B$3:$D$24,2,FALSE)</f>
        <v>Vrije beroepen en wetenschappelijke en technische activiteiten</v>
      </c>
      <c r="D440" t="str">
        <f>VLOOKUP($B440,'NACE user INTN (NACE08)'!$B$3:$D$24,3,FALSE)</f>
        <v>Activités spécialisées, scientifiques et techniques</v>
      </c>
      <c r="E440" t="s">
        <v>165</v>
      </c>
      <c r="F440" s="28">
        <v>2814</v>
      </c>
      <c r="G440" s="28">
        <v>4055</v>
      </c>
      <c r="H440" s="54">
        <v>541.02250000000049</v>
      </c>
    </row>
    <row r="441" spans="1:8" hidden="1" outlineLevel="2" collapsed="1" x14ac:dyDescent="0.3">
      <c r="A441" s="44" t="s">
        <v>178</v>
      </c>
      <c r="B441" t="s">
        <v>126</v>
      </c>
      <c r="C441" t="str">
        <f>VLOOKUP($B441,'NACE user INTN (NACE08)'!$B$3:$D$24,2,FALSE)</f>
        <v>Vrije beroepen en wetenschappelijke en technische activiteiten</v>
      </c>
      <c r="D441" t="str">
        <f>VLOOKUP($B441,'NACE user INTN (NACE08)'!$B$3:$D$24,3,FALSE)</f>
        <v>Activités spécialisées, scientifiques et techniques</v>
      </c>
      <c r="E441" t="s">
        <v>166</v>
      </c>
      <c r="F441" s="28">
        <v>2595</v>
      </c>
      <c r="G441" s="28">
        <v>3634</v>
      </c>
      <c r="H441" s="54">
        <v>627.21250000000089</v>
      </c>
    </row>
    <row r="442" spans="1:8" hidden="1" outlineLevel="2" collapsed="1" x14ac:dyDescent="0.3">
      <c r="A442" s="44" t="s">
        <v>178</v>
      </c>
      <c r="B442" t="s">
        <v>126</v>
      </c>
      <c r="C442" t="str">
        <f>VLOOKUP($B442,'NACE user INTN (NACE08)'!$B$3:$D$24,2,FALSE)</f>
        <v>Vrije beroepen en wetenschappelijke en technische activiteiten</v>
      </c>
      <c r="D442" t="str">
        <f>VLOOKUP($B442,'NACE user INTN (NACE08)'!$B$3:$D$24,3,FALSE)</f>
        <v>Activités spécialisées, scientifiques et techniques</v>
      </c>
      <c r="E442" t="s">
        <v>167</v>
      </c>
      <c r="F442" s="28">
        <v>1428</v>
      </c>
      <c r="G442" s="28">
        <v>2081</v>
      </c>
      <c r="H442" s="54">
        <v>360.02499999999958</v>
      </c>
    </row>
    <row r="443" spans="1:8" hidden="1" outlineLevel="2" collapsed="1" x14ac:dyDescent="0.3">
      <c r="A443" s="44" t="s">
        <v>178</v>
      </c>
      <c r="B443" t="s">
        <v>126</v>
      </c>
      <c r="C443" t="str">
        <f>VLOOKUP($B443,'NACE user INTN (NACE08)'!$B$3:$D$24,2,FALSE)</f>
        <v>Vrije beroepen en wetenschappelijke en technische activiteiten</v>
      </c>
      <c r="D443" t="str">
        <f>VLOOKUP($B443,'NACE user INTN (NACE08)'!$B$3:$D$24,3,FALSE)</f>
        <v>Activités spécialisées, scientifiques et techniques</v>
      </c>
      <c r="E443" t="s">
        <v>168</v>
      </c>
      <c r="F443" s="28">
        <v>1030</v>
      </c>
      <c r="G443" s="28">
        <v>1445</v>
      </c>
      <c r="H443" s="54">
        <v>270.39249999999998</v>
      </c>
    </row>
    <row r="444" spans="1:8" hidden="1" outlineLevel="2" collapsed="1" x14ac:dyDescent="0.3">
      <c r="A444" s="44" t="s">
        <v>178</v>
      </c>
      <c r="B444" t="s">
        <v>126</v>
      </c>
      <c r="C444" t="str">
        <f>VLOOKUP($B444,'NACE user INTN (NACE08)'!$B$3:$D$24,2,FALSE)</f>
        <v>Vrije beroepen en wetenschappelijke en technische activiteiten</v>
      </c>
      <c r="D444" t="str">
        <f>VLOOKUP($B444,'NACE user INTN (NACE08)'!$B$3:$D$24,3,FALSE)</f>
        <v>Activités spécialisées, scientifiques et techniques</v>
      </c>
      <c r="E444" t="s">
        <v>169</v>
      </c>
      <c r="F444" s="28">
        <v>722</v>
      </c>
      <c r="G444" s="28">
        <v>1064</v>
      </c>
      <c r="H444" s="54">
        <v>192.54499999999987</v>
      </c>
    </row>
    <row r="445" spans="1:8" hidden="1" outlineLevel="2" collapsed="1" x14ac:dyDescent="0.3">
      <c r="A445" s="44" t="s">
        <v>178</v>
      </c>
      <c r="B445" t="s">
        <v>126</v>
      </c>
      <c r="C445" t="str">
        <f>VLOOKUP($B445,'NACE user INTN (NACE08)'!$B$3:$D$24,2,FALSE)</f>
        <v>Vrije beroepen en wetenschappelijke en technische activiteiten</v>
      </c>
      <c r="D445" t="str">
        <f>VLOOKUP($B445,'NACE user INTN (NACE08)'!$B$3:$D$24,3,FALSE)</f>
        <v>Activités spécialisées, scientifiques et techniques</v>
      </c>
      <c r="E445" t="s">
        <v>170</v>
      </c>
      <c r="F445" s="28">
        <v>603</v>
      </c>
      <c r="G445" s="28">
        <v>891</v>
      </c>
      <c r="H445" s="54">
        <v>161.13</v>
      </c>
    </row>
    <row r="446" spans="1:8" hidden="1" outlineLevel="2" collapsed="1" x14ac:dyDescent="0.3">
      <c r="A446" s="44" t="s">
        <v>178</v>
      </c>
      <c r="B446" t="s">
        <v>126</v>
      </c>
      <c r="C446" t="str">
        <f>VLOOKUP($B446,'NACE user INTN (NACE08)'!$B$3:$D$24,2,FALSE)</f>
        <v>Vrije beroepen en wetenschappelijke en technische activiteiten</v>
      </c>
      <c r="D446" t="str">
        <f>VLOOKUP($B446,'NACE user INTN (NACE08)'!$B$3:$D$24,3,FALSE)</f>
        <v>Activités spécialisées, scientifiques et techniques</v>
      </c>
      <c r="E446" t="s">
        <v>171</v>
      </c>
      <c r="F446" s="28">
        <v>520</v>
      </c>
      <c r="G446" s="28">
        <v>734</v>
      </c>
      <c r="H446" s="54">
        <v>133.36499999999992</v>
      </c>
    </row>
    <row r="447" spans="1:8" hidden="1" outlineLevel="2" collapsed="1" x14ac:dyDescent="0.3">
      <c r="A447" s="44" t="s">
        <v>178</v>
      </c>
      <c r="B447" t="s">
        <v>126</v>
      </c>
      <c r="C447" t="str">
        <f>VLOOKUP($B447,'NACE user INTN (NACE08)'!$B$3:$D$24,2,FALSE)</f>
        <v>Vrije beroepen en wetenschappelijke en technische activiteiten</v>
      </c>
      <c r="D447" t="str">
        <f>VLOOKUP($B447,'NACE user INTN (NACE08)'!$B$3:$D$24,3,FALSE)</f>
        <v>Activités spécialisées, scientifiques et techniques</v>
      </c>
      <c r="E447" t="s">
        <v>172</v>
      </c>
      <c r="F447" s="28">
        <v>446</v>
      </c>
      <c r="G447" s="28">
        <v>639</v>
      </c>
      <c r="H447" s="54">
        <v>105.56499999999993</v>
      </c>
    </row>
    <row r="448" spans="1:8" hidden="1" outlineLevel="2" collapsed="1" x14ac:dyDescent="0.3">
      <c r="A448" s="44" t="s">
        <v>178</v>
      </c>
      <c r="B448" t="s">
        <v>126</v>
      </c>
      <c r="C448" t="str">
        <f>VLOOKUP($B448,'NACE user INTN (NACE08)'!$B$3:$D$24,2,FALSE)</f>
        <v>Vrije beroepen en wetenschappelijke en technische activiteiten</v>
      </c>
      <c r="D448" t="str">
        <f>VLOOKUP($B448,'NACE user INTN (NACE08)'!$B$3:$D$24,3,FALSE)</f>
        <v>Activités spécialisées, scientifiques et techniques</v>
      </c>
      <c r="E448" t="s">
        <v>173</v>
      </c>
      <c r="F448" s="28">
        <v>305</v>
      </c>
      <c r="G448" s="28">
        <v>384</v>
      </c>
      <c r="H448" s="54">
        <v>63.315000000000019</v>
      </c>
    </row>
    <row r="449" spans="1:8" hidden="1" outlineLevel="2" collapsed="1" x14ac:dyDescent="0.3">
      <c r="A449" s="44" t="s">
        <v>178</v>
      </c>
      <c r="B449" t="s">
        <v>126</v>
      </c>
      <c r="C449" t="str">
        <f>VLOOKUP($B449,'NACE user INTN (NACE08)'!$B$3:$D$24,2,FALSE)</f>
        <v>Vrije beroepen en wetenschappelijke en technische activiteiten</v>
      </c>
      <c r="D449" t="str">
        <f>VLOOKUP($B449,'NACE user INTN (NACE08)'!$B$3:$D$24,3,FALSE)</f>
        <v>Activités spécialisées, scientifiques et techniques</v>
      </c>
      <c r="E449" t="s">
        <v>174</v>
      </c>
      <c r="F449" s="28">
        <v>357</v>
      </c>
      <c r="G449" s="28">
        <v>410</v>
      </c>
      <c r="H449" s="54">
        <v>57.719999999999992</v>
      </c>
    </row>
    <row r="450" spans="1:8" outlineLevel="1" collapsed="1" x14ac:dyDescent="0.3">
      <c r="A450" s="44"/>
      <c r="B450" s="60" t="s">
        <v>240</v>
      </c>
      <c r="C450" s="60"/>
      <c r="D450" s="60"/>
      <c r="E450" s="60"/>
      <c r="F450" s="62">
        <f>SUBTOTAL(9,F438:F449)</f>
        <v>11407</v>
      </c>
      <c r="G450" s="62">
        <f>SUBTOTAL(9,G438:G449)</f>
        <v>16140</v>
      </c>
      <c r="H450" s="63">
        <f>SUBTOTAL(9,H438:H449)</f>
        <v>2568.9300000000003</v>
      </c>
    </row>
    <row r="451" spans="1:8" hidden="1" outlineLevel="2" x14ac:dyDescent="0.3">
      <c r="A451" s="44" t="s">
        <v>178</v>
      </c>
      <c r="B451" t="s">
        <v>129</v>
      </c>
      <c r="C451" t="str">
        <f>VLOOKUP($B451,'NACE user INTN (NACE08)'!$B$3:$D$24,2,FALSE)</f>
        <v>Administratieve en ondersteunende diensten</v>
      </c>
      <c r="D451" t="str">
        <f>VLOOKUP($B451,'NACE user INTN (NACE08)'!$B$3:$D$24,3,FALSE)</f>
        <v>Activités de services administratifs et de soutien</v>
      </c>
      <c r="E451" t="s">
        <v>163</v>
      </c>
      <c r="F451" s="28">
        <v>266</v>
      </c>
      <c r="G451" s="28">
        <v>274</v>
      </c>
      <c r="H451" s="54">
        <v>5.0650000000000004</v>
      </c>
    </row>
    <row r="452" spans="1:8" hidden="1" outlineLevel="2" collapsed="1" x14ac:dyDescent="0.3">
      <c r="A452" s="44" t="s">
        <v>178</v>
      </c>
      <c r="B452" t="s">
        <v>129</v>
      </c>
      <c r="C452" t="str">
        <f>VLOOKUP($B452,'NACE user INTN (NACE08)'!$B$3:$D$24,2,FALSE)</f>
        <v>Administratieve en ondersteunende diensten</v>
      </c>
      <c r="D452" t="str">
        <f>VLOOKUP($B452,'NACE user INTN (NACE08)'!$B$3:$D$24,3,FALSE)</f>
        <v>Activités de services administratifs et de soutien</v>
      </c>
      <c r="E452" t="s">
        <v>164</v>
      </c>
      <c r="F452" s="28">
        <v>1537</v>
      </c>
      <c r="G452" s="28">
        <v>2165</v>
      </c>
      <c r="H452" s="54">
        <v>159.02999999999994</v>
      </c>
    </row>
    <row r="453" spans="1:8" hidden="1" outlineLevel="2" collapsed="1" x14ac:dyDescent="0.3">
      <c r="A453" s="44" t="s">
        <v>178</v>
      </c>
      <c r="B453" t="s">
        <v>129</v>
      </c>
      <c r="C453" t="str">
        <f>VLOOKUP($B453,'NACE user INTN (NACE08)'!$B$3:$D$24,2,FALSE)</f>
        <v>Administratieve en ondersteunende diensten</v>
      </c>
      <c r="D453" t="str">
        <f>VLOOKUP($B453,'NACE user INTN (NACE08)'!$B$3:$D$24,3,FALSE)</f>
        <v>Activités de services administratifs et de soutien</v>
      </c>
      <c r="E453" t="s">
        <v>165</v>
      </c>
      <c r="F453" s="28">
        <v>8655</v>
      </c>
      <c r="G453" s="28">
        <v>13166</v>
      </c>
      <c r="H453" s="54">
        <v>1608.5025000000016</v>
      </c>
    </row>
    <row r="454" spans="1:8" hidden="1" outlineLevel="2" collapsed="1" x14ac:dyDescent="0.3">
      <c r="A454" s="44" t="s">
        <v>178</v>
      </c>
      <c r="B454" t="s">
        <v>129</v>
      </c>
      <c r="C454" t="str">
        <f>VLOOKUP($B454,'NACE user INTN (NACE08)'!$B$3:$D$24,2,FALSE)</f>
        <v>Administratieve en ondersteunende diensten</v>
      </c>
      <c r="D454" t="str">
        <f>VLOOKUP($B454,'NACE user INTN (NACE08)'!$B$3:$D$24,3,FALSE)</f>
        <v>Activités de services administratifs et de soutien</v>
      </c>
      <c r="E454" t="s">
        <v>166</v>
      </c>
      <c r="F454" s="28">
        <v>7442</v>
      </c>
      <c r="G454" s="28">
        <v>11023</v>
      </c>
      <c r="H454" s="54">
        <v>1587.7625000000021</v>
      </c>
    </row>
    <row r="455" spans="1:8" hidden="1" outlineLevel="2" collapsed="1" x14ac:dyDescent="0.3">
      <c r="A455" s="44" t="s">
        <v>178</v>
      </c>
      <c r="B455" t="s">
        <v>129</v>
      </c>
      <c r="C455" t="str">
        <f>VLOOKUP($B455,'NACE user INTN (NACE08)'!$B$3:$D$24,2,FALSE)</f>
        <v>Administratieve en ondersteunende diensten</v>
      </c>
      <c r="D455" t="str">
        <f>VLOOKUP($B455,'NACE user INTN (NACE08)'!$B$3:$D$24,3,FALSE)</f>
        <v>Activités de services administratifs et de soutien</v>
      </c>
      <c r="E455" t="s">
        <v>167</v>
      </c>
      <c r="F455" s="28">
        <v>5086</v>
      </c>
      <c r="G455" s="28">
        <v>7457</v>
      </c>
      <c r="H455" s="54">
        <v>1148.7325000000033</v>
      </c>
    </row>
    <row r="456" spans="1:8" hidden="1" outlineLevel="2" collapsed="1" x14ac:dyDescent="0.3">
      <c r="A456" s="44" t="s">
        <v>178</v>
      </c>
      <c r="B456" t="s">
        <v>129</v>
      </c>
      <c r="C456" t="str">
        <f>VLOOKUP($B456,'NACE user INTN (NACE08)'!$B$3:$D$24,2,FALSE)</f>
        <v>Administratieve en ondersteunende diensten</v>
      </c>
      <c r="D456" t="str">
        <f>VLOOKUP($B456,'NACE user INTN (NACE08)'!$B$3:$D$24,3,FALSE)</f>
        <v>Activités de services administratifs et de soutien</v>
      </c>
      <c r="E456" t="s">
        <v>168</v>
      </c>
      <c r="F456" s="28">
        <v>4056</v>
      </c>
      <c r="G456" s="28">
        <v>5833</v>
      </c>
      <c r="H456" s="54">
        <v>886.88250000000096</v>
      </c>
    </row>
    <row r="457" spans="1:8" hidden="1" outlineLevel="2" collapsed="1" x14ac:dyDescent="0.3">
      <c r="A457" s="44" t="s">
        <v>178</v>
      </c>
      <c r="B457" t="s">
        <v>129</v>
      </c>
      <c r="C457" t="str">
        <f>VLOOKUP($B457,'NACE user INTN (NACE08)'!$B$3:$D$24,2,FALSE)</f>
        <v>Administratieve en ondersteunende diensten</v>
      </c>
      <c r="D457" t="str">
        <f>VLOOKUP($B457,'NACE user INTN (NACE08)'!$B$3:$D$24,3,FALSE)</f>
        <v>Activités de services administratifs et de soutien</v>
      </c>
      <c r="E457" t="s">
        <v>169</v>
      </c>
      <c r="F457" s="28">
        <v>3499</v>
      </c>
      <c r="G457" s="28">
        <v>5006</v>
      </c>
      <c r="H457" s="54">
        <v>796.10500000000059</v>
      </c>
    </row>
    <row r="458" spans="1:8" hidden="1" outlineLevel="2" collapsed="1" x14ac:dyDescent="0.3">
      <c r="A458" s="44" t="s">
        <v>178</v>
      </c>
      <c r="B458" t="s">
        <v>129</v>
      </c>
      <c r="C458" t="str">
        <f>VLOOKUP($B458,'NACE user INTN (NACE08)'!$B$3:$D$24,2,FALSE)</f>
        <v>Administratieve en ondersteunende diensten</v>
      </c>
      <c r="D458" t="str">
        <f>VLOOKUP($B458,'NACE user INTN (NACE08)'!$B$3:$D$24,3,FALSE)</f>
        <v>Activités de services administratifs et de soutien</v>
      </c>
      <c r="E458" t="s">
        <v>170</v>
      </c>
      <c r="F458" s="28">
        <v>2839</v>
      </c>
      <c r="G458" s="28">
        <v>4109</v>
      </c>
      <c r="H458" s="54">
        <v>680.92750000000092</v>
      </c>
    </row>
    <row r="459" spans="1:8" hidden="1" outlineLevel="2" collapsed="1" x14ac:dyDescent="0.3">
      <c r="A459" s="44" t="s">
        <v>178</v>
      </c>
      <c r="B459" t="s">
        <v>129</v>
      </c>
      <c r="C459" t="str">
        <f>VLOOKUP($B459,'NACE user INTN (NACE08)'!$B$3:$D$24,2,FALSE)</f>
        <v>Administratieve en ondersteunende diensten</v>
      </c>
      <c r="D459" t="str">
        <f>VLOOKUP($B459,'NACE user INTN (NACE08)'!$B$3:$D$24,3,FALSE)</f>
        <v>Activités de services administratifs et de soutien</v>
      </c>
      <c r="E459" t="s">
        <v>171</v>
      </c>
      <c r="F459" s="28">
        <v>2263</v>
      </c>
      <c r="G459" s="28">
        <v>3267</v>
      </c>
      <c r="H459" s="54">
        <v>535.14999999999975</v>
      </c>
    </row>
    <row r="460" spans="1:8" hidden="1" outlineLevel="2" collapsed="1" x14ac:dyDescent="0.3">
      <c r="A460" s="44" t="s">
        <v>178</v>
      </c>
      <c r="B460" t="s">
        <v>129</v>
      </c>
      <c r="C460" t="str">
        <f>VLOOKUP($B460,'NACE user INTN (NACE08)'!$B$3:$D$24,2,FALSE)</f>
        <v>Administratieve en ondersteunende diensten</v>
      </c>
      <c r="D460" t="str">
        <f>VLOOKUP($B460,'NACE user INTN (NACE08)'!$B$3:$D$24,3,FALSE)</f>
        <v>Activités de services administratifs et de soutien</v>
      </c>
      <c r="E460" t="s">
        <v>172</v>
      </c>
      <c r="F460" s="28">
        <v>1446</v>
      </c>
      <c r="G460" s="28">
        <v>2121</v>
      </c>
      <c r="H460" s="54">
        <v>347.8174999999996</v>
      </c>
    </row>
    <row r="461" spans="1:8" hidden="1" outlineLevel="2" collapsed="1" x14ac:dyDescent="0.3">
      <c r="A461" s="44" t="s">
        <v>178</v>
      </c>
      <c r="B461" t="s">
        <v>129</v>
      </c>
      <c r="C461" t="str">
        <f>VLOOKUP($B461,'NACE user INTN (NACE08)'!$B$3:$D$24,2,FALSE)</f>
        <v>Administratieve en ondersteunende diensten</v>
      </c>
      <c r="D461" t="str">
        <f>VLOOKUP($B461,'NACE user INTN (NACE08)'!$B$3:$D$24,3,FALSE)</f>
        <v>Activités de services administratifs et de soutien</v>
      </c>
      <c r="E461" t="s">
        <v>173</v>
      </c>
      <c r="F461" s="28">
        <v>769</v>
      </c>
      <c r="G461" s="28">
        <v>1006</v>
      </c>
      <c r="H461" s="54">
        <v>181.92249999999996</v>
      </c>
    </row>
    <row r="462" spans="1:8" hidden="1" outlineLevel="2" collapsed="1" x14ac:dyDescent="0.3">
      <c r="A462" s="44" t="s">
        <v>178</v>
      </c>
      <c r="B462" t="s">
        <v>129</v>
      </c>
      <c r="C462" t="str">
        <f>VLOOKUP($B462,'NACE user INTN (NACE08)'!$B$3:$D$24,2,FALSE)</f>
        <v>Administratieve en ondersteunende diensten</v>
      </c>
      <c r="D462" t="str">
        <f>VLOOKUP($B462,'NACE user INTN (NACE08)'!$B$3:$D$24,3,FALSE)</f>
        <v>Activités de services administratifs et de soutien</v>
      </c>
      <c r="E462" t="s">
        <v>174</v>
      </c>
      <c r="F462" s="28">
        <v>505</v>
      </c>
      <c r="G462" s="28">
        <v>637</v>
      </c>
      <c r="H462" s="54">
        <v>92.977499999999964</v>
      </c>
    </row>
    <row r="463" spans="1:8" outlineLevel="1" collapsed="1" x14ac:dyDescent="0.3">
      <c r="A463" s="44"/>
      <c r="B463" s="60" t="s">
        <v>241</v>
      </c>
      <c r="C463" s="60"/>
      <c r="D463" s="60"/>
      <c r="E463" s="60"/>
      <c r="F463" s="62">
        <f>SUBTOTAL(9,F451:F462)</f>
        <v>38363</v>
      </c>
      <c r="G463" s="62">
        <f>SUBTOTAL(9,G451:G462)</f>
        <v>56064</v>
      </c>
      <c r="H463" s="63">
        <f>SUBTOTAL(9,H451:H462)</f>
        <v>8030.8750000000073</v>
      </c>
    </row>
    <row r="464" spans="1:8" hidden="1" outlineLevel="2" x14ac:dyDescent="0.3">
      <c r="A464" s="44" t="s">
        <v>178</v>
      </c>
      <c r="B464" t="s">
        <v>132</v>
      </c>
      <c r="C464" t="str">
        <f>VLOOKUP($B464,'NACE user INTN (NACE08)'!$B$3:$D$24,2,FALSE)</f>
        <v>Openbaar bestuur en defensie; verplichte sociale verzekeringen</v>
      </c>
      <c r="D464" t="str">
        <f>VLOOKUP($B464,'NACE user INTN (NACE08)'!$B$3:$D$24,3,FALSE)</f>
        <v>Administration publique</v>
      </c>
      <c r="E464" t="s">
        <v>163</v>
      </c>
      <c r="F464" s="28">
        <v>30</v>
      </c>
      <c r="G464" s="28">
        <v>30</v>
      </c>
      <c r="H464" s="54">
        <v>0.24</v>
      </c>
    </row>
    <row r="465" spans="1:8" hidden="1" outlineLevel="2" collapsed="1" x14ac:dyDescent="0.3">
      <c r="A465" s="44" t="s">
        <v>178</v>
      </c>
      <c r="B465" t="s">
        <v>132</v>
      </c>
      <c r="C465" t="str">
        <f>VLOOKUP($B465,'NACE user INTN (NACE08)'!$B$3:$D$24,2,FALSE)</f>
        <v>Openbaar bestuur en defensie; verplichte sociale verzekeringen</v>
      </c>
      <c r="D465" t="str">
        <f>VLOOKUP($B465,'NACE user INTN (NACE08)'!$B$3:$D$24,3,FALSE)</f>
        <v>Administration publique</v>
      </c>
      <c r="E465" t="s">
        <v>164</v>
      </c>
      <c r="F465" s="28">
        <v>90</v>
      </c>
      <c r="G465" s="28">
        <v>103</v>
      </c>
      <c r="H465" s="54">
        <v>4.6099999999999994</v>
      </c>
    </row>
    <row r="466" spans="1:8" hidden="1" outlineLevel="2" collapsed="1" x14ac:dyDescent="0.3">
      <c r="A466" s="44" t="s">
        <v>178</v>
      </c>
      <c r="B466" t="s">
        <v>132</v>
      </c>
      <c r="C466" t="str">
        <f>VLOOKUP($B466,'NACE user INTN (NACE08)'!$B$3:$D$24,2,FALSE)</f>
        <v>Openbaar bestuur en defensie; verplichte sociale verzekeringen</v>
      </c>
      <c r="D466" t="str">
        <f>VLOOKUP($B466,'NACE user INTN (NACE08)'!$B$3:$D$24,3,FALSE)</f>
        <v>Administration publique</v>
      </c>
      <c r="E466" t="s">
        <v>165</v>
      </c>
      <c r="F466" s="28">
        <v>411</v>
      </c>
      <c r="G466" s="28">
        <v>632</v>
      </c>
      <c r="H466" s="54">
        <v>62.282500000000041</v>
      </c>
    </row>
    <row r="467" spans="1:8" hidden="1" outlineLevel="2" collapsed="1" x14ac:dyDescent="0.3">
      <c r="A467" s="44" t="s">
        <v>178</v>
      </c>
      <c r="B467" t="s">
        <v>132</v>
      </c>
      <c r="C467" t="str">
        <f>VLOOKUP($B467,'NACE user INTN (NACE08)'!$B$3:$D$24,2,FALSE)</f>
        <v>Openbaar bestuur en defensie; verplichte sociale verzekeringen</v>
      </c>
      <c r="D467" t="str">
        <f>VLOOKUP($B467,'NACE user INTN (NACE08)'!$B$3:$D$24,3,FALSE)</f>
        <v>Administration publique</v>
      </c>
      <c r="E467" t="s">
        <v>166</v>
      </c>
      <c r="F467" s="28">
        <v>515</v>
      </c>
      <c r="G467" s="28">
        <v>994</v>
      </c>
      <c r="H467" s="54">
        <v>107.63499999999995</v>
      </c>
    </row>
    <row r="468" spans="1:8" hidden="1" outlineLevel="2" collapsed="1" x14ac:dyDescent="0.3">
      <c r="A468" s="44" t="s">
        <v>178</v>
      </c>
      <c r="B468" t="s">
        <v>132</v>
      </c>
      <c r="C468" t="str">
        <f>VLOOKUP($B468,'NACE user INTN (NACE08)'!$B$3:$D$24,2,FALSE)</f>
        <v>Openbaar bestuur en defensie; verplichte sociale verzekeringen</v>
      </c>
      <c r="D468" t="str">
        <f>VLOOKUP($B468,'NACE user INTN (NACE08)'!$B$3:$D$24,3,FALSE)</f>
        <v>Administration publique</v>
      </c>
      <c r="E468" t="s">
        <v>167</v>
      </c>
      <c r="F468" s="28">
        <v>393</v>
      </c>
      <c r="G468" s="28">
        <v>956</v>
      </c>
      <c r="H468" s="54">
        <v>68.669999999999931</v>
      </c>
    </row>
    <row r="469" spans="1:8" hidden="1" outlineLevel="2" collapsed="1" x14ac:dyDescent="0.3">
      <c r="A469" s="44" t="s">
        <v>178</v>
      </c>
      <c r="B469" t="s">
        <v>132</v>
      </c>
      <c r="C469" t="str">
        <f>VLOOKUP($B469,'NACE user INTN (NACE08)'!$B$3:$D$24,2,FALSE)</f>
        <v>Openbaar bestuur en defensie; verplichte sociale verzekeringen</v>
      </c>
      <c r="D469" t="str">
        <f>VLOOKUP($B469,'NACE user INTN (NACE08)'!$B$3:$D$24,3,FALSE)</f>
        <v>Administration publique</v>
      </c>
      <c r="E469" t="s">
        <v>168</v>
      </c>
      <c r="F469" s="28">
        <v>346</v>
      </c>
      <c r="G469" s="28">
        <v>965</v>
      </c>
      <c r="H469" s="54">
        <v>59.992500000000007</v>
      </c>
    </row>
    <row r="470" spans="1:8" hidden="1" outlineLevel="2" collapsed="1" x14ac:dyDescent="0.3">
      <c r="A470" s="44" t="s">
        <v>178</v>
      </c>
      <c r="B470" t="s">
        <v>132</v>
      </c>
      <c r="C470" t="str">
        <f>VLOOKUP($B470,'NACE user INTN (NACE08)'!$B$3:$D$24,2,FALSE)</f>
        <v>Openbaar bestuur en defensie; verplichte sociale verzekeringen</v>
      </c>
      <c r="D470" t="str">
        <f>VLOOKUP($B470,'NACE user INTN (NACE08)'!$B$3:$D$24,3,FALSE)</f>
        <v>Administration publique</v>
      </c>
      <c r="E470" t="s">
        <v>169</v>
      </c>
      <c r="F470" s="28">
        <v>336</v>
      </c>
      <c r="G470" s="28">
        <v>1039</v>
      </c>
      <c r="H470" s="54">
        <v>58.720000000000034</v>
      </c>
    </row>
    <row r="471" spans="1:8" hidden="1" outlineLevel="2" collapsed="1" x14ac:dyDescent="0.3">
      <c r="A471" s="44" t="s">
        <v>178</v>
      </c>
      <c r="B471" t="s">
        <v>132</v>
      </c>
      <c r="C471" t="str">
        <f>VLOOKUP($B471,'NACE user INTN (NACE08)'!$B$3:$D$24,2,FALSE)</f>
        <v>Openbaar bestuur en defensie; verplichte sociale verzekeringen</v>
      </c>
      <c r="D471" t="str">
        <f>VLOOKUP($B471,'NACE user INTN (NACE08)'!$B$3:$D$24,3,FALSE)</f>
        <v>Administration publique</v>
      </c>
      <c r="E471" t="s">
        <v>170</v>
      </c>
      <c r="F471" s="28">
        <v>302</v>
      </c>
      <c r="G471" s="28">
        <v>1040</v>
      </c>
      <c r="H471" s="54">
        <v>50.895000000000032</v>
      </c>
    </row>
    <row r="472" spans="1:8" hidden="1" outlineLevel="2" collapsed="1" x14ac:dyDescent="0.3">
      <c r="A472" s="44" t="s">
        <v>178</v>
      </c>
      <c r="B472" t="s">
        <v>132</v>
      </c>
      <c r="C472" t="str">
        <f>VLOOKUP($B472,'NACE user INTN (NACE08)'!$B$3:$D$24,2,FALSE)</f>
        <v>Openbaar bestuur en defensie; verplichte sociale verzekeringen</v>
      </c>
      <c r="D472" t="str">
        <f>VLOOKUP($B472,'NACE user INTN (NACE08)'!$B$3:$D$24,3,FALSE)</f>
        <v>Administration publique</v>
      </c>
      <c r="E472" t="s">
        <v>171</v>
      </c>
      <c r="F472" s="28">
        <v>242</v>
      </c>
      <c r="G472" s="28">
        <v>797</v>
      </c>
      <c r="H472" s="54">
        <v>41.734999999999992</v>
      </c>
    </row>
    <row r="473" spans="1:8" hidden="1" outlineLevel="2" collapsed="1" x14ac:dyDescent="0.3">
      <c r="A473" s="44" t="s">
        <v>178</v>
      </c>
      <c r="B473" t="s">
        <v>132</v>
      </c>
      <c r="C473" t="str">
        <f>VLOOKUP($B473,'NACE user INTN (NACE08)'!$B$3:$D$24,2,FALSE)</f>
        <v>Openbaar bestuur en defensie; verplichte sociale verzekeringen</v>
      </c>
      <c r="D473" t="str">
        <f>VLOOKUP($B473,'NACE user INTN (NACE08)'!$B$3:$D$24,3,FALSE)</f>
        <v>Administration publique</v>
      </c>
      <c r="E473" t="s">
        <v>172</v>
      </c>
      <c r="F473" s="28">
        <v>182</v>
      </c>
      <c r="G473" s="28">
        <v>585</v>
      </c>
      <c r="H473" s="54">
        <v>34.795000000000009</v>
      </c>
    </row>
    <row r="474" spans="1:8" hidden="1" outlineLevel="2" collapsed="1" x14ac:dyDescent="0.3">
      <c r="A474" s="44" t="s">
        <v>178</v>
      </c>
      <c r="B474" t="s">
        <v>132</v>
      </c>
      <c r="C474" t="str">
        <f>VLOOKUP($B474,'NACE user INTN (NACE08)'!$B$3:$D$24,2,FALSE)</f>
        <v>Openbaar bestuur en defensie; verplichte sociale verzekeringen</v>
      </c>
      <c r="D474" t="str">
        <f>VLOOKUP($B474,'NACE user INTN (NACE08)'!$B$3:$D$24,3,FALSE)</f>
        <v>Administration publique</v>
      </c>
      <c r="E474" t="s">
        <v>173</v>
      </c>
      <c r="F474" s="28">
        <v>122</v>
      </c>
      <c r="G474" s="28">
        <v>304</v>
      </c>
      <c r="H474" s="54">
        <v>25.080000000000009</v>
      </c>
    </row>
    <row r="475" spans="1:8" hidden="1" outlineLevel="2" collapsed="1" x14ac:dyDescent="0.3">
      <c r="A475" s="44" t="s">
        <v>178</v>
      </c>
      <c r="B475" t="s">
        <v>132</v>
      </c>
      <c r="C475" t="str">
        <f>VLOOKUP($B475,'NACE user INTN (NACE08)'!$B$3:$D$24,2,FALSE)</f>
        <v>Openbaar bestuur en defensie; verplichte sociale verzekeringen</v>
      </c>
      <c r="D475" t="str">
        <f>VLOOKUP($B475,'NACE user INTN (NACE08)'!$B$3:$D$24,3,FALSE)</f>
        <v>Administration publique</v>
      </c>
      <c r="E475" t="s">
        <v>174</v>
      </c>
      <c r="F475" s="28">
        <v>96</v>
      </c>
      <c r="G475" s="28">
        <v>211</v>
      </c>
      <c r="H475" s="54">
        <v>14.815000000000008</v>
      </c>
    </row>
    <row r="476" spans="1:8" outlineLevel="1" collapsed="1" x14ac:dyDescent="0.3">
      <c r="A476" s="44"/>
      <c r="B476" s="60" t="s">
        <v>242</v>
      </c>
      <c r="C476" s="60"/>
      <c r="D476" s="60"/>
      <c r="E476" s="60"/>
      <c r="F476" s="62">
        <f>SUBTOTAL(9,F464:F475)</f>
        <v>3065</v>
      </c>
      <c r="G476" s="62">
        <f>SUBTOTAL(9,G464:G475)</f>
        <v>7656</v>
      </c>
      <c r="H476" s="63">
        <f>SUBTOTAL(9,H464:H475)</f>
        <v>529.47000000000014</v>
      </c>
    </row>
    <row r="477" spans="1:8" hidden="1" outlineLevel="2" x14ac:dyDescent="0.3">
      <c r="A477" s="44" t="s">
        <v>178</v>
      </c>
      <c r="B477" t="s">
        <v>135</v>
      </c>
      <c r="C477" t="str">
        <f>VLOOKUP($B477,'NACE user INTN (NACE08)'!$B$3:$D$24,2,FALSE)</f>
        <v>Onderwijs</v>
      </c>
      <c r="D477" t="str">
        <f>VLOOKUP($B477,'NACE user INTN (NACE08)'!$B$3:$D$24,3,FALSE)</f>
        <v>Enseignement</v>
      </c>
      <c r="E477" t="s">
        <v>163</v>
      </c>
      <c r="F477" s="28">
        <v>15</v>
      </c>
      <c r="G477" s="28">
        <v>15</v>
      </c>
      <c r="H477" s="54">
        <v>0.11249999999999999</v>
      </c>
    </row>
    <row r="478" spans="1:8" hidden="1" outlineLevel="2" collapsed="1" x14ac:dyDescent="0.3">
      <c r="A478" s="44" t="s">
        <v>178</v>
      </c>
      <c r="B478" t="s">
        <v>135</v>
      </c>
      <c r="C478" t="str">
        <f>VLOOKUP($B478,'NACE user INTN (NACE08)'!$B$3:$D$24,2,FALSE)</f>
        <v>Onderwijs</v>
      </c>
      <c r="D478" t="str">
        <f>VLOOKUP($B478,'NACE user INTN (NACE08)'!$B$3:$D$24,3,FALSE)</f>
        <v>Enseignement</v>
      </c>
      <c r="E478" t="s">
        <v>164</v>
      </c>
      <c r="F478" s="28">
        <v>45</v>
      </c>
      <c r="G478" s="28">
        <v>68</v>
      </c>
      <c r="H478" s="54">
        <v>1.9199999999999995</v>
      </c>
    </row>
    <row r="479" spans="1:8" hidden="1" outlineLevel="2" collapsed="1" x14ac:dyDescent="0.3">
      <c r="A479" s="44" t="s">
        <v>178</v>
      </c>
      <c r="B479" t="s">
        <v>135</v>
      </c>
      <c r="C479" t="str">
        <f>VLOOKUP($B479,'NACE user INTN (NACE08)'!$B$3:$D$24,2,FALSE)</f>
        <v>Onderwijs</v>
      </c>
      <c r="D479" t="str">
        <f>VLOOKUP($B479,'NACE user INTN (NACE08)'!$B$3:$D$24,3,FALSE)</f>
        <v>Enseignement</v>
      </c>
      <c r="E479" t="s">
        <v>165</v>
      </c>
      <c r="F479" s="28">
        <v>353</v>
      </c>
      <c r="G479" s="28">
        <v>518</v>
      </c>
      <c r="H479" s="54">
        <v>27.287500000000012</v>
      </c>
    </row>
    <row r="480" spans="1:8" hidden="1" outlineLevel="2" collapsed="1" x14ac:dyDescent="0.3">
      <c r="A480" s="44" t="s">
        <v>178</v>
      </c>
      <c r="B480" t="s">
        <v>135</v>
      </c>
      <c r="C480" t="str">
        <f>VLOOKUP($B480,'NACE user INTN (NACE08)'!$B$3:$D$24,2,FALSE)</f>
        <v>Onderwijs</v>
      </c>
      <c r="D480" t="str">
        <f>VLOOKUP($B480,'NACE user INTN (NACE08)'!$B$3:$D$24,3,FALSE)</f>
        <v>Enseignement</v>
      </c>
      <c r="E480" t="s">
        <v>166</v>
      </c>
      <c r="F480" s="28">
        <v>470</v>
      </c>
      <c r="G480" s="28">
        <v>647</v>
      </c>
      <c r="H480" s="54">
        <v>45.0075</v>
      </c>
    </row>
    <row r="481" spans="1:8" hidden="1" outlineLevel="2" collapsed="1" x14ac:dyDescent="0.3">
      <c r="A481" s="44" t="s">
        <v>178</v>
      </c>
      <c r="B481" t="s">
        <v>135</v>
      </c>
      <c r="C481" t="str">
        <f>VLOOKUP($B481,'NACE user INTN (NACE08)'!$B$3:$D$24,2,FALSE)</f>
        <v>Onderwijs</v>
      </c>
      <c r="D481" t="str">
        <f>VLOOKUP($B481,'NACE user INTN (NACE08)'!$B$3:$D$24,3,FALSE)</f>
        <v>Enseignement</v>
      </c>
      <c r="E481" t="s">
        <v>167</v>
      </c>
      <c r="F481" s="28">
        <v>290</v>
      </c>
      <c r="G481" s="28">
        <v>422</v>
      </c>
      <c r="H481" s="54">
        <v>24.105000000000008</v>
      </c>
    </row>
    <row r="482" spans="1:8" hidden="1" outlineLevel="2" collapsed="1" x14ac:dyDescent="0.3">
      <c r="A482" s="44" t="s">
        <v>178</v>
      </c>
      <c r="B482" t="s">
        <v>135</v>
      </c>
      <c r="C482" t="str">
        <f>VLOOKUP($B482,'NACE user INTN (NACE08)'!$B$3:$D$24,2,FALSE)</f>
        <v>Onderwijs</v>
      </c>
      <c r="D482" t="str">
        <f>VLOOKUP($B482,'NACE user INTN (NACE08)'!$B$3:$D$24,3,FALSE)</f>
        <v>Enseignement</v>
      </c>
      <c r="E482" t="s">
        <v>168</v>
      </c>
      <c r="F482" s="28">
        <v>237</v>
      </c>
      <c r="G482" s="28">
        <v>323</v>
      </c>
      <c r="H482" s="54">
        <v>29.319999999999986</v>
      </c>
    </row>
    <row r="483" spans="1:8" hidden="1" outlineLevel="2" collapsed="1" x14ac:dyDescent="0.3">
      <c r="A483" s="44" t="s">
        <v>178</v>
      </c>
      <c r="B483" t="s">
        <v>135</v>
      </c>
      <c r="C483" t="str">
        <f>VLOOKUP($B483,'NACE user INTN (NACE08)'!$B$3:$D$24,2,FALSE)</f>
        <v>Onderwijs</v>
      </c>
      <c r="D483" t="str">
        <f>VLOOKUP($B483,'NACE user INTN (NACE08)'!$B$3:$D$24,3,FALSE)</f>
        <v>Enseignement</v>
      </c>
      <c r="E483" t="s">
        <v>169</v>
      </c>
      <c r="F483" s="28">
        <v>238</v>
      </c>
      <c r="G483" s="28">
        <v>313</v>
      </c>
      <c r="H483" s="54">
        <v>27.310000000000006</v>
      </c>
    </row>
    <row r="484" spans="1:8" hidden="1" outlineLevel="2" collapsed="1" x14ac:dyDescent="0.3">
      <c r="A484" s="44" t="s">
        <v>178</v>
      </c>
      <c r="B484" t="s">
        <v>135</v>
      </c>
      <c r="C484" t="str">
        <f>VLOOKUP($B484,'NACE user INTN (NACE08)'!$B$3:$D$24,2,FALSE)</f>
        <v>Onderwijs</v>
      </c>
      <c r="D484" t="str">
        <f>VLOOKUP($B484,'NACE user INTN (NACE08)'!$B$3:$D$24,3,FALSE)</f>
        <v>Enseignement</v>
      </c>
      <c r="E484" t="s">
        <v>170</v>
      </c>
      <c r="F484" s="28">
        <v>197</v>
      </c>
      <c r="G484" s="28">
        <v>255</v>
      </c>
      <c r="H484" s="54">
        <v>23.822500000000009</v>
      </c>
    </row>
    <row r="485" spans="1:8" hidden="1" outlineLevel="2" collapsed="1" x14ac:dyDescent="0.3">
      <c r="A485" s="44" t="s">
        <v>178</v>
      </c>
      <c r="B485" t="s">
        <v>135</v>
      </c>
      <c r="C485" t="str">
        <f>VLOOKUP($B485,'NACE user INTN (NACE08)'!$B$3:$D$24,2,FALSE)</f>
        <v>Onderwijs</v>
      </c>
      <c r="D485" t="str">
        <f>VLOOKUP($B485,'NACE user INTN (NACE08)'!$B$3:$D$24,3,FALSE)</f>
        <v>Enseignement</v>
      </c>
      <c r="E485" t="s">
        <v>171</v>
      </c>
      <c r="F485" s="28">
        <v>184</v>
      </c>
      <c r="G485" s="28">
        <v>248</v>
      </c>
      <c r="H485" s="54">
        <v>24.685000000000002</v>
      </c>
    </row>
    <row r="486" spans="1:8" hidden="1" outlineLevel="2" collapsed="1" x14ac:dyDescent="0.3">
      <c r="A486" s="44" t="s">
        <v>178</v>
      </c>
      <c r="B486" t="s">
        <v>135</v>
      </c>
      <c r="C486" t="str">
        <f>VLOOKUP($B486,'NACE user INTN (NACE08)'!$B$3:$D$24,2,FALSE)</f>
        <v>Onderwijs</v>
      </c>
      <c r="D486" t="str">
        <f>VLOOKUP($B486,'NACE user INTN (NACE08)'!$B$3:$D$24,3,FALSE)</f>
        <v>Enseignement</v>
      </c>
      <c r="E486" t="s">
        <v>172</v>
      </c>
      <c r="F486" s="28">
        <v>126</v>
      </c>
      <c r="G486" s="28">
        <v>165</v>
      </c>
      <c r="H486" s="54">
        <v>16.642500000000002</v>
      </c>
    </row>
    <row r="487" spans="1:8" hidden="1" outlineLevel="2" collapsed="1" x14ac:dyDescent="0.3">
      <c r="A487" s="44" t="s">
        <v>178</v>
      </c>
      <c r="B487" t="s">
        <v>135</v>
      </c>
      <c r="C487" t="str">
        <f>VLOOKUP($B487,'NACE user INTN (NACE08)'!$B$3:$D$24,2,FALSE)</f>
        <v>Onderwijs</v>
      </c>
      <c r="D487" t="str">
        <f>VLOOKUP($B487,'NACE user INTN (NACE08)'!$B$3:$D$24,3,FALSE)</f>
        <v>Enseignement</v>
      </c>
      <c r="E487" t="s">
        <v>173</v>
      </c>
      <c r="F487" s="28">
        <v>94</v>
      </c>
      <c r="G487" s="28">
        <v>111</v>
      </c>
      <c r="H487" s="54">
        <v>13.8025</v>
      </c>
    </row>
    <row r="488" spans="1:8" hidden="1" outlineLevel="2" collapsed="1" x14ac:dyDescent="0.3">
      <c r="A488" s="44" t="s">
        <v>178</v>
      </c>
      <c r="B488" t="s">
        <v>135</v>
      </c>
      <c r="C488" t="str">
        <f>VLOOKUP($B488,'NACE user INTN (NACE08)'!$B$3:$D$24,2,FALSE)</f>
        <v>Onderwijs</v>
      </c>
      <c r="D488" t="str">
        <f>VLOOKUP($B488,'NACE user INTN (NACE08)'!$B$3:$D$24,3,FALSE)</f>
        <v>Enseignement</v>
      </c>
      <c r="E488" t="s">
        <v>174</v>
      </c>
      <c r="F488" s="28">
        <v>82</v>
      </c>
      <c r="G488" s="28">
        <v>91</v>
      </c>
      <c r="H488" s="54">
        <v>9.7900000000000027</v>
      </c>
    </row>
    <row r="489" spans="1:8" outlineLevel="1" collapsed="1" x14ac:dyDescent="0.3">
      <c r="A489" s="44"/>
      <c r="B489" s="60" t="s">
        <v>243</v>
      </c>
      <c r="C489" s="60"/>
      <c r="D489" s="60"/>
      <c r="E489" s="60"/>
      <c r="F489" s="62">
        <f>SUBTOTAL(9,F477:F488)</f>
        <v>2331</v>
      </c>
      <c r="G489" s="62">
        <f>SUBTOTAL(9,G477:G488)</f>
        <v>3176</v>
      </c>
      <c r="H489" s="63">
        <f>SUBTOTAL(9,H477:H488)</f>
        <v>243.80500000000004</v>
      </c>
    </row>
    <row r="490" spans="1:8" hidden="1" outlineLevel="2" x14ac:dyDescent="0.3">
      <c r="A490" s="44" t="s">
        <v>178</v>
      </c>
      <c r="B490" t="s">
        <v>138</v>
      </c>
      <c r="C490" t="str">
        <f>VLOOKUP($B490,'NACE user INTN (NACE08)'!$B$3:$D$24,2,FALSE)</f>
        <v>Menselijke gezondheidszorg en maatschappelijke dienstverlening</v>
      </c>
      <c r="D490" t="str">
        <f>VLOOKUP($B490,'NACE user INTN (NACE08)'!$B$3:$D$24,3,FALSE)</f>
        <v>Santé humaine et action sociale</v>
      </c>
      <c r="E490" t="s">
        <v>163</v>
      </c>
      <c r="F490" s="28">
        <v>32</v>
      </c>
      <c r="G490" s="28">
        <v>32</v>
      </c>
      <c r="H490" s="54">
        <v>0.34250000000000003</v>
      </c>
    </row>
    <row r="491" spans="1:8" hidden="1" outlineLevel="2" collapsed="1" x14ac:dyDescent="0.3">
      <c r="A491" s="44" t="s">
        <v>178</v>
      </c>
      <c r="B491" t="s">
        <v>138</v>
      </c>
      <c r="C491" t="str">
        <f>VLOOKUP($B491,'NACE user INTN (NACE08)'!$B$3:$D$24,2,FALSE)</f>
        <v>Menselijke gezondheidszorg en maatschappelijke dienstverlening</v>
      </c>
      <c r="D491" t="str">
        <f>VLOOKUP($B491,'NACE user INTN (NACE08)'!$B$3:$D$24,3,FALSE)</f>
        <v>Santé humaine et action sociale</v>
      </c>
      <c r="E491" t="s">
        <v>164</v>
      </c>
      <c r="F491" s="28">
        <v>153</v>
      </c>
      <c r="G491" s="28">
        <v>198</v>
      </c>
      <c r="H491" s="54">
        <v>10.147500000000001</v>
      </c>
    </row>
    <row r="492" spans="1:8" hidden="1" outlineLevel="2" collapsed="1" x14ac:dyDescent="0.3">
      <c r="A492" s="44" t="s">
        <v>178</v>
      </c>
      <c r="B492" t="s">
        <v>138</v>
      </c>
      <c r="C492" t="str">
        <f>VLOOKUP($B492,'NACE user INTN (NACE08)'!$B$3:$D$24,2,FALSE)</f>
        <v>Menselijke gezondheidszorg en maatschappelijke dienstverlening</v>
      </c>
      <c r="D492" t="str">
        <f>VLOOKUP($B492,'NACE user INTN (NACE08)'!$B$3:$D$24,3,FALSE)</f>
        <v>Santé humaine et action sociale</v>
      </c>
      <c r="E492" t="s">
        <v>165</v>
      </c>
      <c r="F492" s="28">
        <v>1564</v>
      </c>
      <c r="G492" s="28">
        <v>2561</v>
      </c>
      <c r="H492" s="54">
        <v>179.2499999999998</v>
      </c>
    </row>
    <row r="493" spans="1:8" hidden="1" outlineLevel="2" collapsed="1" x14ac:dyDescent="0.3">
      <c r="A493" s="44" t="s">
        <v>178</v>
      </c>
      <c r="B493" t="s">
        <v>138</v>
      </c>
      <c r="C493" t="str">
        <f>VLOOKUP($B493,'NACE user INTN (NACE08)'!$B$3:$D$24,2,FALSE)</f>
        <v>Menselijke gezondheidszorg en maatschappelijke dienstverlening</v>
      </c>
      <c r="D493" t="str">
        <f>VLOOKUP($B493,'NACE user INTN (NACE08)'!$B$3:$D$24,3,FALSE)</f>
        <v>Santé humaine et action sociale</v>
      </c>
      <c r="E493" t="s">
        <v>166</v>
      </c>
      <c r="F493" s="28">
        <v>2263</v>
      </c>
      <c r="G493" s="28">
        <v>4657</v>
      </c>
      <c r="H493" s="54">
        <v>316.58749999999986</v>
      </c>
    </row>
    <row r="494" spans="1:8" hidden="1" outlineLevel="2" collapsed="1" x14ac:dyDescent="0.3">
      <c r="A494" s="44" t="s">
        <v>178</v>
      </c>
      <c r="B494" t="s">
        <v>138</v>
      </c>
      <c r="C494" t="str">
        <f>VLOOKUP($B494,'NACE user INTN (NACE08)'!$B$3:$D$24,2,FALSE)</f>
        <v>Menselijke gezondheidszorg en maatschappelijke dienstverlening</v>
      </c>
      <c r="D494" t="str">
        <f>VLOOKUP($B494,'NACE user INTN (NACE08)'!$B$3:$D$24,3,FALSE)</f>
        <v>Santé humaine et action sociale</v>
      </c>
      <c r="E494" t="s">
        <v>167</v>
      </c>
      <c r="F494" s="28">
        <v>1783</v>
      </c>
      <c r="G494" s="28">
        <v>4016</v>
      </c>
      <c r="H494" s="54">
        <v>241.92749999999995</v>
      </c>
    </row>
    <row r="495" spans="1:8" hidden="1" outlineLevel="2" collapsed="1" x14ac:dyDescent="0.3">
      <c r="A495" s="44" t="s">
        <v>178</v>
      </c>
      <c r="B495" t="s">
        <v>138</v>
      </c>
      <c r="C495" t="str">
        <f>VLOOKUP($B495,'NACE user INTN (NACE08)'!$B$3:$D$24,2,FALSE)</f>
        <v>Menselijke gezondheidszorg en maatschappelijke dienstverlening</v>
      </c>
      <c r="D495" t="str">
        <f>VLOOKUP($B495,'NACE user INTN (NACE08)'!$B$3:$D$24,3,FALSE)</f>
        <v>Santé humaine et action sociale</v>
      </c>
      <c r="E495" t="s">
        <v>168</v>
      </c>
      <c r="F495" s="28">
        <v>1590</v>
      </c>
      <c r="G495" s="28">
        <v>4084</v>
      </c>
      <c r="H495" s="54">
        <v>214.33249999999995</v>
      </c>
    </row>
    <row r="496" spans="1:8" hidden="1" outlineLevel="2" collapsed="1" x14ac:dyDescent="0.3">
      <c r="A496" s="44" t="s">
        <v>178</v>
      </c>
      <c r="B496" t="s">
        <v>138</v>
      </c>
      <c r="C496" t="str">
        <f>VLOOKUP($B496,'NACE user INTN (NACE08)'!$B$3:$D$24,2,FALSE)</f>
        <v>Menselijke gezondheidszorg en maatschappelijke dienstverlening</v>
      </c>
      <c r="D496" t="str">
        <f>VLOOKUP($B496,'NACE user INTN (NACE08)'!$B$3:$D$24,3,FALSE)</f>
        <v>Santé humaine et action sociale</v>
      </c>
      <c r="E496" t="s">
        <v>169</v>
      </c>
      <c r="F496" s="28">
        <v>1535</v>
      </c>
      <c r="G496" s="28">
        <v>4114</v>
      </c>
      <c r="H496" s="54">
        <v>215.65249999999986</v>
      </c>
    </row>
    <row r="497" spans="1:8" hidden="1" outlineLevel="2" collapsed="1" x14ac:dyDescent="0.3">
      <c r="A497" s="44" t="s">
        <v>178</v>
      </c>
      <c r="B497" t="s">
        <v>138</v>
      </c>
      <c r="C497" t="str">
        <f>VLOOKUP($B497,'NACE user INTN (NACE08)'!$B$3:$D$24,2,FALSE)</f>
        <v>Menselijke gezondheidszorg en maatschappelijke dienstverlening</v>
      </c>
      <c r="D497" t="str">
        <f>VLOOKUP($B497,'NACE user INTN (NACE08)'!$B$3:$D$24,3,FALSE)</f>
        <v>Santé humaine et action sociale</v>
      </c>
      <c r="E497" t="s">
        <v>170</v>
      </c>
      <c r="F497" s="28">
        <v>1440</v>
      </c>
      <c r="G497" s="28">
        <v>3900</v>
      </c>
      <c r="H497" s="54">
        <v>211.50500000000011</v>
      </c>
    </row>
    <row r="498" spans="1:8" hidden="1" outlineLevel="2" collapsed="1" x14ac:dyDescent="0.3">
      <c r="A498" s="44" t="s">
        <v>178</v>
      </c>
      <c r="B498" t="s">
        <v>138</v>
      </c>
      <c r="C498" t="str">
        <f>VLOOKUP($B498,'NACE user INTN (NACE08)'!$B$3:$D$24,2,FALSE)</f>
        <v>Menselijke gezondheidszorg en maatschappelijke dienstverlening</v>
      </c>
      <c r="D498" t="str">
        <f>VLOOKUP($B498,'NACE user INTN (NACE08)'!$B$3:$D$24,3,FALSE)</f>
        <v>Santé humaine et action sociale</v>
      </c>
      <c r="E498" t="s">
        <v>171</v>
      </c>
      <c r="F498" s="28">
        <v>1083</v>
      </c>
      <c r="G498" s="28">
        <v>2938</v>
      </c>
      <c r="H498" s="54">
        <v>183.32499999999999</v>
      </c>
    </row>
    <row r="499" spans="1:8" hidden="1" outlineLevel="2" collapsed="1" x14ac:dyDescent="0.3">
      <c r="A499" s="44" t="s">
        <v>178</v>
      </c>
      <c r="B499" t="s">
        <v>138</v>
      </c>
      <c r="C499" t="str">
        <f>VLOOKUP($B499,'NACE user INTN (NACE08)'!$B$3:$D$24,2,FALSE)</f>
        <v>Menselijke gezondheidszorg en maatschappelijke dienstverlening</v>
      </c>
      <c r="D499" t="str">
        <f>VLOOKUP($B499,'NACE user INTN (NACE08)'!$B$3:$D$24,3,FALSE)</f>
        <v>Santé humaine et action sociale</v>
      </c>
      <c r="E499" t="s">
        <v>172</v>
      </c>
      <c r="F499" s="28">
        <v>714</v>
      </c>
      <c r="G499" s="28">
        <v>1810</v>
      </c>
      <c r="H499" s="54">
        <v>113.97250000000005</v>
      </c>
    </row>
    <row r="500" spans="1:8" hidden="1" outlineLevel="2" collapsed="1" x14ac:dyDescent="0.3">
      <c r="A500" s="44" t="s">
        <v>178</v>
      </c>
      <c r="B500" t="s">
        <v>138</v>
      </c>
      <c r="C500" t="str">
        <f>VLOOKUP($B500,'NACE user INTN (NACE08)'!$B$3:$D$24,2,FALSE)</f>
        <v>Menselijke gezondheidszorg en maatschappelijke dienstverlening</v>
      </c>
      <c r="D500" t="str">
        <f>VLOOKUP($B500,'NACE user INTN (NACE08)'!$B$3:$D$24,3,FALSE)</f>
        <v>Santé humaine et action sociale</v>
      </c>
      <c r="E500" t="s">
        <v>173</v>
      </c>
      <c r="F500" s="28">
        <v>443</v>
      </c>
      <c r="G500" s="28">
        <v>1009</v>
      </c>
      <c r="H500" s="54">
        <v>72.642500000000027</v>
      </c>
    </row>
    <row r="501" spans="1:8" hidden="1" outlineLevel="2" collapsed="1" x14ac:dyDescent="0.3">
      <c r="A501" s="44" t="s">
        <v>178</v>
      </c>
      <c r="B501" t="s">
        <v>138</v>
      </c>
      <c r="C501" t="str">
        <f>VLOOKUP($B501,'NACE user INTN (NACE08)'!$B$3:$D$24,2,FALSE)</f>
        <v>Menselijke gezondheidszorg en maatschappelijke dienstverlening</v>
      </c>
      <c r="D501" t="str">
        <f>VLOOKUP($B501,'NACE user INTN (NACE08)'!$B$3:$D$24,3,FALSE)</f>
        <v>Santé humaine et action sociale</v>
      </c>
      <c r="E501" t="s">
        <v>174</v>
      </c>
      <c r="F501" s="28">
        <v>408</v>
      </c>
      <c r="G501" s="28">
        <v>791</v>
      </c>
      <c r="H501" s="54">
        <v>82.487499999999969</v>
      </c>
    </row>
    <row r="502" spans="1:8" outlineLevel="1" collapsed="1" x14ac:dyDescent="0.3">
      <c r="A502" s="44"/>
      <c r="B502" s="60" t="s">
        <v>244</v>
      </c>
      <c r="C502" s="60"/>
      <c r="D502" s="60"/>
      <c r="E502" s="60"/>
      <c r="F502" s="62">
        <f>SUBTOTAL(9,F490:F501)</f>
        <v>13008</v>
      </c>
      <c r="G502" s="62">
        <f>SUBTOTAL(9,G490:G501)</f>
        <v>30110</v>
      </c>
      <c r="H502" s="63">
        <f>SUBTOTAL(9,H490:H501)</f>
        <v>1842.1724999999997</v>
      </c>
    </row>
    <row r="503" spans="1:8" hidden="1" outlineLevel="2" x14ac:dyDescent="0.3">
      <c r="A503" s="44" t="s">
        <v>178</v>
      </c>
      <c r="B503" t="s">
        <v>141</v>
      </c>
      <c r="C503" t="str">
        <f>VLOOKUP($B503,'NACE user INTN (NACE08)'!$B$3:$D$24,2,FALSE)</f>
        <v>Kunst, amusement en recreatie</v>
      </c>
      <c r="D503" t="str">
        <f>VLOOKUP($B503,'NACE user INTN (NACE08)'!$B$3:$D$24,3,FALSE)</f>
        <v>Arts, spectacles et activités récréatives</v>
      </c>
      <c r="E503" t="s">
        <v>163</v>
      </c>
      <c r="F503" s="28">
        <v>132</v>
      </c>
      <c r="G503" s="28">
        <v>139</v>
      </c>
      <c r="H503" s="54">
        <v>1.7425000000000002</v>
      </c>
    </row>
    <row r="504" spans="1:8" hidden="1" outlineLevel="2" collapsed="1" x14ac:dyDescent="0.3">
      <c r="A504" s="44" t="s">
        <v>178</v>
      </c>
      <c r="B504" t="s">
        <v>141</v>
      </c>
      <c r="C504" t="str">
        <f>VLOOKUP($B504,'NACE user INTN (NACE08)'!$B$3:$D$24,2,FALSE)</f>
        <v>Kunst, amusement en recreatie</v>
      </c>
      <c r="D504" t="str">
        <f>VLOOKUP($B504,'NACE user INTN (NACE08)'!$B$3:$D$24,3,FALSE)</f>
        <v>Arts, spectacles et activités récréatives</v>
      </c>
      <c r="E504" t="s">
        <v>164</v>
      </c>
      <c r="F504" s="28">
        <v>488</v>
      </c>
      <c r="G504" s="28">
        <v>651</v>
      </c>
      <c r="H504" s="54">
        <v>24.592500000000005</v>
      </c>
    </row>
    <row r="505" spans="1:8" hidden="1" outlineLevel="2" collapsed="1" x14ac:dyDescent="0.3">
      <c r="A505" s="44" t="s">
        <v>178</v>
      </c>
      <c r="B505" t="s">
        <v>141</v>
      </c>
      <c r="C505" t="str">
        <f>VLOOKUP($B505,'NACE user INTN (NACE08)'!$B$3:$D$24,2,FALSE)</f>
        <v>Kunst, amusement en recreatie</v>
      </c>
      <c r="D505" t="str">
        <f>VLOOKUP($B505,'NACE user INTN (NACE08)'!$B$3:$D$24,3,FALSE)</f>
        <v>Arts, spectacles et activités récréatives</v>
      </c>
      <c r="E505" t="s">
        <v>165</v>
      </c>
      <c r="F505" s="28">
        <v>2112</v>
      </c>
      <c r="G505" s="28">
        <v>3311</v>
      </c>
      <c r="H505" s="54">
        <v>190.31749999999957</v>
      </c>
    </row>
    <row r="506" spans="1:8" hidden="1" outlineLevel="2" collapsed="1" x14ac:dyDescent="0.3">
      <c r="A506" s="44" t="s">
        <v>178</v>
      </c>
      <c r="B506" t="s">
        <v>141</v>
      </c>
      <c r="C506" t="str">
        <f>VLOOKUP($B506,'NACE user INTN (NACE08)'!$B$3:$D$24,2,FALSE)</f>
        <v>Kunst, amusement en recreatie</v>
      </c>
      <c r="D506" t="str">
        <f>VLOOKUP($B506,'NACE user INTN (NACE08)'!$B$3:$D$24,3,FALSE)</f>
        <v>Arts, spectacles et activités récréatives</v>
      </c>
      <c r="E506" t="s">
        <v>166</v>
      </c>
      <c r="F506" s="28">
        <v>1853</v>
      </c>
      <c r="G506" s="28">
        <v>2946</v>
      </c>
      <c r="H506" s="54">
        <v>180.98499999999979</v>
      </c>
    </row>
    <row r="507" spans="1:8" hidden="1" outlineLevel="2" collapsed="1" x14ac:dyDescent="0.3">
      <c r="A507" s="44" t="s">
        <v>178</v>
      </c>
      <c r="B507" t="s">
        <v>141</v>
      </c>
      <c r="C507" t="str">
        <f>VLOOKUP($B507,'NACE user INTN (NACE08)'!$B$3:$D$24,2,FALSE)</f>
        <v>Kunst, amusement en recreatie</v>
      </c>
      <c r="D507" t="str">
        <f>VLOOKUP($B507,'NACE user INTN (NACE08)'!$B$3:$D$24,3,FALSE)</f>
        <v>Arts, spectacles et activités récréatives</v>
      </c>
      <c r="E507" t="s">
        <v>167</v>
      </c>
      <c r="F507" s="28">
        <v>1164</v>
      </c>
      <c r="G507" s="28">
        <v>1892</v>
      </c>
      <c r="H507" s="54">
        <v>114.00499999999992</v>
      </c>
    </row>
    <row r="508" spans="1:8" hidden="1" outlineLevel="2" collapsed="1" x14ac:dyDescent="0.3">
      <c r="A508" s="44" t="s">
        <v>178</v>
      </c>
      <c r="B508" t="s">
        <v>141</v>
      </c>
      <c r="C508" t="str">
        <f>VLOOKUP($B508,'NACE user INTN (NACE08)'!$B$3:$D$24,2,FALSE)</f>
        <v>Kunst, amusement en recreatie</v>
      </c>
      <c r="D508" t="str">
        <f>VLOOKUP($B508,'NACE user INTN (NACE08)'!$B$3:$D$24,3,FALSE)</f>
        <v>Arts, spectacles et activités récréatives</v>
      </c>
      <c r="E508" t="s">
        <v>168</v>
      </c>
      <c r="F508" s="28">
        <v>774</v>
      </c>
      <c r="G508" s="28">
        <v>1218</v>
      </c>
      <c r="H508" s="54">
        <v>81.642499999999956</v>
      </c>
    </row>
    <row r="509" spans="1:8" hidden="1" outlineLevel="2" collapsed="1" x14ac:dyDescent="0.3">
      <c r="A509" s="44" t="s">
        <v>178</v>
      </c>
      <c r="B509" t="s">
        <v>141</v>
      </c>
      <c r="C509" t="str">
        <f>VLOOKUP($B509,'NACE user INTN (NACE08)'!$B$3:$D$24,2,FALSE)</f>
        <v>Kunst, amusement en recreatie</v>
      </c>
      <c r="D509" t="str">
        <f>VLOOKUP($B509,'NACE user INTN (NACE08)'!$B$3:$D$24,3,FALSE)</f>
        <v>Arts, spectacles et activités récréatives</v>
      </c>
      <c r="E509" t="s">
        <v>169</v>
      </c>
      <c r="F509" s="28">
        <v>602</v>
      </c>
      <c r="G509" s="28">
        <v>1001</v>
      </c>
      <c r="H509" s="54">
        <v>63.10749999999998</v>
      </c>
    </row>
    <row r="510" spans="1:8" hidden="1" outlineLevel="2" collapsed="1" x14ac:dyDescent="0.3">
      <c r="A510" s="44" t="s">
        <v>178</v>
      </c>
      <c r="B510" t="s">
        <v>141</v>
      </c>
      <c r="C510" t="str">
        <f>VLOOKUP($B510,'NACE user INTN (NACE08)'!$B$3:$D$24,2,FALSE)</f>
        <v>Kunst, amusement en recreatie</v>
      </c>
      <c r="D510" t="str">
        <f>VLOOKUP($B510,'NACE user INTN (NACE08)'!$B$3:$D$24,3,FALSE)</f>
        <v>Arts, spectacles et activités récréatives</v>
      </c>
      <c r="E510" t="s">
        <v>170</v>
      </c>
      <c r="F510" s="28">
        <v>503</v>
      </c>
      <c r="G510" s="28">
        <v>800</v>
      </c>
      <c r="H510" s="54">
        <v>54.75</v>
      </c>
    </row>
    <row r="511" spans="1:8" hidden="1" outlineLevel="2" collapsed="1" x14ac:dyDescent="0.3">
      <c r="A511" s="44" t="s">
        <v>178</v>
      </c>
      <c r="B511" t="s">
        <v>141</v>
      </c>
      <c r="C511" t="str">
        <f>VLOOKUP($B511,'NACE user INTN (NACE08)'!$B$3:$D$24,2,FALSE)</f>
        <v>Kunst, amusement en recreatie</v>
      </c>
      <c r="D511" t="str">
        <f>VLOOKUP($B511,'NACE user INTN (NACE08)'!$B$3:$D$24,3,FALSE)</f>
        <v>Arts, spectacles et activités récréatives</v>
      </c>
      <c r="E511" t="s">
        <v>171</v>
      </c>
      <c r="F511" s="28">
        <v>384</v>
      </c>
      <c r="G511" s="28">
        <v>633</v>
      </c>
      <c r="H511" s="54">
        <v>39.499999999999979</v>
      </c>
    </row>
    <row r="512" spans="1:8" hidden="1" outlineLevel="2" collapsed="1" x14ac:dyDescent="0.3">
      <c r="A512" s="44" t="s">
        <v>178</v>
      </c>
      <c r="B512" t="s">
        <v>141</v>
      </c>
      <c r="C512" t="str">
        <f>VLOOKUP($B512,'NACE user INTN (NACE08)'!$B$3:$D$24,2,FALSE)</f>
        <v>Kunst, amusement en recreatie</v>
      </c>
      <c r="D512" t="str">
        <f>VLOOKUP($B512,'NACE user INTN (NACE08)'!$B$3:$D$24,3,FALSE)</f>
        <v>Arts, spectacles et activités récréatives</v>
      </c>
      <c r="E512" t="s">
        <v>172</v>
      </c>
      <c r="F512" s="28">
        <v>305</v>
      </c>
      <c r="G512" s="28">
        <v>453</v>
      </c>
      <c r="H512" s="54">
        <v>33.61</v>
      </c>
    </row>
    <row r="513" spans="1:8" hidden="1" outlineLevel="2" collapsed="1" x14ac:dyDescent="0.3">
      <c r="A513" s="44" t="s">
        <v>178</v>
      </c>
      <c r="B513" t="s">
        <v>141</v>
      </c>
      <c r="C513" t="str">
        <f>VLOOKUP($B513,'NACE user INTN (NACE08)'!$B$3:$D$24,2,FALSE)</f>
        <v>Kunst, amusement en recreatie</v>
      </c>
      <c r="D513" t="str">
        <f>VLOOKUP($B513,'NACE user INTN (NACE08)'!$B$3:$D$24,3,FALSE)</f>
        <v>Arts, spectacles et activités récréatives</v>
      </c>
      <c r="E513" t="s">
        <v>173</v>
      </c>
      <c r="F513" s="28">
        <v>189</v>
      </c>
      <c r="G513" s="28">
        <v>268</v>
      </c>
      <c r="H513" s="54">
        <v>19.097500000000007</v>
      </c>
    </row>
    <row r="514" spans="1:8" hidden="1" outlineLevel="2" collapsed="1" x14ac:dyDescent="0.3">
      <c r="A514" s="44" t="s">
        <v>178</v>
      </c>
      <c r="B514" t="s">
        <v>141</v>
      </c>
      <c r="C514" t="str">
        <f>VLOOKUP($B514,'NACE user INTN (NACE08)'!$B$3:$D$24,2,FALSE)</f>
        <v>Kunst, amusement en recreatie</v>
      </c>
      <c r="D514" t="str">
        <f>VLOOKUP($B514,'NACE user INTN (NACE08)'!$B$3:$D$24,3,FALSE)</f>
        <v>Arts, spectacles et activités récréatives</v>
      </c>
      <c r="E514" t="s">
        <v>174</v>
      </c>
      <c r="F514" s="28">
        <v>225</v>
      </c>
      <c r="G514" s="28">
        <v>267</v>
      </c>
      <c r="H514" s="54">
        <v>21.957500000000003</v>
      </c>
    </row>
    <row r="515" spans="1:8" outlineLevel="1" collapsed="1" x14ac:dyDescent="0.3">
      <c r="A515" s="44"/>
      <c r="B515" s="60" t="s">
        <v>245</v>
      </c>
      <c r="C515" s="60"/>
      <c r="D515" s="60"/>
      <c r="E515" s="60"/>
      <c r="F515" s="62">
        <f>SUBTOTAL(9,F503:F514)</f>
        <v>8731</v>
      </c>
      <c r="G515" s="62">
        <f>SUBTOTAL(9,G503:G514)</f>
        <v>13579</v>
      </c>
      <c r="H515" s="63">
        <f>SUBTOTAL(9,H503:H514)</f>
        <v>825.30749999999921</v>
      </c>
    </row>
    <row r="516" spans="1:8" hidden="1" outlineLevel="2" x14ac:dyDescent="0.3">
      <c r="A516" s="44" t="s">
        <v>178</v>
      </c>
      <c r="B516" t="s">
        <v>144</v>
      </c>
      <c r="C516" t="str">
        <f>VLOOKUP($B516,'NACE user INTN (NACE08)'!$B$3:$D$24,2,FALSE)</f>
        <v>Overige diensten</v>
      </c>
      <c r="D516" t="str">
        <f>VLOOKUP($B516,'NACE user INTN (NACE08)'!$B$3:$D$24,3,FALSE)</f>
        <v>Autres activités de service</v>
      </c>
      <c r="E516" t="s">
        <v>163</v>
      </c>
      <c r="F516" s="28">
        <v>30</v>
      </c>
      <c r="G516" s="28">
        <v>33</v>
      </c>
      <c r="H516" s="54">
        <v>1.32</v>
      </c>
    </row>
    <row r="517" spans="1:8" hidden="1" outlineLevel="2" collapsed="1" x14ac:dyDescent="0.3">
      <c r="A517" s="44" t="s">
        <v>178</v>
      </c>
      <c r="B517" t="s">
        <v>144</v>
      </c>
      <c r="C517" t="str">
        <f>VLOOKUP($B517,'NACE user INTN (NACE08)'!$B$3:$D$24,2,FALSE)</f>
        <v>Overige diensten</v>
      </c>
      <c r="D517" t="str">
        <f>VLOOKUP($B517,'NACE user INTN (NACE08)'!$B$3:$D$24,3,FALSE)</f>
        <v>Autres activités de service</v>
      </c>
      <c r="E517" t="s">
        <v>164</v>
      </c>
      <c r="F517" s="28">
        <v>222</v>
      </c>
      <c r="G517" s="28">
        <v>333</v>
      </c>
      <c r="H517" s="54">
        <v>32.279999999999987</v>
      </c>
    </row>
    <row r="518" spans="1:8" hidden="1" outlineLevel="2" collapsed="1" x14ac:dyDescent="0.3">
      <c r="A518" s="44" t="s">
        <v>178</v>
      </c>
      <c r="B518" t="s">
        <v>144</v>
      </c>
      <c r="C518" t="str">
        <f>VLOOKUP($B518,'NACE user INTN (NACE08)'!$B$3:$D$24,2,FALSE)</f>
        <v>Overige diensten</v>
      </c>
      <c r="D518" t="str">
        <f>VLOOKUP($B518,'NACE user INTN (NACE08)'!$B$3:$D$24,3,FALSE)</f>
        <v>Autres activités de service</v>
      </c>
      <c r="E518" t="s">
        <v>165</v>
      </c>
      <c r="F518" s="28">
        <v>1082</v>
      </c>
      <c r="G518" s="28">
        <v>1841</v>
      </c>
      <c r="H518" s="54">
        <v>185.88249999999971</v>
      </c>
    </row>
    <row r="519" spans="1:8" hidden="1" outlineLevel="2" collapsed="1" x14ac:dyDescent="0.3">
      <c r="A519" s="44" t="s">
        <v>178</v>
      </c>
      <c r="B519" t="s">
        <v>144</v>
      </c>
      <c r="C519" t="str">
        <f>VLOOKUP($B519,'NACE user INTN (NACE08)'!$B$3:$D$24,2,FALSE)</f>
        <v>Overige diensten</v>
      </c>
      <c r="D519" t="str">
        <f>VLOOKUP($B519,'NACE user INTN (NACE08)'!$B$3:$D$24,3,FALSE)</f>
        <v>Autres activités de service</v>
      </c>
      <c r="E519" t="s">
        <v>166</v>
      </c>
      <c r="F519" s="28">
        <v>868</v>
      </c>
      <c r="G519" s="28">
        <v>1407</v>
      </c>
      <c r="H519" s="54">
        <v>159.53499999999994</v>
      </c>
    </row>
    <row r="520" spans="1:8" hidden="1" outlineLevel="2" collapsed="1" x14ac:dyDescent="0.3">
      <c r="A520" s="44" t="s">
        <v>178</v>
      </c>
      <c r="B520" t="s">
        <v>144</v>
      </c>
      <c r="C520" t="str">
        <f>VLOOKUP($B520,'NACE user INTN (NACE08)'!$B$3:$D$24,2,FALSE)</f>
        <v>Overige diensten</v>
      </c>
      <c r="D520" t="str">
        <f>VLOOKUP($B520,'NACE user INTN (NACE08)'!$B$3:$D$24,3,FALSE)</f>
        <v>Autres activités de service</v>
      </c>
      <c r="E520" t="s">
        <v>167</v>
      </c>
      <c r="F520" s="28">
        <v>650</v>
      </c>
      <c r="G520" s="28">
        <v>1012</v>
      </c>
      <c r="H520" s="54">
        <v>115.88749999999996</v>
      </c>
    </row>
    <row r="521" spans="1:8" hidden="1" outlineLevel="2" collapsed="1" x14ac:dyDescent="0.3">
      <c r="A521" s="44" t="s">
        <v>178</v>
      </c>
      <c r="B521" t="s">
        <v>144</v>
      </c>
      <c r="C521" t="str">
        <f>VLOOKUP($B521,'NACE user INTN (NACE08)'!$B$3:$D$24,2,FALSE)</f>
        <v>Overige diensten</v>
      </c>
      <c r="D521" t="str">
        <f>VLOOKUP($B521,'NACE user INTN (NACE08)'!$B$3:$D$24,3,FALSE)</f>
        <v>Autres activités de service</v>
      </c>
      <c r="E521" t="s">
        <v>168</v>
      </c>
      <c r="F521" s="28">
        <v>493</v>
      </c>
      <c r="G521" s="28">
        <v>768</v>
      </c>
      <c r="H521" s="54">
        <v>99.787499999999909</v>
      </c>
    </row>
    <row r="522" spans="1:8" hidden="1" outlineLevel="2" collapsed="1" x14ac:dyDescent="0.3">
      <c r="A522" s="44" t="s">
        <v>178</v>
      </c>
      <c r="B522" t="s">
        <v>144</v>
      </c>
      <c r="C522" t="str">
        <f>VLOOKUP($B522,'NACE user INTN (NACE08)'!$B$3:$D$24,2,FALSE)</f>
        <v>Overige diensten</v>
      </c>
      <c r="D522" t="str">
        <f>VLOOKUP($B522,'NACE user INTN (NACE08)'!$B$3:$D$24,3,FALSE)</f>
        <v>Autres activités de service</v>
      </c>
      <c r="E522" t="s">
        <v>169</v>
      </c>
      <c r="F522" s="28">
        <v>432</v>
      </c>
      <c r="G522" s="28">
        <v>681</v>
      </c>
      <c r="H522" s="54">
        <v>94.004999999999868</v>
      </c>
    </row>
    <row r="523" spans="1:8" hidden="1" outlineLevel="2" collapsed="1" x14ac:dyDescent="0.3">
      <c r="A523" s="44" t="s">
        <v>178</v>
      </c>
      <c r="B523" t="s">
        <v>144</v>
      </c>
      <c r="C523" t="str">
        <f>VLOOKUP($B523,'NACE user INTN (NACE08)'!$B$3:$D$24,2,FALSE)</f>
        <v>Overige diensten</v>
      </c>
      <c r="D523" t="str">
        <f>VLOOKUP($B523,'NACE user INTN (NACE08)'!$B$3:$D$24,3,FALSE)</f>
        <v>Autres activités de service</v>
      </c>
      <c r="E523" t="s">
        <v>170</v>
      </c>
      <c r="F523" s="28">
        <v>344</v>
      </c>
      <c r="G523" s="28">
        <v>513</v>
      </c>
      <c r="H523" s="54">
        <v>74.772499999999951</v>
      </c>
    </row>
    <row r="524" spans="1:8" hidden="1" outlineLevel="2" collapsed="1" x14ac:dyDescent="0.3">
      <c r="A524" s="44" t="s">
        <v>178</v>
      </c>
      <c r="B524" t="s">
        <v>144</v>
      </c>
      <c r="C524" t="str">
        <f>VLOOKUP($B524,'NACE user INTN (NACE08)'!$B$3:$D$24,2,FALSE)</f>
        <v>Overige diensten</v>
      </c>
      <c r="D524" t="str">
        <f>VLOOKUP($B524,'NACE user INTN (NACE08)'!$B$3:$D$24,3,FALSE)</f>
        <v>Autres activités de service</v>
      </c>
      <c r="E524" t="s">
        <v>171</v>
      </c>
      <c r="F524" s="28">
        <v>291</v>
      </c>
      <c r="G524" s="28">
        <v>445</v>
      </c>
      <c r="H524" s="54">
        <v>67.239999999999952</v>
      </c>
    </row>
    <row r="525" spans="1:8" hidden="1" outlineLevel="2" collapsed="1" x14ac:dyDescent="0.3">
      <c r="A525" s="44" t="s">
        <v>178</v>
      </c>
      <c r="B525" t="s">
        <v>144</v>
      </c>
      <c r="C525" t="str">
        <f>VLOOKUP($B525,'NACE user INTN (NACE08)'!$B$3:$D$24,2,FALSE)</f>
        <v>Overige diensten</v>
      </c>
      <c r="D525" t="str">
        <f>VLOOKUP($B525,'NACE user INTN (NACE08)'!$B$3:$D$24,3,FALSE)</f>
        <v>Autres activités de service</v>
      </c>
      <c r="E525" t="s">
        <v>172</v>
      </c>
      <c r="F525" s="28">
        <v>219</v>
      </c>
      <c r="G525" s="28">
        <v>333</v>
      </c>
      <c r="H525" s="54">
        <v>39.552500000000002</v>
      </c>
    </row>
    <row r="526" spans="1:8" hidden="1" outlineLevel="2" collapsed="1" x14ac:dyDescent="0.3">
      <c r="A526" s="44" t="s">
        <v>178</v>
      </c>
      <c r="B526" t="s">
        <v>144</v>
      </c>
      <c r="C526" t="str">
        <f>VLOOKUP($B526,'NACE user INTN (NACE08)'!$B$3:$D$24,2,FALSE)</f>
        <v>Overige diensten</v>
      </c>
      <c r="D526" t="str">
        <f>VLOOKUP($B526,'NACE user INTN (NACE08)'!$B$3:$D$24,3,FALSE)</f>
        <v>Autres activités de service</v>
      </c>
      <c r="E526" t="s">
        <v>173</v>
      </c>
      <c r="F526" s="28">
        <v>165</v>
      </c>
      <c r="G526" s="28">
        <v>222</v>
      </c>
      <c r="H526" s="54">
        <v>25.357499999999991</v>
      </c>
    </row>
    <row r="527" spans="1:8" hidden="1" outlineLevel="2" collapsed="1" x14ac:dyDescent="0.3">
      <c r="A527" s="44" t="s">
        <v>178</v>
      </c>
      <c r="B527" t="s">
        <v>144</v>
      </c>
      <c r="C527" t="str">
        <f>VLOOKUP($B527,'NACE user INTN (NACE08)'!$B$3:$D$24,2,FALSE)</f>
        <v>Overige diensten</v>
      </c>
      <c r="D527" t="str">
        <f>VLOOKUP($B527,'NACE user INTN (NACE08)'!$B$3:$D$24,3,FALSE)</f>
        <v>Autres activités de service</v>
      </c>
      <c r="E527" t="s">
        <v>174</v>
      </c>
      <c r="F527" s="28">
        <v>229</v>
      </c>
      <c r="G527" s="28">
        <v>281</v>
      </c>
      <c r="H527" s="54">
        <v>26.185000000000002</v>
      </c>
    </row>
    <row r="528" spans="1:8" outlineLevel="1" collapsed="1" x14ac:dyDescent="0.3">
      <c r="A528" s="44"/>
      <c r="B528" s="60" t="s">
        <v>246</v>
      </c>
      <c r="C528" s="60"/>
      <c r="D528" s="60"/>
      <c r="E528" s="60"/>
      <c r="F528" s="62">
        <f>SUBTOTAL(9,F516:F527)</f>
        <v>5025</v>
      </c>
      <c r="G528" s="62">
        <f>SUBTOTAL(9,G516:G527)</f>
        <v>7869</v>
      </c>
      <c r="H528" s="63">
        <f>SUBTOTAL(9,H516:H527)</f>
        <v>921.80499999999938</v>
      </c>
    </row>
    <row r="529" spans="1:8" hidden="1" outlineLevel="2" x14ac:dyDescent="0.3">
      <c r="A529" s="44" t="s">
        <v>178</v>
      </c>
      <c r="B529" t="s">
        <v>147</v>
      </c>
      <c r="C529" t="str">
        <f>VLOOKUP($B529,'NACE user INTN (NACE08)'!$B$3:$D$24,2,FALSE)</f>
        <v>Huishoudens als werkgever van huishoudelijk personeel</v>
      </c>
      <c r="D529" t="str">
        <f>VLOOKUP($B529,'NACE user INTN (NACE08)'!$B$3:$D$24,3,FALSE)</f>
        <v>Activités des ménages en tant qu'employeurs</v>
      </c>
      <c r="E529" t="s">
        <v>164</v>
      </c>
      <c r="F529" s="28">
        <v>1</v>
      </c>
      <c r="G529" s="28">
        <v>1</v>
      </c>
      <c r="H529" s="54">
        <v>0.04</v>
      </c>
    </row>
    <row r="530" spans="1:8" hidden="1" outlineLevel="2" collapsed="1" x14ac:dyDescent="0.3">
      <c r="A530" s="44" t="s">
        <v>178</v>
      </c>
      <c r="B530" t="s">
        <v>147</v>
      </c>
      <c r="C530" t="str">
        <f>VLOOKUP($B530,'NACE user INTN (NACE08)'!$B$3:$D$24,2,FALSE)</f>
        <v>Huishoudens als werkgever van huishoudelijk personeel</v>
      </c>
      <c r="D530" t="str">
        <f>VLOOKUP($B530,'NACE user INTN (NACE08)'!$B$3:$D$24,3,FALSE)</f>
        <v>Activités des ménages en tant qu'employeurs</v>
      </c>
      <c r="E530" t="s">
        <v>165</v>
      </c>
      <c r="F530" s="28">
        <v>1</v>
      </c>
      <c r="G530" s="28">
        <v>2</v>
      </c>
      <c r="H530" s="54">
        <v>5.2500000000000005E-2</v>
      </c>
    </row>
    <row r="531" spans="1:8" hidden="1" outlineLevel="2" collapsed="1" x14ac:dyDescent="0.3">
      <c r="A531" s="44" t="s">
        <v>178</v>
      </c>
      <c r="B531" t="s">
        <v>147</v>
      </c>
      <c r="C531" t="str">
        <f>VLOOKUP($B531,'NACE user INTN (NACE08)'!$B$3:$D$24,2,FALSE)</f>
        <v>Huishoudens als werkgever van huishoudelijk personeel</v>
      </c>
      <c r="D531" t="str">
        <f>VLOOKUP($B531,'NACE user INTN (NACE08)'!$B$3:$D$24,3,FALSE)</f>
        <v>Activités des ménages en tant qu'employeurs</v>
      </c>
      <c r="E531" t="s">
        <v>166</v>
      </c>
      <c r="F531" s="28">
        <v>1</v>
      </c>
      <c r="G531" s="28">
        <v>3</v>
      </c>
      <c r="H531" s="54">
        <v>0.17500000000000002</v>
      </c>
    </row>
    <row r="532" spans="1:8" hidden="1" outlineLevel="2" collapsed="1" x14ac:dyDescent="0.3">
      <c r="A532" s="44" t="s">
        <v>178</v>
      </c>
      <c r="B532" t="s">
        <v>147</v>
      </c>
      <c r="C532" t="str">
        <f>VLOOKUP($B532,'NACE user INTN (NACE08)'!$B$3:$D$24,2,FALSE)</f>
        <v>Huishoudens als werkgever van huishoudelijk personeel</v>
      </c>
      <c r="D532" t="str">
        <f>VLOOKUP($B532,'NACE user INTN (NACE08)'!$B$3:$D$24,3,FALSE)</f>
        <v>Activités des ménages en tant qu'employeurs</v>
      </c>
      <c r="E532" t="s">
        <v>167</v>
      </c>
      <c r="F532" s="28">
        <v>2</v>
      </c>
      <c r="G532" s="28">
        <v>3</v>
      </c>
      <c r="H532" s="54">
        <v>0.1275</v>
      </c>
    </row>
    <row r="533" spans="1:8" hidden="1" outlineLevel="2" collapsed="1" x14ac:dyDescent="0.3">
      <c r="A533" s="44" t="s">
        <v>178</v>
      </c>
      <c r="B533" t="s">
        <v>147</v>
      </c>
      <c r="C533" t="str">
        <f>VLOOKUP($B533,'NACE user INTN (NACE08)'!$B$3:$D$24,2,FALSE)</f>
        <v>Huishoudens als werkgever van huishoudelijk personeel</v>
      </c>
      <c r="D533" t="str">
        <f>VLOOKUP($B533,'NACE user INTN (NACE08)'!$B$3:$D$24,3,FALSE)</f>
        <v>Activités des ménages en tant qu'employeurs</v>
      </c>
      <c r="E533" t="s">
        <v>168</v>
      </c>
      <c r="F533" s="28">
        <v>1</v>
      </c>
      <c r="G533" s="28">
        <v>1</v>
      </c>
      <c r="H533" s="54">
        <v>0.4425</v>
      </c>
    </row>
    <row r="534" spans="1:8" hidden="1" outlineLevel="2" collapsed="1" x14ac:dyDescent="0.3">
      <c r="A534" s="44" t="s">
        <v>178</v>
      </c>
      <c r="B534" t="s">
        <v>147</v>
      </c>
      <c r="C534" t="str">
        <f>VLOOKUP($B534,'NACE user INTN (NACE08)'!$B$3:$D$24,2,FALSE)</f>
        <v>Huishoudens als werkgever van huishoudelijk personeel</v>
      </c>
      <c r="D534" t="str">
        <f>VLOOKUP($B534,'NACE user INTN (NACE08)'!$B$3:$D$24,3,FALSE)</f>
        <v>Activités des ménages en tant qu'employeurs</v>
      </c>
      <c r="E534" t="s">
        <v>169</v>
      </c>
      <c r="F534" s="28">
        <v>2</v>
      </c>
      <c r="G534" s="28">
        <v>2</v>
      </c>
      <c r="H534" s="54">
        <v>5.7500000000000002E-2</v>
      </c>
    </row>
    <row r="535" spans="1:8" hidden="1" outlineLevel="2" collapsed="1" x14ac:dyDescent="0.3">
      <c r="A535" s="44" t="s">
        <v>178</v>
      </c>
      <c r="B535" t="s">
        <v>147</v>
      </c>
      <c r="C535" t="str">
        <f>VLOOKUP($B535,'NACE user INTN (NACE08)'!$B$3:$D$24,2,FALSE)</f>
        <v>Huishoudens als werkgever van huishoudelijk personeel</v>
      </c>
      <c r="D535" t="str">
        <f>VLOOKUP($B535,'NACE user INTN (NACE08)'!$B$3:$D$24,3,FALSE)</f>
        <v>Activités des ménages en tant qu'employeurs</v>
      </c>
      <c r="E535" t="s">
        <v>170</v>
      </c>
      <c r="F535" s="28">
        <v>2</v>
      </c>
      <c r="G535" s="28">
        <v>4</v>
      </c>
      <c r="H535" s="54">
        <v>0.21</v>
      </c>
    </row>
    <row r="536" spans="1:8" hidden="1" outlineLevel="2" collapsed="1" x14ac:dyDescent="0.3">
      <c r="A536" s="44" t="s">
        <v>178</v>
      </c>
      <c r="B536" t="s">
        <v>147</v>
      </c>
      <c r="C536" t="str">
        <f>VLOOKUP($B536,'NACE user INTN (NACE08)'!$B$3:$D$24,2,FALSE)</f>
        <v>Huishoudens als werkgever van huishoudelijk personeel</v>
      </c>
      <c r="D536" t="str">
        <f>VLOOKUP($B536,'NACE user INTN (NACE08)'!$B$3:$D$24,3,FALSE)</f>
        <v>Activités des ménages en tant qu'employeurs</v>
      </c>
      <c r="E536" t="s">
        <v>171</v>
      </c>
      <c r="F536" s="28">
        <v>1</v>
      </c>
      <c r="G536" s="28">
        <v>1</v>
      </c>
      <c r="H536" s="54">
        <v>9.5000000000000001E-2</v>
      </c>
    </row>
    <row r="537" spans="1:8" hidden="1" outlineLevel="2" collapsed="1" x14ac:dyDescent="0.3">
      <c r="A537" s="44" t="s">
        <v>178</v>
      </c>
      <c r="B537" t="s">
        <v>147</v>
      </c>
      <c r="C537" t="str">
        <f>VLOOKUP($B537,'NACE user INTN (NACE08)'!$B$3:$D$24,2,FALSE)</f>
        <v>Huishoudens als werkgever van huishoudelijk personeel</v>
      </c>
      <c r="D537" t="str">
        <f>VLOOKUP($B537,'NACE user INTN (NACE08)'!$B$3:$D$24,3,FALSE)</f>
        <v>Activités des ménages en tant qu'employeurs</v>
      </c>
      <c r="E537" t="s">
        <v>172</v>
      </c>
      <c r="F537" s="28">
        <v>3</v>
      </c>
      <c r="G537" s="28">
        <v>5</v>
      </c>
      <c r="H537" s="54">
        <v>0.26750000000000002</v>
      </c>
    </row>
    <row r="538" spans="1:8" outlineLevel="1" collapsed="1" x14ac:dyDescent="0.3">
      <c r="A538" s="44"/>
      <c r="B538" s="60" t="s">
        <v>247</v>
      </c>
      <c r="C538" s="60"/>
      <c r="D538" s="60"/>
      <c r="E538" s="60"/>
      <c r="F538" s="62">
        <f>SUBTOTAL(9,F529:F537)</f>
        <v>14</v>
      </c>
      <c r="G538" s="62">
        <f>SUBTOTAL(9,G529:G537)</f>
        <v>22</v>
      </c>
      <c r="H538" s="63">
        <f>SUBTOTAL(9,H529:H537)</f>
        <v>1.4675</v>
      </c>
    </row>
    <row r="539" spans="1:8" hidden="1" outlineLevel="2" x14ac:dyDescent="0.3">
      <c r="A539" s="44" t="s">
        <v>178</v>
      </c>
      <c r="B539" t="s">
        <v>150</v>
      </c>
      <c r="C539" t="str">
        <f>VLOOKUP($B539,'NACE user INTN (NACE08)'!$B$3:$D$24,2,FALSE)</f>
        <v>Extraterritoriale organisaties en lichamen</v>
      </c>
      <c r="D539" t="str">
        <f>VLOOKUP($B539,'NACE user INTN (NACE08)'!$B$3:$D$24,3,FALSE)</f>
        <v>Activités des organisations et organismes extraterritoriaux</v>
      </c>
      <c r="E539" t="s">
        <v>164</v>
      </c>
      <c r="F539" s="28">
        <v>4</v>
      </c>
      <c r="G539" s="28">
        <v>5</v>
      </c>
      <c r="H539" s="54">
        <v>0.96000000000000008</v>
      </c>
    </row>
    <row r="540" spans="1:8" hidden="1" outlineLevel="2" collapsed="1" x14ac:dyDescent="0.3">
      <c r="A540" s="44" t="s">
        <v>178</v>
      </c>
      <c r="B540" t="s">
        <v>150</v>
      </c>
      <c r="C540" t="str">
        <f>VLOOKUP($B540,'NACE user INTN (NACE08)'!$B$3:$D$24,2,FALSE)</f>
        <v>Extraterritoriale organisaties en lichamen</v>
      </c>
      <c r="D540" t="str">
        <f>VLOOKUP($B540,'NACE user INTN (NACE08)'!$B$3:$D$24,3,FALSE)</f>
        <v>Activités des organisations et organismes extraterritoriaux</v>
      </c>
      <c r="E540" t="s">
        <v>165</v>
      </c>
      <c r="F540" s="28">
        <v>124</v>
      </c>
      <c r="G540" s="28">
        <v>124</v>
      </c>
      <c r="H540" s="54">
        <v>29.687500000000011</v>
      </c>
    </row>
    <row r="541" spans="1:8" hidden="1" outlineLevel="2" collapsed="1" x14ac:dyDescent="0.3">
      <c r="A541" s="44" t="s">
        <v>178</v>
      </c>
      <c r="B541" t="s">
        <v>150</v>
      </c>
      <c r="C541" t="str">
        <f>VLOOKUP($B541,'NACE user INTN (NACE08)'!$B$3:$D$24,2,FALSE)</f>
        <v>Extraterritoriale organisaties en lichamen</v>
      </c>
      <c r="D541" t="str">
        <f>VLOOKUP($B541,'NACE user INTN (NACE08)'!$B$3:$D$24,3,FALSE)</f>
        <v>Activités des organisations et organismes extraterritoriaux</v>
      </c>
      <c r="E541" t="s">
        <v>166</v>
      </c>
      <c r="F541" s="28">
        <v>709</v>
      </c>
      <c r="G541" s="28">
        <v>711</v>
      </c>
      <c r="H541" s="54">
        <v>224.18249999999995</v>
      </c>
    </row>
    <row r="542" spans="1:8" hidden="1" outlineLevel="2" collapsed="1" x14ac:dyDescent="0.3">
      <c r="A542" s="44" t="s">
        <v>178</v>
      </c>
      <c r="B542" t="s">
        <v>150</v>
      </c>
      <c r="C542" t="str">
        <f>VLOOKUP($B542,'NACE user INTN (NACE08)'!$B$3:$D$24,2,FALSE)</f>
        <v>Extraterritoriale organisaties en lichamen</v>
      </c>
      <c r="D542" t="str">
        <f>VLOOKUP($B542,'NACE user INTN (NACE08)'!$B$3:$D$24,3,FALSE)</f>
        <v>Activités des organisations et organismes extraterritoriaux</v>
      </c>
      <c r="E542" t="s">
        <v>167</v>
      </c>
      <c r="F542" s="28">
        <v>304</v>
      </c>
      <c r="G542" s="28">
        <v>317</v>
      </c>
      <c r="H542" s="54">
        <v>107.15499999999997</v>
      </c>
    </row>
    <row r="543" spans="1:8" hidden="1" outlineLevel="2" collapsed="1" x14ac:dyDescent="0.3">
      <c r="A543" s="44" t="s">
        <v>178</v>
      </c>
      <c r="B543" t="s">
        <v>150</v>
      </c>
      <c r="C543" t="str">
        <f>VLOOKUP($B543,'NACE user INTN (NACE08)'!$B$3:$D$24,2,FALSE)</f>
        <v>Extraterritoriale organisaties en lichamen</v>
      </c>
      <c r="D543" t="str">
        <f>VLOOKUP($B543,'NACE user INTN (NACE08)'!$B$3:$D$24,3,FALSE)</f>
        <v>Activités des organisations et organismes extraterritoriaux</v>
      </c>
      <c r="E543" t="s">
        <v>168</v>
      </c>
      <c r="F543" s="28">
        <v>127</v>
      </c>
      <c r="G543" s="28">
        <v>138</v>
      </c>
      <c r="H543" s="54">
        <v>48.189999999999991</v>
      </c>
    </row>
    <row r="544" spans="1:8" hidden="1" outlineLevel="2" collapsed="1" x14ac:dyDescent="0.3">
      <c r="A544" s="44" t="s">
        <v>178</v>
      </c>
      <c r="B544" t="s">
        <v>150</v>
      </c>
      <c r="C544" t="str">
        <f>VLOOKUP($B544,'NACE user INTN (NACE08)'!$B$3:$D$24,2,FALSE)</f>
        <v>Extraterritoriale organisaties en lichamen</v>
      </c>
      <c r="D544" t="str">
        <f>VLOOKUP($B544,'NACE user INTN (NACE08)'!$B$3:$D$24,3,FALSE)</f>
        <v>Activités des organisations et organismes extraterritoriaux</v>
      </c>
      <c r="E544" t="s">
        <v>169</v>
      </c>
      <c r="F544" s="28">
        <v>126</v>
      </c>
      <c r="G544" s="28">
        <v>136</v>
      </c>
      <c r="H544" s="54">
        <v>49.547499999999999</v>
      </c>
    </row>
    <row r="545" spans="1:8" hidden="1" outlineLevel="2" collapsed="1" x14ac:dyDescent="0.3">
      <c r="A545" s="44" t="s">
        <v>178</v>
      </c>
      <c r="B545" t="s">
        <v>150</v>
      </c>
      <c r="C545" t="str">
        <f>VLOOKUP($B545,'NACE user INTN (NACE08)'!$B$3:$D$24,2,FALSE)</f>
        <v>Extraterritoriale organisaties en lichamen</v>
      </c>
      <c r="D545" t="str">
        <f>VLOOKUP($B545,'NACE user INTN (NACE08)'!$B$3:$D$24,3,FALSE)</f>
        <v>Activités des organisations et organismes extraterritoriaux</v>
      </c>
      <c r="E545" t="s">
        <v>170</v>
      </c>
      <c r="F545" s="28">
        <v>105</v>
      </c>
      <c r="G545" s="28">
        <v>117</v>
      </c>
      <c r="H545" s="54">
        <v>30.687499999999996</v>
      </c>
    </row>
    <row r="546" spans="1:8" hidden="1" outlineLevel="2" collapsed="1" x14ac:dyDescent="0.3">
      <c r="A546" s="44" t="s">
        <v>178</v>
      </c>
      <c r="B546" t="s">
        <v>150</v>
      </c>
      <c r="C546" t="str">
        <f>VLOOKUP($B546,'NACE user INTN (NACE08)'!$B$3:$D$24,2,FALSE)</f>
        <v>Extraterritoriale organisaties en lichamen</v>
      </c>
      <c r="D546" t="str">
        <f>VLOOKUP($B546,'NACE user INTN (NACE08)'!$B$3:$D$24,3,FALSE)</f>
        <v>Activités des organisations et organismes extraterritoriaux</v>
      </c>
      <c r="E546" t="s">
        <v>171</v>
      </c>
      <c r="F546" s="28">
        <v>77</v>
      </c>
      <c r="G546" s="28">
        <v>88</v>
      </c>
      <c r="H546" s="54">
        <v>25.080000000000002</v>
      </c>
    </row>
    <row r="547" spans="1:8" hidden="1" outlineLevel="2" collapsed="1" x14ac:dyDescent="0.3">
      <c r="A547" s="44" t="s">
        <v>178</v>
      </c>
      <c r="B547" t="s">
        <v>150</v>
      </c>
      <c r="C547" t="str">
        <f>VLOOKUP($B547,'NACE user INTN (NACE08)'!$B$3:$D$24,2,FALSE)</f>
        <v>Extraterritoriale organisaties en lichamen</v>
      </c>
      <c r="D547" t="str">
        <f>VLOOKUP($B547,'NACE user INTN (NACE08)'!$B$3:$D$24,3,FALSE)</f>
        <v>Activités des organisations et organismes extraterritoriaux</v>
      </c>
      <c r="E547" t="s">
        <v>172</v>
      </c>
      <c r="F547" s="28">
        <v>56</v>
      </c>
      <c r="G547" s="28">
        <v>64</v>
      </c>
      <c r="H547" s="54">
        <v>23.197500000000005</v>
      </c>
    </row>
    <row r="548" spans="1:8" hidden="1" outlineLevel="2" collapsed="1" x14ac:dyDescent="0.3">
      <c r="A548" s="44" t="s">
        <v>178</v>
      </c>
      <c r="B548" t="s">
        <v>150</v>
      </c>
      <c r="C548" t="str">
        <f>VLOOKUP($B548,'NACE user INTN (NACE08)'!$B$3:$D$24,2,FALSE)</f>
        <v>Extraterritoriale organisaties en lichamen</v>
      </c>
      <c r="D548" t="str">
        <f>VLOOKUP($B548,'NACE user INTN (NACE08)'!$B$3:$D$24,3,FALSE)</f>
        <v>Activités des organisations et organismes extraterritoriaux</v>
      </c>
      <c r="E548" t="s">
        <v>173</v>
      </c>
      <c r="F548" s="28">
        <v>34</v>
      </c>
      <c r="G548" s="28">
        <v>40</v>
      </c>
      <c r="H548" s="54">
        <v>15.887499999999998</v>
      </c>
    </row>
    <row r="549" spans="1:8" hidden="1" outlineLevel="2" collapsed="1" x14ac:dyDescent="0.3">
      <c r="A549" s="44" t="s">
        <v>178</v>
      </c>
      <c r="B549" t="s">
        <v>150</v>
      </c>
      <c r="C549" t="str">
        <f>VLOOKUP($B549,'NACE user INTN (NACE08)'!$B$3:$D$24,2,FALSE)</f>
        <v>Extraterritoriale organisaties en lichamen</v>
      </c>
      <c r="D549" t="str">
        <f>VLOOKUP($B549,'NACE user INTN (NACE08)'!$B$3:$D$24,3,FALSE)</f>
        <v>Activités des organisations et organismes extraterritoriaux</v>
      </c>
      <c r="E549" t="s">
        <v>174</v>
      </c>
      <c r="F549" s="28">
        <v>13</v>
      </c>
      <c r="G549" s="28">
        <v>15</v>
      </c>
      <c r="H549" s="54">
        <v>3.2</v>
      </c>
    </row>
    <row r="550" spans="1:8" outlineLevel="1" collapsed="1" x14ac:dyDescent="0.3">
      <c r="A550" s="44"/>
      <c r="B550" s="60" t="s">
        <v>248</v>
      </c>
      <c r="C550" s="60"/>
      <c r="D550" s="60"/>
      <c r="E550" s="60"/>
      <c r="F550" s="62">
        <f>SUBTOTAL(9,F539:F549)</f>
        <v>1679</v>
      </c>
      <c r="G550" s="62">
        <f>SUBTOTAL(9,G539:G549)</f>
        <v>1755</v>
      </c>
      <c r="H550" s="63">
        <f>SUBTOTAL(9,H539:H549)</f>
        <v>557.77499999999998</v>
      </c>
    </row>
    <row r="551" spans="1:8" hidden="1" outlineLevel="2" x14ac:dyDescent="0.3">
      <c r="A551" s="44" t="s">
        <v>178</v>
      </c>
      <c r="B551" t="s">
        <v>251</v>
      </c>
      <c r="C551" t="str">
        <f>VLOOKUP($B551,'NACE user INTN (NACE08)'!$B$3:$D$24,2,FALSE)</f>
        <v>Onbekend</v>
      </c>
      <c r="D551" t="str">
        <f>VLOOKUP($B551,'NACE user INTN (NACE08)'!$B$3:$D$24,3,FALSE)</f>
        <v>Inconnu</v>
      </c>
      <c r="E551" t="s">
        <v>163</v>
      </c>
      <c r="F551" s="28">
        <v>4</v>
      </c>
      <c r="G551" s="28">
        <v>7</v>
      </c>
      <c r="H551" s="54">
        <v>0.02</v>
      </c>
    </row>
    <row r="552" spans="1:8" hidden="1" outlineLevel="2" collapsed="1" x14ac:dyDescent="0.3">
      <c r="A552" s="44" t="s">
        <v>178</v>
      </c>
      <c r="B552" t="s">
        <v>251</v>
      </c>
      <c r="C552" t="str">
        <f>VLOOKUP($B552,'NACE user INTN (NACE08)'!$B$3:$D$24,2,FALSE)</f>
        <v>Onbekend</v>
      </c>
      <c r="D552" t="str">
        <f>VLOOKUP($B552,'NACE user INTN (NACE08)'!$B$3:$D$24,3,FALSE)</f>
        <v>Inconnu</v>
      </c>
      <c r="E552" t="s">
        <v>164</v>
      </c>
      <c r="F552" s="28">
        <v>78</v>
      </c>
      <c r="G552" s="28">
        <v>135</v>
      </c>
      <c r="H552" s="54">
        <v>4.7025000000000023</v>
      </c>
    </row>
    <row r="553" spans="1:8" hidden="1" outlineLevel="2" collapsed="1" x14ac:dyDescent="0.3">
      <c r="A553" s="44" t="s">
        <v>178</v>
      </c>
      <c r="B553" t="s">
        <v>251</v>
      </c>
      <c r="C553" t="str">
        <f>VLOOKUP($B553,'NACE user INTN (NACE08)'!$B$3:$D$24,2,FALSE)</f>
        <v>Onbekend</v>
      </c>
      <c r="D553" t="str">
        <f>VLOOKUP($B553,'NACE user INTN (NACE08)'!$B$3:$D$24,3,FALSE)</f>
        <v>Inconnu</v>
      </c>
      <c r="E553" t="s">
        <v>165</v>
      </c>
      <c r="F553" s="28">
        <v>709</v>
      </c>
      <c r="G553" s="28">
        <v>1369</v>
      </c>
      <c r="H553" s="54">
        <v>97.61999999999972</v>
      </c>
    </row>
    <row r="554" spans="1:8" hidden="1" outlineLevel="2" collapsed="1" x14ac:dyDescent="0.3">
      <c r="A554" s="44" t="s">
        <v>178</v>
      </c>
      <c r="B554" t="s">
        <v>251</v>
      </c>
      <c r="C554" t="str">
        <f>VLOOKUP($B554,'NACE user INTN (NACE08)'!$B$3:$D$24,2,FALSE)</f>
        <v>Onbekend</v>
      </c>
      <c r="D554" t="str">
        <f>VLOOKUP($B554,'NACE user INTN (NACE08)'!$B$3:$D$24,3,FALSE)</f>
        <v>Inconnu</v>
      </c>
      <c r="E554" t="s">
        <v>166</v>
      </c>
      <c r="F554" s="28">
        <v>949</v>
      </c>
      <c r="G554" s="28">
        <v>1747</v>
      </c>
      <c r="H554" s="54">
        <v>173.72249999999968</v>
      </c>
    </row>
    <row r="555" spans="1:8" hidden="1" outlineLevel="2" collapsed="1" x14ac:dyDescent="0.3">
      <c r="A555" s="44" t="s">
        <v>178</v>
      </c>
      <c r="B555" t="s">
        <v>251</v>
      </c>
      <c r="C555" t="str">
        <f>VLOOKUP($B555,'NACE user INTN (NACE08)'!$B$3:$D$24,2,FALSE)</f>
        <v>Onbekend</v>
      </c>
      <c r="D555" t="str">
        <f>VLOOKUP($B555,'NACE user INTN (NACE08)'!$B$3:$D$24,3,FALSE)</f>
        <v>Inconnu</v>
      </c>
      <c r="E555" t="s">
        <v>167</v>
      </c>
      <c r="F555" s="28">
        <v>664</v>
      </c>
      <c r="G555" s="28">
        <v>1292</v>
      </c>
      <c r="H555" s="54">
        <v>118.74249999999982</v>
      </c>
    </row>
    <row r="556" spans="1:8" hidden="1" outlineLevel="2" collapsed="1" x14ac:dyDescent="0.3">
      <c r="A556" s="44" t="s">
        <v>178</v>
      </c>
      <c r="B556" t="s">
        <v>251</v>
      </c>
      <c r="C556" t="str">
        <f>VLOOKUP($B556,'NACE user INTN (NACE08)'!$B$3:$D$24,2,FALSE)</f>
        <v>Onbekend</v>
      </c>
      <c r="D556" t="str">
        <f>VLOOKUP($B556,'NACE user INTN (NACE08)'!$B$3:$D$24,3,FALSE)</f>
        <v>Inconnu</v>
      </c>
      <c r="E556" t="s">
        <v>168</v>
      </c>
      <c r="F556" s="28">
        <v>499</v>
      </c>
      <c r="G556" s="28">
        <v>1032</v>
      </c>
      <c r="H556" s="54">
        <v>92.132499999999908</v>
      </c>
    </row>
    <row r="557" spans="1:8" hidden="1" outlineLevel="2" collapsed="1" x14ac:dyDescent="0.3">
      <c r="A557" s="44" t="s">
        <v>178</v>
      </c>
      <c r="B557" t="s">
        <v>251</v>
      </c>
      <c r="C557" t="str">
        <f>VLOOKUP($B557,'NACE user INTN (NACE08)'!$B$3:$D$24,2,FALSE)</f>
        <v>Onbekend</v>
      </c>
      <c r="D557" t="str">
        <f>VLOOKUP($B557,'NACE user INTN (NACE08)'!$B$3:$D$24,3,FALSE)</f>
        <v>Inconnu</v>
      </c>
      <c r="E557" t="s">
        <v>169</v>
      </c>
      <c r="F557" s="28">
        <v>465</v>
      </c>
      <c r="G557" s="28">
        <v>918</v>
      </c>
      <c r="H557" s="54">
        <v>88.892499999999913</v>
      </c>
    </row>
    <row r="558" spans="1:8" hidden="1" outlineLevel="2" collapsed="1" x14ac:dyDescent="0.3">
      <c r="A558" s="44" t="s">
        <v>178</v>
      </c>
      <c r="B558" t="s">
        <v>251</v>
      </c>
      <c r="C558" t="str">
        <f>VLOOKUP($B558,'NACE user INTN (NACE08)'!$B$3:$D$24,2,FALSE)</f>
        <v>Onbekend</v>
      </c>
      <c r="D558" t="str">
        <f>VLOOKUP($B558,'NACE user INTN (NACE08)'!$B$3:$D$24,3,FALSE)</f>
        <v>Inconnu</v>
      </c>
      <c r="E558" t="s">
        <v>170</v>
      </c>
      <c r="F558" s="28">
        <v>435</v>
      </c>
      <c r="G558" s="28">
        <v>872</v>
      </c>
      <c r="H558" s="54">
        <v>100.44249999999988</v>
      </c>
    </row>
    <row r="559" spans="1:8" hidden="1" outlineLevel="2" collapsed="1" x14ac:dyDescent="0.3">
      <c r="A559" s="44" t="s">
        <v>178</v>
      </c>
      <c r="B559" t="s">
        <v>251</v>
      </c>
      <c r="C559" t="str">
        <f>VLOOKUP($B559,'NACE user INTN (NACE08)'!$B$3:$D$24,2,FALSE)</f>
        <v>Onbekend</v>
      </c>
      <c r="D559" t="str">
        <f>VLOOKUP($B559,'NACE user INTN (NACE08)'!$B$3:$D$24,3,FALSE)</f>
        <v>Inconnu</v>
      </c>
      <c r="E559" t="s">
        <v>171</v>
      </c>
      <c r="F559" s="28">
        <v>393</v>
      </c>
      <c r="G559" s="28">
        <v>759</v>
      </c>
      <c r="H559" s="54">
        <v>83.077499999999944</v>
      </c>
    </row>
    <row r="560" spans="1:8" hidden="1" outlineLevel="2" collapsed="1" x14ac:dyDescent="0.3">
      <c r="A560" s="44" t="s">
        <v>178</v>
      </c>
      <c r="B560" t="s">
        <v>251</v>
      </c>
      <c r="C560" t="str">
        <f>VLOOKUP($B560,'NACE user INTN (NACE08)'!$B$3:$D$24,2,FALSE)</f>
        <v>Onbekend</v>
      </c>
      <c r="D560" t="str">
        <f>VLOOKUP($B560,'NACE user INTN (NACE08)'!$B$3:$D$24,3,FALSE)</f>
        <v>Inconnu</v>
      </c>
      <c r="E560" t="s">
        <v>172</v>
      </c>
      <c r="F560" s="28">
        <v>364</v>
      </c>
      <c r="G560" s="28">
        <v>727</v>
      </c>
      <c r="H560" s="54">
        <v>90.70249999999993</v>
      </c>
    </row>
    <row r="561" spans="1:8" hidden="1" outlineLevel="2" collapsed="1" x14ac:dyDescent="0.3">
      <c r="A561" s="44" t="s">
        <v>178</v>
      </c>
      <c r="B561" t="s">
        <v>251</v>
      </c>
      <c r="C561" t="str">
        <f>VLOOKUP($B561,'NACE user INTN (NACE08)'!$B$3:$D$24,2,FALSE)</f>
        <v>Onbekend</v>
      </c>
      <c r="D561" t="str">
        <f>VLOOKUP($B561,'NACE user INTN (NACE08)'!$B$3:$D$24,3,FALSE)</f>
        <v>Inconnu</v>
      </c>
      <c r="E561" t="s">
        <v>173</v>
      </c>
      <c r="F561" s="28">
        <v>269</v>
      </c>
      <c r="G561" s="28">
        <v>461</v>
      </c>
      <c r="H561" s="54">
        <v>60.940000000000026</v>
      </c>
    </row>
    <row r="562" spans="1:8" hidden="1" outlineLevel="2" collapsed="1" x14ac:dyDescent="0.3">
      <c r="A562" s="44" t="s">
        <v>178</v>
      </c>
      <c r="B562" t="s">
        <v>251</v>
      </c>
      <c r="C562" t="str">
        <f>VLOOKUP($B562,'NACE user INTN (NACE08)'!$B$3:$D$24,2,FALSE)</f>
        <v>Onbekend</v>
      </c>
      <c r="D562" t="str">
        <f>VLOOKUP($B562,'NACE user INTN (NACE08)'!$B$3:$D$24,3,FALSE)</f>
        <v>Inconnu</v>
      </c>
      <c r="E562" t="s">
        <v>174</v>
      </c>
      <c r="F562" s="28">
        <v>197</v>
      </c>
      <c r="G562" s="28">
        <v>325</v>
      </c>
      <c r="H562" s="54">
        <v>41.570000000000029</v>
      </c>
    </row>
    <row r="563" spans="1:8" outlineLevel="1" collapsed="1" x14ac:dyDescent="0.3">
      <c r="A563" s="44"/>
      <c r="B563" s="60" t="s">
        <v>252</v>
      </c>
      <c r="C563" s="60"/>
      <c r="D563" s="60"/>
      <c r="E563" s="60"/>
      <c r="F563" s="62">
        <f>SUBTOTAL(9,F551:F562)</f>
        <v>5026</v>
      </c>
      <c r="G563" s="62">
        <f>SUBTOTAL(9,G551:G562)</f>
        <v>9644</v>
      </c>
      <c r="H563" s="63">
        <f>SUBTOTAL(9,H551:H562)</f>
        <v>952.56499999999903</v>
      </c>
    </row>
    <row r="564" spans="1:8" ht="15" thickBot="1" x14ac:dyDescent="0.35">
      <c r="A564" s="47" t="s">
        <v>156</v>
      </c>
      <c r="B564" s="48"/>
      <c r="C564" s="48"/>
      <c r="D564" s="48"/>
      <c r="E564" s="48"/>
      <c r="F564" s="49">
        <f>SUBTOTAL(9,F284:F562)</f>
        <v>389840</v>
      </c>
      <c r="G564" s="49">
        <f>SUBTOTAL(9,G284:G562)</f>
        <v>613641</v>
      </c>
      <c r="H564" s="55">
        <f>SUBTOTAL(9,H284:H562)</f>
        <v>91466.167500000112</v>
      </c>
    </row>
  </sheetData>
  <mergeCells count="1">
    <mergeCell ref="A1:H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9D348-4118-4355-A094-241D050F9407}">
  <dimension ref="A1:H588"/>
  <sheetViews>
    <sheetView workbookViewId="0">
      <selection sqref="A1:H1"/>
    </sheetView>
  </sheetViews>
  <sheetFormatPr defaultColWidth="8.88671875" defaultRowHeight="14.4" outlineLevelRow="2" x14ac:dyDescent="0.3"/>
  <cols>
    <col min="1" max="1" width="8.88671875" customWidth="1"/>
    <col min="2" max="2" width="23.33203125" customWidth="1"/>
    <col min="3" max="4" width="43.88671875" customWidth="1"/>
    <col min="5" max="5" width="13.5546875" bestFit="1" customWidth="1"/>
    <col min="6" max="6" width="38.5546875" style="28" bestFit="1" customWidth="1"/>
    <col min="7" max="7" width="26.88671875" style="28" customWidth="1"/>
    <col min="8" max="8" width="11.109375" style="29" bestFit="1" customWidth="1"/>
  </cols>
  <sheetData>
    <row r="1" spans="1:8" ht="203.4" customHeight="1" thickBot="1" x14ac:dyDescent="0.35">
      <c r="A1" s="176" t="s">
        <v>427</v>
      </c>
      <c r="B1" s="177"/>
      <c r="C1" s="177"/>
      <c r="D1" s="177"/>
      <c r="E1" s="177"/>
      <c r="F1" s="177"/>
      <c r="G1" s="177"/>
      <c r="H1" s="178"/>
    </row>
    <row r="2" spans="1:8" s="15" customFormat="1" ht="29.4" thickBot="1" x14ac:dyDescent="0.35">
      <c r="A2" s="12" t="s">
        <v>192</v>
      </c>
      <c r="B2" s="30" t="s">
        <v>225</v>
      </c>
      <c r="C2" s="31" t="s">
        <v>226</v>
      </c>
      <c r="D2" s="31" t="s">
        <v>227</v>
      </c>
      <c r="E2" s="30" t="s">
        <v>197</v>
      </c>
      <c r="F2" s="25" t="s">
        <v>160</v>
      </c>
      <c r="G2" s="25" t="s">
        <v>198</v>
      </c>
      <c r="H2" s="14" t="s">
        <v>199</v>
      </c>
    </row>
    <row r="3" spans="1:8" hidden="1" outlineLevel="2" x14ac:dyDescent="0.3">
      <c r="A3" s="33" t="s">
        <v>355</v>
      </c>
      <c r="B3" s="34" t="s">
        <v>90</v>
      </c>
      <c r="C3" s="34" t="s">
        <v>91</v>
      </c>
      <c r="D3" s="34" t="s">
        <v>92</v>
      </c>
      <c r="E3" s="34" t="s">
        <v>163</v>
      </c>
      <c r="F3" s="35">
        <v>21</v>
      </c>
      <c r="G3" s="35">
        <v>32</v>
      </c>
      <c r="H3" s="52">
        <v>0.55249999999999999</v>
      </c>
    </row>
    <row r="4" spans="1:8" hidden="1" outlineLevel="2" x14ac:dyDescent="0.3">
      <c r="A4" s="33" t="s">
        <v>355</v>
      </c>
      <c r="B4" s="34" t="s">
        <v>90</v>
      </c>
      <c r="C4" s="34" t="s">
        <v>91</v>
      </c>
      <c r="D4" s="34" t="s">
        <v>92</v>
      </c>
      <c r="E4" s="34" t="s">
        <v>164</v>
      </c>
      <c r="F4" s="35">
        <v>149</v>
      </c>
      <c r="G4" s="35">
        <v>206</v>
      </c>
      <c r="H4" s="52">
        <v>18.465000000000003</v>
      </c>
    </row>
    <row r="5" spans="1:8" hidden="1" outlineLevel="2" x14ac:dyDescent="0.3">
      <c r="A5" s="33" t="s">
        <v>355</v>
      </c>
      <c r="B5" s="34" t="s">
        <v>90</v>
      </c>
      <c r="C5" s="34" t="s">
        <v>91</v>
      </c>
      <c r="D5" s="34" t="s">
        <v>92</v>
      </c>
      <c r="E5" s="34" t="s">
        <v>165</v>
      </c>
      <c r="F5" s="35">
        <v>391</v>
      </c>
      <c r="G5" s="35">
        <v>584</v>
      </c>
      <c r="H5" s="52">
        <v>86.532499999999885</v>
      </c>
    </row>
    <row r="6" spans="1:8" hidden="1" outlineLevel="2" x14ac:dyDescent="0.3">
      <c r="A6" s="33" t="s">
        <v>355</v>
      </c>
      <c r="B6" s="34" t="s">
        <v>90</v>
      </c>
      <c r="C6" s="34" t="s">
        <v>91</v>
      </c>
      <c r="D6" s="34" t="s">
        <v>92</v>
      </c>
      <c r="E6" s="34" t="s">
        <v>166</v>
      </c>
      <c r="F6" s="35">
        <v>283</v>
      </c>
      <c r="G6" s="35">
        <v>442</v>
      </c>
      <c r="H6" s="52">
        <v>64.707499999999968</v>
      </c>
    </row>
    <row r="7" spans="1:8" hidden="1" outlineLevel="2" x14ac:dyDescent="0.3">
      <c r="A7" s="33" t="s">
        <v>355</v>
      </c>
      <c r="B7" s="34" t="s">
        <v>90</v>
      </c>
      <c r="C7" s="34" t="s">
        <v>91</v>
      </c>
      <c r="D7" s="34" t="s">
        <v>92</v>
      </c>
      <c r="E7" s="34" t="s">
        <v>167</v>
      </c>
      <c r="F7" s="35">
        <v>213</v>
      </c>
      <c r="G7" s="35">
        <v>306</v>
      </c>
      <c r="H7" s="52">
        <v>43.054999999999986</v>
      </c>
    </row>
    <row r="8" spans="1:8" hidden="1" outlineLevel="2" x14ac:dyDescent="0.3">
      <c r="A8" s="33" t="s">
        <v>355</v>
      </c>
      <c r="B8" s="34" t="s">
        <v>90</v>
      </c>
      <c r="C8" s="34" t="s">
        <v>91</v>
      </c>
      <c r="D8" s="34" t="s">
        <v>92</v>
      </c>
      <c r="E8" s="34" t="s">
        <v>168</v>
      </c>
      <c r="F8" s="35">
        <v>157</v>
      </c>
      <c r="G8" s="35">
        <v>246</v>
      </c>
      <c r="H8" s="52">
        <v>36.237500000000018</v>
      </c>
    </row>
    <row r="9" spans="1:8" hidden="1" outlineLevel="2" x14ac:dyDescent="0.3">
      <c r="A9" s="33" t="s">
        <v>355</v>
      </c>
      <c r="B9" s="34" t="s">
        <v>90</v>
      </c>
      <c r="C9" s="34" t="s">
        <v>91</v>
      </c>
      <c r="D9" s="34" t="s">
        <v>92</v>
      </c>
      <c r="E9" s="34" t="s">
        <v>169</v>
      </c>
      <c r="F9" s="35">
        <v>134</v>
      </c>
      <c r="G9" s="35">
        <v>202</v>
      </c>
      <c r="H9" s="52">
        <v>28.935000000000016</v>
      </c>
    </row>
    <row r="10" spans="1:8" hidden="1" outlineLevel="2" x14ac:dyDescent="0.3">
      <c r="A10" s="33" t="s">
        <v>355</v>
      </c>
      <c r="B10" s="34" t="s">
        <v>90</v>
      </c>
      <c r="C10" s="34" t="s">
        <v>91</v>
      </c>
      <c r="D10" s="34" t="s">
        <v>92</v>
      </c>
      <c r="E10" s="34" t="s">
        <v>170</v>
      </c>
      <c r="F10" s="35">
        <v>125</v>
      </c>
      <c r="G10" s="35">
        <v>192</v>
      </c>
      <c r="H10" s="52">
        <v>32.180000000000007</v>
      </c>
    </row>
    <row r="11" spans="1:8" hidden="1" outlineLevel="2" x14ac:dyDescent="0.3">
      <c r="A11" s="33" t="s">
        <v>355</v>
      </c>
      <c r="B11" s="34" t="s">
        <v>90</v>
      </c>
      <c r="C11" s="34" t="s">
        <v>91</v>
      </c>
      <c r="D11" s="34" t="s">
        <v>92</v>
      </c>
      <c r="E11" s="34" t="s">
        <v>171</v>
      </c>
      <c r="F11" s="35">
        <v>123</v>
      </c>
      <c r="G11" s="35">
        <v>175</v>
      </c>
      <c r="H11" s="52">
        <v>29.752499999999991</v>
      </c>
    </row>
    <row r="12" spans="1:8" hidden="1" outlineLevel="2" x14ac:dyDescent="0.3">
      <c r="A12" s="33" t="s">
        <v>355</v>
      </c>
      <c r="B12" s="34" t="s">
        <v>90</v>
      </c>
      <c r="C12" s="34" t="s">
        <v>91</v>
      </c>
      <c r="D12" s="34" t="s">
        <v>92</v>
      </c>
      <c r="E12" s="34" t="s">
        <v>172</v>
      </c>
      <c r="F12" s="35">
        <v>86</v>
      </c>
      <c r="G12" s="35">
        <v>127</v>
      </c>
      <c r="H12" s="52">
        <v>23.024999999999999</v>
      </c>
    </row>
    <row r="13" spans="1:8" hidden="1" outlineLevel="2" x14ac:dyDescent="0.3">
      <c r="A13" s="33" t="s">
        <v>355</v>
      </c>
      <c r="B13" s="34" t="s">
        <v>90</v>
      </c>
      <c r="C13" s="34" t="s">
        <v>91</v>
      </c>
      <c r="D13" s="34" t="s">
        <v>92</v>
      </c>
      <c r="E13" s="34" t="s">
        <v>173</v>
      </c>
      <c r="F13" s="35">
        <v>90</v>
      </c>
      <c r="G13" s="35">
        <v>107</v>
      </c>
      <c r="H13" s="52">
        <v>20.14</v>
      </c>
    </row>
    <row r="14" spans="1:8" hidden="1" outlineLevel="2" x14ac:dyDescent="0.3">
      <c r="A14" s="33" t="s">
        <v>355</v>
      </c>
      <c r="B14" s="34" t="s">
        <v>90</v>
      </c>
      <c r="C14" s="34" t="s">
        <v>91</v>
      </c>
      <c r="D14" s="34" t="s">
        <v>92</v>
      </c>
      <c r="E14" s="34" t="s">
        <v>174</v>
      </c>
      <c r="F14" s="35">
        <v>67</v>
      </c>
      <c r="G14" s="35">
        <v>81</v>
      </c>
      <c r="H14" s="52">
        <v>7.5574999999999983</v>
      </c>
    </row>
    <row r="15" spans="1:8" outlineLevel="1" collapsed="1" x14ac:dyDescent="0.3">
      <c r="A15" s="33"/>
      <c r="B15" s="60" t="s">
        <v>228</v>
      </c>
      <c r="C15" s="60" t="s">
        <v>91</v>
      </c>
      <c r="D15" s="60" t="s">
        <v>92</v>
      </c>
      <c r="E15" s="60"/>
      <c r="F15" s="62">
        <f>SUBTOTAL(9,F3:F14)</f>
        <v>1839</v>
      </c>
      <c r="G15" s="62">
        <f>SUBTOTAL(9,G3:G14)</f>
        <v>2700</v>
      </c>
      <c r="H15" s="63">
        <f>SUBTOTAL(9,H3:H14)</f>
        <v>391.13999999999982</v>
      </c>
    </row>
    <row r="16" spans="1:8" hidden="1" outlineLevel="2" x14ac:dyDescent="0.3">
      <c r="A16" s="33" t="s">
        <v>355</v>
      </c>
      <c r="B16" s="34" t="s">
        <v>93</v>
      </c>
      <c r="C16" s="34" t="s">
        <v>94</v>
      </c>
      <c r="D16" s="34" t="s">
        <v>95</v>
      </c>
      <c r="E16" s="34" t="s">
        <v>164</v>
      </c>
      <c r="F16" s="35">
        <v>8</v>
      </c>
      <c r="G16" s="35">
        <v>9</v>
      </c>
      <c r="H16" s="52">
        <v>1.4549999999999998</v>
      </c>
    </row>
    <row r="17" spans="1:8" hidden="1" outlineLevel="2" x14ac:dyDescent="0.3">
      <c r="A17" s="33" t="s">
        <v>355</v>
      </c>
      <c r="B17" s="34" t="s">
        <v>93</v>
      </c>
      <c r="C17" s="34" t="s">
        <v>94</v>
      </c>
      <c r="D17" s="34" t="s">
        <v>95</v>
      </c>
      <c r="E17" s="34" t="s">
        <v>165</v>
      </c>
      <c r="F17" s="35">
        <v>37</v>
      </c>
      <c r="G17" s="35">
        <v>43</v>
      </c>
      <c r="H17" s="52">
        <v>13.07</v>
      </c>
    </row>
    <row r="18" spans="1:8" hidden="1" outlineLevel="2" x14ac:dyDescent="0.3">
      <c r="A18" s="33" t="s">
        <v>355</v>
      </c>
      <c r="B18" s="34" t="s">
        <v>93</v>
      </c>
      <c r="C18" s="34" t="s">
        <v>94</v>
      </c>
      <c r="D18" s="34" t="s">
        <v>95</v>
      </c>
      <c r="E18" s="34" t="s">
        <v>166</v>
      </c>
      <c r="F18" s="35">
        <v>20</v>
      </c>
      <c r="G18" s="35">
        <v>34</v>
      </c>
      <c r="H18" s="52">
        <v>9.1925000000000026</v>
      </c>
    </row>
    <row r="19" spans="1:8" hidden="1" outlineLevel="2" x14ac:dyDescent="0.3">
      <c r="A19" s="33" t="s">
        <v>355</v>
      </c>
      <c r="B19" s="34" t="s">
        <v>93</v>
      </c>
      <c r="C19" s="34" t="s">
        <v>94</v>
      </c>
      <c r="D19" s="34" t="s">
        <v>95</v>
      </c>
      <c r="E19" s="34" t="s">
        <v>167</v>
      </c>
      <c r="F19" s="35">
        <v>25</v>
      </c>
      <c r="G19" s="35">
        <v>32</v>
      </c>
      <c r="H19" s="52">
        <v>10.3125</v>
      </c>
    </row>
    <row r="20" spans="1:8" hidden="1" outlineLevel="2" x14ac:dyDescent="0.3">
      <c r="A20" s="33" t="s">
        <v>355</v>
      </c>
      <c r="B20" s="34" t="s">
        <v>93</v>
      </c>
      <c r="C20" s="34" t="s">
        <v>94</v>
      </c>
      <c r="D20" s="34" t="s">
        <v>95</v>
      </c>
      <c r="E20" s="34" t="s">
        <v>168</v>
      </c>
      <c r="F20" s="35">
        <v>18</v>
      </c>
      <c r="G20" s="35">
        <v>22</v>
      </c>
      <c r="H20" s="52">
        <v>6.5925000000000002</v>
      </c>
    </row>
    <row r="21" spans="1:8" hidden="1" outlineLevel="2" x14ac:dyDescent="0.3">
      <c r="A21" s="33" t="s">
        <v>355</v>
      </c>
      <c r="B21" s="34" t="s">
        <v>93</v>
      </c>
      <c r="C21" s="34" t="s">
        <v>94</v>
      </c>
      <c r="D21" s="34" t="s">
        <v>95</v>
      </c>
      <c r="E21" s="34" t="s">
        <v>169</v>
      </c>
      <c r="F21" s="35">
        <v>13</v>
      </c>
      <c r="G21" s="35">
        <v>16</v>
      </c>
      <c r="H21" s="52">
        <v>3.3250000000000002</v>
      </c>
    </row>
    <row r="22" spans="1:8" hidden="1" outlineLevel="2" x14ac:dyDescent="0.3">
      <c r="A22" s="33" t="s">
        <v>355</v>
      </c>
      <c r="B22" s="34" t="s">
        <v>93</v>
      </c>
      <c r="C22" s="34" t="s">
        <v>94</v>
      </c>
      <c r="D22" s="34" t="s">
        <v>95</v>
      </c>
      <c r="E22" s="34" t="s">
        <v>170</v>
      </c>
      <c r="F22" s="35">
        <v>12</v>
      </c>
      <c r="G22" s="35">
        <v>15</v>
      </c>
      <c r="H22" s="52">
        <v>2.7949999999999999</v>
      </c>
    </row>
    <row r="23" spans="1:8" hidden="1" outlineLevel="2" x14ac:dyDescent="0.3">
      <c r="A23" s="33" t="s">
        <v>355</v>
      </c>
      <c r="B23" s="34" t="s">
        <v>93</v>
      </c>
      <c r="C23" s="34" t="s">
        <v>94</v>
      </c>
      <c r="D23" s="34" t="s">
        <v>95</v>
      </c>
      <c r="E23" s="34" t="s">
        <v>171</v>
      </c>
      <c r="F23" s="35">
        <v>11</v>
      </c>
      <c r="G23" s="35">
        <v>15</v>
      </c>
      <c r="H23" s="52">
        <v>5.1925000000000008</v>
      </c>
    </row>
    <row r="24" spans="1:8" hidden="1" outlineLevel="2" x14ac:dyDescent="0.3">
      <c r="A24" s="33" t="s">
        <v>355</v>
      </c>
      <c r="B24" s="34" t="s">
        <v>93</v>
      </c>
      <c r="C24" s="34" t="s">
        <v>94</v>
      </c>
      <c r="D24" s="34" t="s">
        <v>95</v>
      </c>
      <c r="E24" s="34" t="s">
        <v>172</v>
      </c>
      <c r="F24" s="35">
        <v>9</v>
      </c>
      <c r="G24" s="35">
        <v>9</v>
      </c>
      <c r="H24" s="52">
        <v>2.0474999999999999</v>
      </c>
    </row>
    <row r="25" spans="1:8" hidden="1" outlineLevel="2" x14ac:dyDescent="0.3">
      <c r="A25" s="33" t="s">
        <v>355</v>
      </c>
      <c r="B25" s="34" t="s">
        <v>93</v>
      </c>
      <c r="C25" s="34" t="s">
        <v>94</v>
      </c>
      <c r="D25" s="34" t="s">
        <v>95</v>
      </c>
      <c r="E25" s="34" t="s">
        <v>173</v>
      </c>
      <c r="F25" s="35">
        <v>5</v>
      </c>
      <c r="G25" s="35">
        <v>5</v>
      </c>
      <c r="H25" s="52">
        <v>0.34750000000000003</v>
      </c>
    </row>
    <row r="26" spans="1:8" hidden="1" outlineLevel="2" x14ac:dyDescent="0.3">
      <c r="A26" s="33" t="s">
        <v>355</v>
      </c>
      <c r="B26" s="34" t="s">
        <v>93</v>
      </c>
      <c r="C26" s="34" t="s">
        <v>94</v>
      </c>
      <c r="D26" s="34" t="s">
        <v>95</v>
      </c>
      <c r="E26" s="34" t="s">
        <v>174</v>
      </c>
      <c r="F26" s="35">
        <v>7</v>
      </c>
      <c r="G26" s="35">
        <v>8</v>
      </c>
      <c r="H26" s="52">
        <v>1.9575</v>
      </c>
    </row>
    <row r="27" spans="1:8" outlineLevel="1" collapsed="1" x14ac:dyDescent="0.3">
      <c r="A27" s="33"/>
      <c r="B27" s="60" t="s">
        <v>229</v>
      </c>
      <c r="C27" s="60" t="s">
        <v>94</v>
      </c>
      <c r="D27" s="60" t="s">
        <v>95</v>
      </c>
      <c r="E27" s="60"/>
      <c r="F27" s="62">
        <f>SUBTOTAL(9,F16:F26)</f>
        <v>165</v>
      </c>
      <c r="G27" s="62">
        <f>SUBTOTAL(9,G16:G26)</f>
        <v>208</v>
      </c>
      <c r="H27" s="63">
        <f>SUBTOTAL(9,H16:H26)</f>
        <v>56.287500000000009</v>
      </c>
    </row>
    <row r="28" spans="1:8" hidden="1" outlineLevel="2" x14ac:dyDescent="0.3">
      <c r="A28" s="33" t="s">
        <v>355</v>
      </c>
      <c r="B28" s="34" t="s">
        <v>96</v>
      </c>
      <c r="C28" s="34" t="s">
        <v>97</v>
      </c>
      <c r="D28" s="34" t="s">
        <v>366</v>
      </c>
      <c r="E28" s="34" t="s">
        <v>163</v>
      </c>
      <c r="F28" s="35">
        <v>196</v>
      </c>
      <c r="G28" s="35">
        <v>207</v>
      </c>
      <c r="H28" s="52">
        <v>4.964999999999999</v>
      </c>
    </row>
    <row r="29" spans="1:8" hidden="1" outlineLevel="2" x14ac:dyDescent="0.3">
      <c r="A29" s="33" t="s">
        <v>355</v>
      </c>
      <c r="B29" s="34" t="s">
        <v>96</v>
      </c>
      <c r="C29" s="34" t="s">
        <v>97</v>
      </c>
      <c r="D29" s="34" t="s">
        <v>366</v>
      </c>
      <c r="E29" s="34" t="s">
        <v>164</v>
      </c>
      <c r="F29" s="35">
        <v>5082</v>
      </c>
      <c r="G29" s="35">
        <v>7521</v>
      </c>
      <c r="H29" s="52">
        <v>858.33000000000084</v>
      </c>
    </row>
    <row r="30" spans="1:8" hidden="1" outlineLevel="2" x14ac:dyDescent="0.3">
      <c r="A30" s="33" t="s">
        <v>355</v>
      </c>
      <c r="B30" s="34" t="s">
        <v>96</v>
      </c>
      <c r="C30" s="34" t="s">
        <v>97</v>
      </c>
      <c r="D30" s="34" t="s">
        <v>366</v>
      </c>
      <c r="E30" s="34" t="s">
        <v>165</v>
      </c>
      <c r="F30" s="35">
        <v>20991</v>
      </c>
      <c r="G30" s="35">
        <v>32708</v>
      </c>
      <c r="H30" s="52">
        <v>5649.2474999999959</v>
      </c>
    </row>
    <row r="31" spans="1:8" hidden="1" outlineLevel="2" x14ac:dyDescent="0.3">
      <c r="A31" s="33" t="s">
        <v>355</v>
      </c>
      <c r="B31" s="34" t="s">
        <v>96</v>
      </c>
      <c r="C31" s="34" t="s">
        <v>97</v>
      </c>
      <c r="D31" s="34" t="s">
        <v>366</v>
      </c>
      <c r="E31" s="34" t="s">
        <v>166</v>
      </c>
      <c r="F31" s="35">
        <v>15983</v>
      </c>
      <c r="G31" s="35">
        <v>24787</v>
      </c>
      <c r="H31" s="52">
        <v>4924.5049999999983</v>
      </c>
    </row>
    <row r="32" spans="1:8" hidden="1" outlineLevel="2" x14ac:dyDescent="0.3">
      <c r="A32" s="33" t="s">
        <v>355</v>
      </c>
      <c r="B32" s="34" t="s">
        <v>96</v>
      </c>
      <c r="C32" s="34" t="s">
        <v>97</v>
      </c>
      <c r="D32" s="34" t="s">
        <v>366</v>
      </c>
      <c r="E32" s="34" t="s">
        <v>167</v>
      </c>
      <c r="F32" s="35">
        <v>11812</v>
      </c>
      <c r="G32" s="35">
        <v>18315</v>
      </c>
      <c r="H32" s="52">
        <v>3746.1450000000018</v>
      </c>
    </row>
    <row r="33" spans="1:8" hidden="1" outlineLevel="2" x14ac:dyDescent="0.3">
      <c r="A33" s="33" t="s">
        <v>355</v>
      </c>
      <c r="B33" s="34" t="s">
        <v>96</v>
      </c>
      <c r="C33" s="34" t="s">
        <v>97</v>
      </c>
      <c r="D33" s="34" t="s">
        <v>366</v>
      </c>
      <c r="E33" s="34" t="s">
        <v>168</v>
      </c>
      <c r="F33" s="35">
        <v>9658</v>
      </c>
      <c r="G33" s="35">
        <v>14750</v>
      </c>
      <c r="H33" s="52">
        <v>3133.6999999999985</v>
      </c>
    </row>
    <row r="34" spans="1:8" hidden="1" outlineLevel="2" x14ac:dyDescent="0.3">
      <c r="A34" s="33" t="s">
        <v>355</v>
      </c>
      <c r="B34" s="34" t="s">
        <v>96</v>
      </c>
      <c r="C34" s="34" t="s">
        <v>97</v>
      </c>
      <c r="D34" s="34" t="s">
        <v>366</v>
      </c>
      <c r="E34" s="34" t="s">
        <v>169</v>
      </c>
      <c r="F34" s="35">
        <v>8268</v>
      </c>
      <c r="G34" s="35">
        <v>12566</v>
      </c>
      <c r="H34" s="52">
        <v>2720.7350000000015</v>
      </c>
    </row>
    <row r="35" spans="1:8" hidden="1" outlineLevel="2" x14ac:dyDescent="0.3">
      <c r="A35" s="33" t="s">
        <v>355</v>
      </c>
      <c r="B35" s="34" t="s">
        <v>96</v>
      </c>
      <c r="C35" s="34" t="s">
        <v>97</v>
      </c>
      <c r="D35" s="34" t="s">
        <v>366</v>
      </c>
      <c r="E35" s="34" t="s">
        <v>170</v>
      </c>
      <c r="F35" s="35">
        <v>6615</v>
      </c>
      <c r="G35" s="35">
        <v>10203</v>
      </c>
      <c r="H35" s="52">
        <v>2245.9100000000039</v>
      </c>
    </row>
    <row r="36" spans="1:8" hidden="1" outlineLevel="2" x14ac:dyDescent="0.3">
      <c r="A36" s="33" t="s">
        <v>355</v>
      </c>
      <c r="B36" s="34" t="s">
        <v>96</v>
      </c>
      <c r="C36" s="34" t="s">
        <v>97</v>
      </c>
      <c r="D36" s="34" t="s">
        <v>366</v>
      </c>
      <c r="E36" s="34" t="s">
        <v>171</v>
      </c>
      <c r="F36" s="35">
        <v>5213</v>
      </c>
      <c r="G36" s="35">
        <v>7847</v>
      </c>
      <c r="H36" s="52">
        <v>1804.2175000000011</v>
      </c>
    </row>
    <row r="37" spans="1:8" hidden="1" outlineLevel="2" x14ac:dyDescent="0.3">
      <c r="A37" s="33" t="s">
        <v>355</v>
      </c>
      <c r="B37" s="34" t="s">
        <v>96</v>
      </c>
      <c r="C37" s="34" t="s">
        <v>97</v>
      </c>
      <c r="D37" s="34" t="s">
        <v>366</v>
      </c>
      <c r="E37" s="34" t="s">
        <v>172</v>
      </c>
      <c r="F37" s="35">
        <v>3555</v>
      </c>
      <c r="G37" s="35">
        <v>5275</v>
      </c>
      <c r="H37" s="52">
        <v>1223.2025000000006</v>
      </c>
    </row>
    <row r="38" spans="1:8" hidden="1" outlineLevel="2" x14ac:dyDescent="0.3">
      <c r="A38" s="33" t="s">
        <v>355</v>
      </c>
      <c r="B38" s="34" t="s">
        <v>96</v>
      </c>
      <c r="C38" s="34" t="s">
        <v>97</v>
      </c>
      <c r="D38" s="34" t="s">
        <v>366</v>
      </c>
      <c r="E38" s="34" t="s">
        <v>173</v>
      </c>
      <c r="F38" s="35">
        <v>1631</v>
      </c>
      <c r="G38" s="35">
        <v>2103</v>
      </c>
      <c r="H38" s="52">
        <v>480.5649999999996</v>
      </c>
    </row>
    <row r="39" spans="1:8" hidden="1" outlineLevel="2" x14ac:dyDescent="0.3">
      <c r="A39" s="33" t="s">
        <v>355</v>
      </c>
      <c r="B39" s="34" t="s">
        <v>96</v>
      </c>
      <c r="C39" s="34" t="s">
        <v>97</v>
      </c>
      <c r="D39" s="34" t="s">
        <v>366</v>
      </c>
      <c r="E39" s="34" t="s">
        <v>174</v>
      </c>
      <c r="F39" s="35">
        <v>888</v>
      </c>
      <c r="G39" s="35">
        <v>1026</v>
      </c>
      <c r="H39" s="52">
        <v>195.62500000000009</v>
      </c>
    </row>
    <row r="40" spans="1:8" outlineLevel="1" collapsed="1" x14ac:dyDescent="0.3">
      <c r="A40" s="33"/>
      <c r="B40" s="60" t="s">
        <v>230</v>
      </c>
      <c r="C40" s="60" t="s">
        <v>97</v>
      </c>
      <c r="D40" s="60" t="s">
        <v>366</v>
      </c>
      <c r="E40" s="60"/>
      <c r="F40" s="62">
        <f>SUBTOTAL(9,F28:F39)</f>
        <v>89892</v>
      </c>
      <c r="G40" s="62">
        <f>SUBTOTAL(9,G28:G39)</f>
        <v>137308</v>
      </c>
      <c r="H40" s="63">
        <f>SUBTOTAL(9,H28:H39)</f>
        <v>26987.147499999999</v>
      </c>
    </row>
    <row r="41" spans="1:8" hidden="1" outlineLevel="2" x14ac:dyDescent="0.3">
      <c r="A41" s="33" t="s">
        <v>355</v>
      </c>
      <c r="B41" s="34" t="s">
        <v>99</v>
      </c>
      <c r="C41" s="34" t="s">
        <v>100</v>
      </c>
      <c r="D41" s="34" t="s">
        <v>101</v>
      </c>
      <c r="E41" s="34" t="s">
        <v>163</v>
      </c>
      <c r="F41" s="35">
        <v>2</v>
      </c>
      <c r="G41" s="35">
        <v>2</v>
      </c>
      <c r="H41" s="52">
        <v>7.4999999999999997E-3</v>
      </c>
    </row>
    <row r="42" spans="1:8" hidden="1" outlineLevel="2" x14ac:dyDescent="0.3">
      <c r="A42" s="33" t="s">
        <v>355</v>
      </c>
      <c r="B42" s="34" t="s">
        <v>99</v>
      </c>
      <c r="C42" s="34" t="s">
        <v>100</v>
      </c>
      <c r="D42" s="34" t="s">
        <v>101</v>
      </c>
      <c r="E42" s="34" t="s">
        <v>164</v>
      </c>
      <c r="F42" s="35">
        <v>2</v>
      </c>
      <c r="G42" s="35">
        <v>2</v>
      </c>
      <c r="H42" s="52">
        <v>0.2</v>
      </c>
    </row>
    <row r="43" spans="1:8" hidden="1" outlineLevel="2" x14ac:dyDescent="0.3">
      <c r="A43" s="33" t="s">
        <v>355</v>
      </c>
      <c r="B43" s="34" t="s">
        <v>99</v>
      </c>
      <c r="C43" s="34" t="s">
        <v>100</v>
      </c>
      <c r="D43" s="34" t="s">
        <v>101</v>
      </c>
      <c r="E43" s="34" t="s">
        <v>165</v>
      </c>
      <c r="F43" s="35">
        <v>27</v>
      </c>
      <c r="G43" s="35">
        <v>34</v>
      </c>
      <c r="H43" s="52">
        <v>7.2699999999999987</v>
      </c>
    </row>
    <row r="44" spans="1:8" hidden="1" outlineLevel="2" x14ac:dyDescent="0.3">
      <c r="A44" s="33" t="s">
        <v>355</v>
      </c>
      <c r="B44" s="34" t="s">
        <v>99</v>
      </c>
      <c r="C44" s="34" t="s">
        <v>100</v>
      </c>
      <c r="D44" s="34" t="s">
        <v>101</v>
      </c>
      <c r="E44" s="34" t="s">
        <v>166</v>
      </c>
      <c r="F44" s="35">
        <v>54</v>
      </c>
      <c r="G44" s="35">
        <v>67</v>
      </c>
      <c r="H44" s="52">
        <v>22.699999999999989</v>
      </c>
    </row>
    <row r="45" spans="1:8" hidden="1" outlineLevel="2" x14ac:dyDescent="0.3">
      <c r="A45" s="33" t="s">
        <v>355</v>
      </c>
      <c r="B45" s="34" t="s">
        <v>99</v>
      </c>
      <c r="C45" s="34" t="s">
        <v>100</v>
      </c>
      <c r="D45" s="34" t="s">
        <v>101</v>
      </c>
      <c r="E45" s="34" t="s">
        <v>167</v>
      </c>
      <c r="F45" s="35">
        <v>34</v>
      </c>
      <c r="G45" s="35">
        <v>42</v>
      </c>
      <c r="H45" s="52">
        <v>10.542499999999999</v>
      </c>
    </row>
    <row r="46" spans="1:8" hidden="1" outlineLevel="2" x14ac:dyDescent="0.3">
      <c r="A46" s="33" t="s">
        <v>355</v>
      </c>
      <c r="B46" s="34" t="s">
        <v>99</v>
      </c>
      <c r="C46" s="34" t="s">
        <v>100</v>
      </c>
      <c r="D46" s="34" t="s">
        <v>101</v>
      </c>
      <c r="E46" s="34" t="s">
        <v>168</v>
      </c>
      <c r="F46" s="35">
        <v>18</v>
      </c>
      <c r="G46" s="35">
        <v>26</v>
      </c>
      <c r="H46" s="52">
        <v>7.49</v>
      </c>
    </row>
    <row r="47" spans="1:8" hidden="1" outlineLevel="2" x14ac:dyDescent="0.3">
      <c r="A47" s="33" t="s">
        <v>355</v>
      </c>
      <c r="B47" s="34" t="s">
        <v>99</v>
      </c>
      <c r="C47" s="34" t="s">
        <v>100</v>
      </c>
      <c r="D47" s="34" t="s">
        <v>101</v>
      </c>
      <c r="E47" s="34" t="s">
        <v>169</v>
      </c>
      <c r="F47" s="35">
        <v>34</v>
      </c>
      <c r="G47" s="35">
        <v>41</v>
      </c>
      <c r="H47" s="52">
        <v>11.535</v>
      </c>
    </row>
    <row r="48" spans="1:8" hidden="1" outlineLevel="2" x14ac:dyDescent="0.3">
      <c r="A48" s="33" t="s">
        <v>355</v>
      </c>
      <c r="B48" s="34" t="s">
        <v>99</v>
      </c>
      <c r="C48" s="34" t="s">
        <v>100</v>
      </c>
      <c r="D48" s="34" t="s">
        <v>101</v>
      </c>
      <c r="E48" s="34" t="s">
        <v>170</v>
      </c>
      <c r="F48" s="35">
        <v>15</v>
      </c>
      <c r="G48" s="35">
        <v>16</v>
      </c>
      <c r="H48" s="52">
        <v>6.0399999999999991</v>
      </c>
    </row>
    <row r="49" spans="1:8" hidden="1" outlineLevel="2" x14ac:dyDescent="0.3">
      <c r="A49" s="33" t="s">
        <v>355</v>
      </c>
      <c r="B49" s="34" t="s">
        <v>99</v>
      </c>
      <c r="C49" s="34" t="s">
        <v>100</v>
      </c>
      <c r="D49" s="34" t="s">
        <v>101</v>
      </c>
      <c r="E49" s="34" t="s">
        <v>171</v>
      </c>
      <c r="F49" s="35">
        <v>16</v>
      </c>
      <c r="G49" s="35">
        <v>18</v>
      </c>
      <c r="H49" s="52">
        <v>6.1574999999999998</v>
      </c>
    </row>
    <row r="50" spans="1:8" hidden="1" outlineLevel="2" x14ac:dyDescent="0.3">
      <c r="A50" s="33" t="s">
        <v>355</v>
      </c>
      <c r="B50" s="34" t="s">
        <v>99</v>
      </c>
      <c r="C50" s="34" t="s">
        <v>100</v>
      </c>
      <c r="D50" s="34" t="s">
        <v>101</v>
      </c>
      <c r="E50" s="34" t="s">
        <v>172</v>
      </c>
      <c r="F50" s="35">
        <v>6</v>
      </c>
      <c r="G50" s="35">
        <v>10</v>
      </c>
      <c r="H50" s="52">
        <v>2.92</v>
      </c>
    </row>
    <row r="51" spans="1:8" hidden="1" outlineLevel="2" x14ac:dyDescent="0.3">
      <c r="A51" s="33" t="s">
        <v>355</v>
      </c>
      <c r="B51" s="34" t="s">
        <v>99</v>
      </c>
      <c r="C51" s="34" t="s">
        <v>100</v>
      </c>
      <c r="D51" s="34" t="s">
        <v>101</v>
      </c>
      <c r="E51" s="34" t="s">
        <v>173</v>
      </c>
      <c r="F51" s="35">
        <v>3</v>
      </c>
      <c r="G51" s="35">
        <v>4</v>
      </c>
      <c r="H51" s="52">
        <v>0.63749999999999996</v>
      </c>
    </row>
    <row r="52" spans="1:8" hidden="1" outlineLevel="2" x14ac:dyDescent="0.3">
      <c r="A52" s="33" t="s">
        <v>355</v>
      </c>
      <c r="B52" s="34" t="s">
        <v>99</v>
      </c>
      <c r="C52" s="34" t="s">
        <v>100</v>
      </c>
      <c r="D52" s="34" t="s">
        <v>101</v>
      </c>
      <c r="E52" s="34" t="s">
        <v>174</v>
      </c>
      <c r="F52" s="35">
        <v>8</v>
      </c>
      <c r="G52" s="35">
        <v>9</v>
      </c>
      <c r="H52" s="52">
        <v>1.1475</v>
      </c>
    </row>
    <row r="53" spans="1:8" outlineLevel="1" collapsed="1" x14ac:dyDescent="0.3">
      <c r="A53" s="33"/>
      <c r="B53" s="60" t="s">
        <v>231</v>
      </c>
      <c r="C53" s="60" t="s">
        <v>100</v>
      </c>
      <c r="D53" s="60" t="s">
        <v>101</v>
      </c>
      <c r="E53" s="60"/>
      <c r="F53" s="62">
        <f>SUBTOTAL(9,F41:F52)</f>
        <v>219</v>
      </c>
      <c r="G53" s="62">
        <f>SUBTOTAL(9,G41:G52)</f>
        <v>271</v>
      </c>
      <c r="H53" s="63">
        <f>SUBTOTAL(9,H41:H52)</f>
        <v>76.647499999999994</v>
      </c>
    </row>
    <row r="54" spans="1:8" hidden="1" outlineLevel="2" x14ac:dyDescent="0.3">
      <c r="A54" s="33" t="s">
        <v>355</v>
      </c>
      <c r="B54" s="34" t="s">
        <v>102</v>
      </c>
      <c r="C54" s="34" t="s">
        <v>103</v>
      </c>
      <c r="D54" s="34" t="s">
        <v>104</v>
      </c>
      <c r="E54" s="34" t="s">
        <v>163</v>
      </c>
      <c r="F54" s="35">
        <v>15</v>
      </c>
      <c r="G54" s="35">
        <v>15</v>
      </c>
      <c r="H54" s="52">
        <v>0.26</v>
      </c>
    </row>
    <row r="55" spans="1:8" hidden="1" outlineLevel="2" x14ac:dyDescent="0.3">
      <c r="A55" s="33" t="s">
        <v>355</v>
      </c>
      <c r="B55" s="34" t="s">
        <v>102</v>
      </c>
      <c r="C55" s="34" t="s">
        <v>103</v>
      </c>
      <c r="D55" s="34" t="s">
        <v>104</v>
      </c>
      <c r="E55" s="34" t="s">
        <v>164</v>
      </c>
      <c r="F55" s="35">
        <v>366</v>
      </c>
      <c r="G55" s="35">
        <v>544</v>
      </c>
      <c r="H55" s="52">
        <v>59.600000000000044</v>
      </c>
    </row>
    <row r="56" spans="1:8" hidden="1" outlineLevel="2" x14ac:dyDescent="0.3">
      <c r="A56" s="33" t="s">
        <v>355</v>
      </c>
      <c r="B56" s="34" t="s">
        <v>102</v>
      </c>
      <c r="C56" s="34" t="s">
        <v>103</v>
      </c>
      <c r="D56" s="34" t="s">
        <v>104</v>
      </c>
      <c r="E56" s="34" t="s">
        <v>165</v>
      </c>
      <c r="F56" s="35">
        <v>1612</v>
      </c>
      <c r="G56" s="35">
        <v>2503</v>
      </c>
      <c r="H56" s="52">
        <v>396.87499999999966</v>
      </c>
    </row>
    <row r="57" spans="1:8" hidden="1" outlineLevel="2" x14ac:dyDescent="0.3">
      <c r="A57" s="33" t="s">
        <v>355</v>
      </c>
      <c r="B57" s="34" t="s">
        <v>102</v>
      </c>
      <c r="C57" s="34" t="s">
        <v>103</v>
      </c>
      <c r="D57" s="34" t="s">
        <v>104</v>
      </c>
      <c r="E57" s="34" t="s">
        <v>166</v>
      </c>
      <c r="F57" s="35">
        <v>1278</v>
      </c>
      <c r="G57" s="35">
        <v>2025</v>
      </c>
      <c r="H57" s="52">
        <v>368.08749999999992</v>
      </c>
    </row>
    <row r="58" spans="1:8" hidden="1" outlineLevel="2" x14ac:dyDescent="0.3">
      <c r="A58" s="33" t="s">
        <v>355</v>
      </c>
      <c r="B58" s="34" t="s">
        <v>102</v>
      </c>
      <c r="C58" s="34" t="s">
        <v>103</v>
      </c>
      <c r="D58" s="34" t="s">
        <v>104</v>
      </c>
      <c r="E58" s="34" t="s">
        <v>167</v>
      </c>
      <c r="F58" s="35">
        <v>1030</v>
      </c>
      <c r="G58" s="35">
        <v>1645</v>
      </c>
      <c r="H58" s="52">
        <v>308.72249999999963</v>
      </c>
    </row>
    <row r="59" spans="1:8" hidden="1" outlineLevel="2" x14ac:dyDescent="0.3">
      <c r="A59" s="33" t="s">
        <v>355</v>
      </c>
      <c r="B59" s="34" t="s">
        <v>102</v>
      </c>
      <c r="C59" s="34" t="s">
        <v>103</v>
      </c>
      <c r="D59" s="34" t="s">
        <v>104</v>
      </c>
      <c r="E59" s="34" t="s">
        <v>168</v>
      </c>
      <c r="F59" s="35">
        <v>919</v>
      </c>
      <c r="G59" s="35">
        <v>1446</v>
      </c>
      <c r="H59" s="52">
        <v>281.20499999999976</v>
      </c>
    </row>
    <row r="60" spans="1:8" hidden="1" outlineLevel="2" x14ac:dyDescent="0.3">
      <c r="A60" s="33" t="s">
        <v>355</v>
      </c>
      <c r="B60" s="34" t="s">
        <v>102</v>
      </c>
      <c r="C60" s="34" t="s">
        <v>103</v>
      </c>
      <c r="D60" s="34" t="s">
        <v>104</v>
      </c>
      <c r="E60" s="34" t="s">
        <v>169</v>
      </c>
      <c r="F60" s="35">
        <v>786</v>
      </c>
      <c r="G60" s="35">
        <v>1176</v>
      </c>
      <c r="H60" s="52">
        <v>249.33499999999995</v>
      </c>
    </row>
    <row r="61" spans="1:8" hidden="1" outlineLevel="2" x14ac:dyDescent="0.3">
      <c r="A61" s="33" t="s">
        <v>355</v>
      </c>
      <c r="B61" s="34" t="s">
        <v>102</v>
      </c>
      <c r="C61" s="34" t="s">
        <v>103</v>
      </c>
      <c r="D61" s="34" t="s">
        <v>104</v>
      </c>
      <c r="E61" s="34" t="s">
        <v>170</v>
      </c>
      <c r="F61" s="35">
        <v>683</v>
      </c>
      <c r="G61" s="35">
        <v>1023</v>
      </c>
      <c r="H61" s="52">
        <v>220.10749999999996</v>
      </c>
    </row>
    <row r="62" spans="1:8" hidden="1" outlineLevel="2" x14ac:dyDescent="0.3">
      <c r="A62" s="33" t="s">
        <v>355</v>
      </c>
      <c r="B62" s="34" t="s">
        <v>102</v>
      </c>
      <c r="C62" s="34" t="s">
        <v>103</v>
      </c>
      <c r="D62" s="34" t="s">
        <v>104</v>
      </c>
      <c r="E62" s="34" t="s">
        <v>171</v>
      </c>
      <c r="F62" s="35">
        <v>510</v>
      </c>
      <c r="G62" s="35">
        <v>781</v>
      </c>
      <c r="H62" s="52">
        <v>178.87749999999986</v>
      </c>
    </row>
    <row r="63" spans="1:8" hidden="1" outlineLevel="2" x14ac:dyDescent="0.3">
      <c r="A63" s="33" t="s">
        <v>355</v>
      </c>
      <c r="B63" s="34" t="s">
        <v>102</v>
      </c>
      <c r="C63" s="34" t="s">
        <v>103</v>
      </c>
      <c r="D63" s="34" t="s">
        <v>104</v>
      </c>
      <c r="E63" s="34" t="s">
        <v>172</v>
      </c>
      <c r="F63" s="35">
        <v>373</v>
      </c>
      <c r="G63" s="35">
        <v>554</v>
      </c>
      <c r="H63" s="52">
        <v>142.8924999999999</v>
      </c>
    </row>
    <row r="64" spans="1:8" hidden="1" outlineLevel="2" x14ac:dyDescent="0.3">
      <c r="A64" s="33" t="s">
        <v>355</v>
      </c>
      <c r="B64" s="34" t="s">
        <v>102</v>
      </c>
      <c r="C64" s="34" t="s">
        <v>103</v>
      </c>
      <c r="D64" s="34" t="s">
        <v>104</v>
      </c>
      <c r="E64" s="34" t="s">
        <v>173</v>
      </c>
      <c r="F64" s="35">
        <v>217</v>
      </c>
      <c r="G64" s="35">
        <v>270</v>
      </c>
      <c r="H64" s="52">
        <v>70.387499999999989</v>
      </c>
    </row>
    <row r="65" spans="1:8" hidden="1" outlineLevel="2" x14ac:dyDescent="0.3">
      <c r="A65" s="33" t="s">
        <v>355</v>
      </c>
      <c r="B65" s="34" t="s">
        <v>102</v>
      </c>
      <c r="C65" s="34" t="s">
        <v>103</v>
      </c>
      <c r="D65" s="34" t="s">
        <v>104</v>
      </c>
      <c r="E65" s="34" t="s">
        <v>174</v>
      </c>
      <c r="F65" s="35">
        <v>133</v>
      </c>
      <c r="G65" s="35">
        <v>159</v>
      </c>
      <c r="H65" s="52">
        <v>38.520000000000003</v>
      </c>
    </row>
    <row r="66" spans="1:8" outlineLevel="1" collapsed="1" x14ac:dyDescent="0.3">
      <c r="A66" s="33"/>
      <c r="B66" s="60" t="s">
        <v>232</v>
      </c>
      <c r="C66" s="60" t="s">
        <v>103</v>
      </c>
      <c r="D66" s="60" t="s">
        <v>104</v>
      </c>
      <c r="E66" s="60"/>
      <c r="F66" s="62">
        <f>SUBTOTAL(9,F54:F65)</f>
        <v>7922</v>
      </c>
      <c r="G66" s="62">
        <f>SUBTOTAL(9,G54:G65)</f>
        <v>12141</v>
      </c>
      <c r="H66" s="63">
        <f>SUBTOTAL(9,H54:H65)</f>
        <v>2314.8699999999985</v>
      </c>
    </row>
    <row r="67" spans="1:8" hidden="1" outlineLevel="2" x14ac:dyDescent="0.3">
      <c r="A67" s="33" t="s">
        <v>355</v>
      </c>
      <c r="B67" s="34" t="s">
        <v>105</v>
      </c>
      <c r="C67" s="34" t="s">
        <v>320</v>
      </c>
      <c r="D67" s="34" t="s">
        <v>107</v>
      </c>
      <c r="E67" s="34" t="s">
        <v>163</v>
      </c>
      <c r="F67" s="35">
        <v>20</v>
      </c>
      <c r="G67" s="35">
        <v>20</v>
      </c>
      <c r="H67" s="52">
        <v>0.49249999999999994</v>
      </c>
    </row>
    <row r="68" spans="1:8" hidden="1" outlineLevel="2" x14ac:dyDescent="0.3">
      <c r="A68" s="33" t="s">
        <v>355</v>
      </c>
      <c r="B68" s="34" t="s">
        <v>105</v>
      </c>
      <c r="C68" s="34" t="s">
        <v>320</v>
      </c>
      <c r="D68" s="34" t="s">
        <v>107</v>
      </c>
      <c r="E68" s="34" t="s">
        <v>164</v>
      </c>
      <c r="F68" s="35">
        <v>668</v>
      </c>
      <c r="G68" s="35">
        <v>899</v>
      </c>
      <c r="H68" s="52">
        <v>126.64999999999993</v>
      </c>
    </row>
    <row r="69" spans="1:8" hidden="1" outlineLevel="2" x14ac:dyDescent="0.3">
      <c r="A69" s="33" t="s">
        <v>355</v>
      </c>
      <c r="B69" s="34" t="s">
        <v>105</v>
      </c>
      <c r="C69" s="34" t="s">
        <v>320</v>
      </c>
      <c r="D69" s="34" t="s">
        <v>107</v>
      </c>
      <c r="E69" s="34" t="s">
        <v>165</v>
      </c>
      <c r="F69" s="35">
        <v>3189</v>
      </c>
      <c r="G69" s="35">
        <v>4665</v>
      </c>
      <c r="H69" s="52">
        <v>779.14000000000044</v>
      </c>
    </row>
    <row r="70" spans="1:8" hidden="1" outlineLevel="2" x14ac:dyDescent="0.3">
      <c r="A70" s="33" t="s">
        <v>355</v>
      </c>
      <c r="B70" s="34" t="s">
        <v>105</v>
      </c>
      <c r="C70" s="34" t="s">
        <v>320</v>
      </c>
      <c r="D70" s="34" t="s">
        <v>107</v>
      </c>
      <c r="E70" s="34" t="s">
        <v>166</v>
      </c>
      <c r="F70" s="35">
        <v>2642</v>
      </c>
      <c r="G70" s="35">
        <v>3829</v>
      </c>
      <c r="H70" s="52">
        <v>671.63749999999993</v>
      </c>
    </row>
    <row r="71" spans="1:8" hidden="1" outlineLevel="2" x14ac:dyDescent="0.3">
      <c r="A71" s="33" t="s">
        <v>355</v>
      </c>
      <c r="B71" s="34" t="s">
        <v>105</v>
      </c>
      <c r="C71" s="34" t="s">
        <v>320</v>
      </c>
      <c r="D71" s="34" t="s">
        <v>107</v>
      </c>
      <c r="E71" s="34" t="s">
        <v>167</v>
      </c>
      <c r="F71" s="35">
        <v>2162</v>
      </c>
      <c r="G71" s="35">
        <v>3119</v>
      </c>
      <c r="H71" s="52">
        <v>556.96500000000049</v>
      </c>
    </row>
    <row r="72" spans="1:8" hidden="1" outlineLevel="2" x14ac:dyDescent="0.3">
      <c r="A72" s="33" t="s">
        <v>355</v>
      </c>
      <c r="B72" s="34" t="s">
        <v>105</v>
      </c>
      <c r="C72" s="34" t="s">
        <v>320</v>
      </c>
      <c r="D72" s="34" t="s">
        <v>107</v>
      </c>
      <c r="E72" s="34" t="s">
        <v>168</v>
      </c>
      <c r="F72" s="35">
        <v>1885</v>
      </c>
      <c r="G72" s="35">
        <v>2678</v>
      </c>
      <c r="H72" s="52">
        <v>477.75249999999971</v>
      </c>
    </row>
    <row r="73" spans="1:8" hidden="1" outlineLevel="2" x14ac:dyDescent="0.3">
      <c r="A73" s="33" t="s">
        <v>355</v>
      </c>
      <c r="B73" s="34" t="s">
        <v>105</v>
      </c>
      <c r="C73" s="34" t="s">
        <v>320</v>
      </c>
      <c r="D73" s="34" t="s">
        <v>107</v>
      </c>
      <c r="E73" s="34" t="s">
        <v>169</v>
      </c>
      <c r="F73" s="35">
        <v>1657</v>
      </c>
      <c r="G73" s="35">
        <v>2313</v>
      </c>
      <c r="H73" s="52">
        <v>443.08499999999987</v>
      </c>
    </row>
    <row r="74" spans="1:8" hidden="1" outlineLevel="2" x14ac:dyDescent="0.3">
      <c r="A74" s="33" t="s">
        <v>355</v>
      </c>
      <c r="B74" s="34" t="s">
        <v>105</v>
      </c>
      <c r="C74" s="34" t="s">
        <v>320</v>
      </c>
      <c r="D74" s="34" t="s">
        <v>107</v>
      </c>
      <c r="E74" s="34" t="s">
        <v>170</v>
      </c>
      <c r="F74" s="35">
        <v>1274</v>
      </c>
      <c r="G74" s="35">
        <v>1759</v>
      </c>
      <c r="H74" s="52">
        <v>348.62</v>
      </c>
    </row>
    <row r="75" spans="1:8" hidden="1" outlineLevel="2" x14ac:dyDescent="0.3">
      <c r="A75" s="33" t="s">
        <v>355</v>
      </c>
      <c r="B75" s="34" t="s">
        <v>105</v>
      </c>
      <c r="C75" s="34" t="s">
        <v>320</v>
      </c>
      <c r="D75" s="34" t="s">
        <v>107</v>
      </c>
      <c r="E75" s="34" t="s">
        <v>171</v>
      </c>
      <c r="F75" s="35">
        <v>955</v>
      </c>
      <c r="G75" s="35">
        <v>1300</v>
      </c>
      <c r="H75" s="52">
        <v>260.27999999999992</v>
      </c>
    </row>
    <row r="76" spans="1:8" hidden="1" outlineLevel="2" x14ac:dyDescent="0.3">
      <c r="A76" s="33" t="s">
        <v>355</v>
      </c>
      <c r="B76" s="34" t="s">
        <v>105</v>
      </c>
      <c r="C76" s="34" t="s">
        <v>320</v>
      </c>
      <c r="D76" s="34" t="s">
        <v>107</v>
      </c>
      <c r="E76" s="34" t="s">
        <v>172</v>
      </c>
      <c r="F76" s="35">
        <v>680</v>
      </c>
      <c r="G76" s="35">
        <v>926</v>
      </c>
      <c r="H76" s="52">
        <v>187.42999999999989</v>
      </c>
    </row>
    <row r="77" spans="1:8" hidden="1" outlineLevel="2" x14ac:dyDescent="0.3">
      <c r="A77" s="33" t="s">
        <v>355</v>
      </c>
      <c r="B77" s="34" t="s">
        <v>105</v>
      </c>
      <c r="C77" s="34" t="s">
        <v>320</v>
      </c>
      <c r="D77" s="34" t="s">
        <v>107</v>
      </c>
      <c r="E77" s="34" t="s">
        <v>173</v>
      </c>
      <c r="F77" s="35">
        <v>317</v>
      </c>
      <c r="G77" s="35">
        <v>407</v>
      </c>
      <c r="H77" s="52">
        <v>69.720000000000013</v>
      </c>
    </row>
    <row r="78" spans="1:8" hidden="1" outlineLevel="2" x14ac:dyDescent="0.3">
      <c r="A78" s="33" t="s">
        <v>355</v>
      </c>
      <c r="B78" s="34" t="s">
        <v>105</v>
      </c>
      <c r="C78" s="34" t="s">
        <v>320</v>
      </c>
      <c r="D78" s="34" t="s">
        <v>107</v>
      </c>
      <c r="E78" s="34" t="s">
        <v>174</v>
      </c>
      <c r="F78" s="35">
        <v>264</v>
      </c>
      <c r="G78" s="35">
        <v>285</v>
      </c>
      <c r="H78" s="52">
        <v>48.417500000000018</v>
      </c>
    </row>
    <row r="79" spans="1:8" outlineLevel="1" collapsed="1" x14ac:dyDescent="0.3">
      <c r="A79" s="33"/>
      <c r="B79" s="60" t="s">
        <v>233</v>
      </c>
      <c r="C79" s="60" t="s">
        <v>320</v>
      </c>
      <c r="D79" s="60" t="s">
        <v>107</v>
      </c>
      <c r="E79" s="60"/>
      <c r="F79" s="62">
        <f>SUBTOTAL(9,F67:F78)</f>
        <v>15713</v>
      </c>
      <c r="G79" s="62">
        <f>SUBTOTAL(9,G67:G78)</f>
        <v>22200</v>
      </c>
      <c r="H79" s="63">
        <f>SUBTOTAL(9,H67:H78)</f>
        <v>3970.1899999999996</v>
      </c>
    </row>
    <row r="80" spans="1:8" hidden="1" outlineLevel="2" x14ac:dyDescent="0.3">
      <c r="A80" s="33" t="s">
        <v>355</v>
      </c>
      <c r="B80" s="34" t="s">
        <v>108</v>
      </c>
      <c r="C80" s="34" t="s">
        <v>367</v>
      </c>
      <c r="D80" s="34" t="s">
        <v>368</v>
      </c>
      <c r="E80" s="34" t="s">
        <v>163</v>
      </c>
      <c r="F80" s="35">
        <v>1080</v>
      </c>
      <c r="G80" s="35">
        <v>1108</v>
      </c>
      <c r="H80" s="52">
        <v>14.717499999999999</v>
      </c>
    </row>
    <row r="81" spans="1:8" hidden="1" outlineLevel="2" x14ac:dyDescent="0.3">
      <c r="A81" s="33" t="s">
        <v>355</v>
      </c>
      <c r="B81" s="34" t="s">
        <v>108</v>
      </c>
      <c r="C81" s="34" t="s">
        <v>367</v>
      </c>
      <c r="D81" s="34" t="s">
        <v>368</v>
      </c>
      <c r="E81" s="34" t="s">
        <v>164</v>
      </c>
      <c r="F81" s="35">
        <v>5528</v>
      </c>
      <c r="G81" s="35">
        <v>7549</v>
      </c>
      <c r="H81" s="52">
        <v>603.81250000000023</v>
      </c>
    </row>
    <row r="82" spans="1:8" hidden="1" outlineLevel="2" x14ac:dyDescent="0.3">
      <c r="A82" s="33" t="s">
        <v>355</v>
      </c>
      <c r="B82" s="34" t="s">
        <v>108</v>
      </c>
      <c r="C82" s="34" t="s">
        <v>367</v>
      </c>
      <c r="D82" s="34" t="s">
        <v>368</v>
      </c>
      <c r="E82" s="34" t="s">
        <v>165</v>
      </c>
      <c r="F82" s="35">
        <v>22681</v>
      </c>
      <c r="G82" s="35">
        <v>33826</v>
      </c>
      <c r="H82" s="52">
        <v>4242.1875000000064</v>
      </c>
    </row>
    <row r="83" spans="1:8" hidden="1" outlineLevel="2" x14ac:dyDescent="0.3">
      <c r="A83" s="33" t="s">
        <v>355</v>
      </c>
      <c r="B83" s="34" t="s">
        <v>108</v>
      </c>
      <c r="C83" s="34" t="s">
        <v>367</v>
      </c>
      <c r="D83" s="34" t="s">
        <v>368</v>
      </c>
      <c r="E83" s="34" t="s">
        <v>166</v>
      </c>
      <c r="F83" s="35">
        <v>15470</v>
      </c>
      <c r="G83" s="35">
        <v>23313</v>
      </c>
      <c r="H83" s="52">
        <v>3508.1975000000075</v>
      </c>
    </row>
    <row r="84" spans="1:8" hidden="1" outlineLevel="2" x14ac:dyDescent="0.3">
      <c r="A84" s="33" t="s">
        <v>355</v>
      </c>
      <c r="B84" s="34" t="s">
        <v>108</v>
      </c>
      <c r="C84" s="34" t="s">
        <v>367</v>
      </c>
      <c r="D84" s="34" t="s">
        <v>368</v>
      </c>
      <c r="E84" s="34" t="s">
        <v>167</v>
      </c>
      <c r="F84" s="35">
        <v>8983</v>
      </c>
      <c r="G84" s="35">
        <v>13720</v>
      </c>
      <c r="H84" s="52">
        <v>2231.1150000000002</v>
      </c>
    </row>
    <row r="85" spans="1:8" hidden="1" outlineLevel="2" x14ac:dyDescent="0.3">
      <c r="A85" s="33" t="s">
        <v>355</v>
      </c>
      <c r="B85" s="34" t="s">
        <v>108</v>
      </c>
      <c r="C85" s="34" t="s">
        <v>367</v>
      </c>
      <c r="D85" s="34" t="s">
        <v>368</v>
      </c>
      <c r="E85" s="34" t="s">
        <v>168</v>
      </c>
      <c r="F85" s="35">
        <v>6955</v>
      </c>
      <c r="G85" s="35">
        <v>10564</v>
      </c>
      <c r="H85" s="52">
        <v>1765.6650000000025</v>
      </c>
    </row>
    <row r="86" spans="1:8" hidden="1" outlineLevel="2" x14ac:dyDescent="0.3">
      <c r="A86" s="33" t="s">
        <v>355</v>
      </c>
      <c r="B86" s="34" t="s">
        <v>108</v>
      </c>
      <c r="C86" s="34" t="s">
        <v>367</v>
      </c>
      <c r="D86" s="34" t="s">
        <v>368</v>
      </c>
      <c r="E86" s="34" t="s">
        <v>169</v>
      </c>
      <c r="F86" s="35">
        <v>5548</v>
      </c>
      <c r="G86" s="35">
        <v>8471</v>
      </c>
      <c r="H86" s="52">
        <v>1450.4000000000019</v>
      </c>
    </row>
    <row r="87" spans="1:8" hidden="1" outlineLevel="2" x14ac:dyDescent="0.3">
      <c r="A87" s="33" t="s">
        <v>355</v>
      </c>
      <c r="B87" s="34" t="s">
        <v>108</v>
      </c>
      <c r="C87" s="34" t="s">
        <v>367</v>
      </c>
      <c r="D87" s="34" t="s">
        <v>368</v>
      </c>
      <c r="E87" s="34" t="s">
        <v>170</v>
      </c>
      <c r="F87" s="35">
        <v>4566</v>
      </c>
      <c r="G87" s="35">
        <v>7042</v>
      </c>
      <c r="H87" s="52">
        <v>1204.8975000000007</v>
      </c>
    </row>
    <row r="88" spans="1:8" hidden="1" outlineLevel="2" x14ac:dyDescent="0.3">
      <c r="A88" s="33" t="s">
        <v>355</v>
      </c>
      <c r="B88" s="34" t="s">
        <v>108</v>
      </c>
      <c r="C88" s="34" t="s">
        <v>367</v>
      </c>
      <c r="D88" s="34" t="s">
        <v>368</v>
      </c>
      <c r="E88" s="34" t="s">
        <v>171</v>
      </c>
      <c r="F88" s="35">
        <v>3724</v>
      </c>
      <c r="G88" s="35">
        <v>5822</v>
      </c>
      <c r="H88" s="52">
        <v>972.39249999999936</v>
      </c>
    </row>
    <row r="89" spans="1:8" hidden="1" outlineLevel="2" x14ac:dyDescent="0.3">
      <c r="A89" s="33" t="s">
        <v>355</v>
      </c>
      <c r="B89" s="34" t="s">
        <v>108</v>
      </c>
      <c r="C89" s="34" t="s">
        <v>367</v>
      </c>
      <c r="D89" s="34" t="s">
        <v>368</v>
      </c>
      <c r="E89" s="34" t="s">
        <v>172</v>
      </c>
      <c r="F89" s="35">
        <v>3072</v>
      </c>
      <c r="G89" s="35">
        <v>4819</v>
      </c>
      <c r="H89" s="52">
        <v>814.97499999999934</v>
      </c>
    </row>
    <row r="90" spans="1:8" hidden="1" outlineLevel="2" x14ac:dyDescent="0.3">
      <c r="A90" s="33" t="s">
        <v>355</v>
      </c>
      <c r="B90" s="34" t="s">
        <v>108</v>
      </c>
      <c r="C90" s="34" t="s">
        <v>367</v>
      </c>
      <c r="D90" s="34" t="s">
        <v>368</v>
      </c>
      <c r="E90" s="34" t="s">
        <v>173</v>
      </c>
      <c r="F90" s="35">
        <v>1609</v>
      </c>
      <c r="G90" s="35">
        <v>2319</v>
      </c>
      <c r="H90" s="52">
        <v>363.09749999999951</v>
      </c>
    </row>
    <row r="91" spans="1:8" hidden="1" outlineLevel="2" x14ac:dyDescent="0.3">
      <c r="A91" s="33" t="s">
        <v>355</v>
      </c>
      <c r="B91" s="34" t="s">
        <v>108</v>
      </c>
      <c r="C91" s="34" t="s">
        <v>367</v>
      </c>
      <c r="D91" s="34" t="s">
        <v>368</v>
      </c>
      <c r="E91" s="34" t="s">
        <v>174</v>
      </c>
      <c r="F91" s="35">
        <v>859</v>
      </c>
      <c r="G91" s="35">
        <v>1048</v>
      </c>
      <c r="H91" s="52">
        <v>131.27750000000006</v>
      </c>
    </row>
    <row r="92" spans="1:8" outlineLevel="1" collapsed="1" x14ac:dyDescent="0.3">
      <c r="A92" s="33"/>
      <c r="B92" s="60" t="s">
        <v>234</v>
      </c>
      <c r="C92" s="60" t="s">
        <v>367</v>
      </c>
      <c r="D92" s="60" t="s">
        <v>368</v>
      </c>
      <c r="E92" s="60"/>
      <c r="F92" s="62">
        <f>SUBTOTAL(9,F80:F91)</f>
        <v>80075</v>
      </c>
      <c r="G92" s="62">
        <f>SUBTOTAL(9,G80:G91)</f>
        <v>119601</v>
      </c>
      <c r="H92" s="63">
        <f>SUBTOTAL(9,H80:H91)</f>
        <v>17302.735000000019</v>
      </c>
    </row>
    <row r="93" spans="1:8" hidden="1" outlineLevel="2" x14ac:dyDescent="0.3">
      <c r="A93" s="33" t="s">
        <v>355</v>
      </c>
      <c r="B93" s="34" t="s">
        <v>111</v>
      </c>
      <c r="C93" s="34" t="s">
        <v>112</v>
      </c>
      <c r="D93" s="34" t="s">
        <v>113</v>
      </c>
      <c r="E93" s="34" t="s">
        <v>163</v>
      </c>
      <c r="F93" s="35">
        <v>97</v>
      </c>
      <c r="G93" s="35">
        <v>100</v>
      </c>
      <c r="H93" s="52">
        <v>1.9475000000000002</v>
      </c>
    </row>
    <row r="94" spans="1:8" hidden="1" outlineLevel="2" x14ac:dyDescent="0.3">
      <c r="A94" s="33" t="s">
        <v>355</v>
      </c>
      <c r="B94" s="34" t="s">
        <v>111</v>
      </c>
      <c r="C94" s="34" t="s">
        <v>112</v>
      </c>
      <c r="D94" s="34" t="s">
        <v>113</v>
      </c>
      <c r="E94" s="34" t="s">
        <v>164</v>
      </c>
      <c r="F94" s="35">
        <v>2773</v>
      </c>
      <c r="G94" s="35">
        <v>3907</v>
      </c>
      <c r="H94" s="52">
        <v>383.70999999999958</v>
      </c>
    </row>
    <row r="95" spans="1:8" hidden="1" outlineLevel="2" x14ac:dyDescent="0.3">
      <c r="A95" s="33" t="s">
        <v>355</v>
      </c>
      <c r="B95" s="34" t="s">
        <v>111</v>
      </c>
      <c r="C95" s="34" t="s">
        <v>112</v>
      </c>
      <c r="D95" s="34" t="s">
        <v>113</v>
      </c>
      <c r="E95" s="34" t="s">
        <v>165</v>
      </c>
      <c r="F95" s="35">
        <v>13999</v>
      </c>
      <c r="G95" s="35">
        <v>20789</v>
      </c>
      <c r="H95" s="52">
        <v>3128.680000000003</v>
      </c>
    </row>
    <row r="96" spans="1:8" hidden="1" outlineLevel="2" x14ac:dyDescent="0.3">
      <c r="A96" s="33" t="s">
        <v>355</v>
      </c>
      <c r="B96" s="34" t="s">
        <v>111</v>
      </c>
      <c r="C96" s="34" t="s">
        <v>112</v>
      </c>
      <c r="D96" s="34" t="s">
        <v>113</v>
      </c>
      <c r="E96" s="34" t="s">
        <v>166</v>
      </c>
      <c r="F96" s="35">
        <v>11079</v>
      </c>
      <c r="G96" s="35">
        <v>16783</v>
      </c>
      <c r="H96" s="52">
        <v>3053.2025000000003</v>
      </c>
    </row>
    <row r="97" spans="1:8" hidden="1" outlineLevel="2" x14ac:dyDescent="0.3">
      <c r="A97" s="33" t="s">
        <v>355</v>
      </c>
      <c r="B97" s="34" t="s">
        <v>111</v>
      </c>
      <c r="C97" s="34" t="s">
        <v>112</v>
      </c>
      <c r="D97" s="34" t="s">
        <v>113</v>
      </c>
      <c r="E97" s="34" t="s">
        <v>167</v>
      </c>
      <c r="F97" s="35">
        <v>7638</v>
      </c>
      <c r="G97" s="35">
        <v>11761</v>
      </c>
      <c r="H97" s="52">
        <v>2191.1200000000003</v>
      </c>
    </row>
    <row r="98" spans="1:8" hidden="1" outlineLevel="2" x14ac:dyDescent="0.3">
      <c r="A98" s="33" t="s">
        <v>355</v>
      </c>
      <c r="B98" s="34" t="s">
        <v>111</v>
      </c>
      <c r="C98" s="34" t="s">
        <v>112</v>
      </c>
      <c r="D98" s="34" t="s">
        <v>113</v>
      </c>
      <c r="E98" s="34" t="s">
        <v>168</v>
      </c>
      <c r="F98" s="35">
        <v>5920</v>
      </c>
      <c r="G98" s="35">
        <v>9115</v>
      </c>
      <c r="H98" s="52">
        <v>1769.0424999999998</v>
      </c>
    </row>
    <row r="99" spans="1:8" hidden="1" outlineLevel="2" x14ac:dyDescent="0.3">
      <c r="A99" s="33" t="s">
        <v>355</v>
      </c>
      <c r="B99" s="34" t="s">
        <v>111</v>
      </c>
      <c r="C99" s="34" t="s">
        <v>112</v>
      </c>
      <c r="D99" s="34" t="s">
        <v>113</v>
      </c>
      <c r="E99" s="34" t="s">
        <v>169</v>
      </c>
      <c r="F99" s="35">
        <v>4739</v>
      </c>
      <c r="G99" s="35">
        <v>7283</v>
      </c>
      <c r="H99" s="52">
        <v>1466.3475000000012</v>
      </c>
    </row>
    <row r="100" spans="1:8" hidden="1" outlineLevel="2" x14ac:dyDescent="0.3">
      <c r="A100" s="33" t="s">
        <v>355</v>
      </c>
      <c r="B100" s="34" t="s">
        <v>111</v>
      </c>
      <c r="C100" s="34" t="s">
        <v>112</v>
      </c>
      <c r="D100" s="34" t="s">
        <v>113</v>
      </c>
      <c r="E100" s="34" t="s">
        <v>170</v>
      </c>
      <c r="F100" s="35">
        <v>3691</v>
      </c>
      <c r="G100" s="35">
        <v>5688</v>
      </c>
      <c r="H100" s="52">
        <v>1167.9200000000017</v>
      </c>
    </row>
    <row r="101" spans="1:8" hidden="1" outlineLevel="2" x14ac:dyDescent="0.3">
      <c r="A101" s="33" t="s">
        <v>355</v>
      </c>
      <c r="B101" s="34" t="s">
        <v>111</v>
      </c>
      <c r="C101" s="34" t="s">
        <v>112</v>
      </c>
      <c r="D101" s="34" t="s">
        <v>113</v>
      </c>
      <c r="E101" s="34" t="s">
        <v>171</v>
      </c>
      <c r="F101" s="35">
        <v>2770</v>
      </c>
      <c r="G101" s="35">
        <v>4238</v>
      </c>
      <c r="H101" s="52">
        <v>877.21250000000043</v>
      </c>
    </row>
    <row r="102" spans="1:8" hidden="1" outlineLevel="2" x14ac:dyDescent="0.3">
      <c r="A102" s="33" t="s">
        <v>355</v>
      </c>
      <c r="B102" s="34" t="s">
        <v>111</v>
      </c>
      <c r="C102" s="34" t="s">
        <v>112</v>
      </c>
      <c r="D102" s="34" t="s">
        <v>113</v>
      </c>
      <c r="E102" s="34" t="s">
        <v>172</v>
      </c>
      <c r="F102" s="35">
        <v>1924</v>
      </c>
      <c r="G102" s="35">
        <v>2886</v>
      </c>
      <c r="H102" s="52">
        <v>613.77500000000043</v>
      </c>
    </row>
    <row r="103" spans="1:8" hidden="1" outlineLevel="2" x14ac:dyDescent="0.3">
      <c r="A103" s="33" t="s">
        <v>355</v>
      </c>
      <c r="B103" s="34" t="s">
        <v>111</v>
      </c>
      <c r="C103" s="34" t="s">
        <v>112</v>
      </c>
      <c r="D103" s="34" t="s">
        <v>113</v>
      </c>
      <c r="E103" s="34" t="s">
        <v>173</v>
      </c>
      <c r="F103" s="35">
        <v>1069</v>
      </c>
      <c r="G103" s="35">
        <v>1449</v>
      </c>
      <c r="H103" s="52">
        <v>310.18999999999994</v>
      </c>
    </row>
    <row r="104" spans="1:8" hidden="1" outlineLevel="2" x14ac:dyDescent="0.3">
      <c r="A104" s="33" t="s">
        <v>355</v>
      </c>
      <c r="B104" s="34" t="s">
        <v>111</v>
      </c>
      <c r="C104" s="34" t="s">
        <v>112</v>
      </c>
      <c r="D104" s="34" t="s">
        <v>113</v>
      </c>
      <c r="E104" s="34" t="s">
        <v>174</v>
      </c>
      <c r="F104" s="35">
        <v>930</v>
      </c>
      <c r="G104" s="35">
        <v>1093</v>
      </c>
      <c r="H104" s="52">
        <v>243.04</v>
      </c>
    </row>
    <row r="105" spans="1:8" outlineLevel="1" collapsed="1" x14ac:dyDescent="0.3">
      <c r="A105" s="33"/>
      <c r="B105" s="60" t="s">
        <v>235</v>
      </c>
      <c r="C105" s="60" t="s">
        <v>112</v>
      </c>
      <c r="D105" s="60" t="s">
        <v>113</v>
      </c>
      <c r="E105" s="60"/>
      <c r="F105" s="62">
        <f>SUBTOTAL(9,F93:F104)</f>
        <v>56629</v>
      </c>
      <c r="G105" s="62">
        <f>SUBTOTAL(9,G93:G104)</f>
        <v>85092</v>
      </c>
      <c r="H105" s="63">
        <f>SUBTOTAL(9,H93:H104)</f>
        <v>15206.187500000007</v>
      </c>
    </row>
    <row r="106" spans="1:8" hidden="1" outlineLevel="2" x14ac:dyDescent="0.3">
      <c r="A106" s="33" t="s">
        <v>355</v>
      </c>
      <c r="B106" s="34" t="s">
        <v>114</v>
      </c>
      <c r="C106" s="34" t="s">
        <v>115</v>
      </c>
      <c r="D106" s="34" t="s">
        <v>116</v>
      </c>
      <c r="E106" s="34" t="s">
        <v>163</v>
      </c>
      <c r="F106" s="35">
        <v>250</v>
      </c>
      <c r="G106" s="35">
        <v>266</v>
      </c>
      <c r="H106" s="52">
        <v>4.5774999999999988</v>
      </c>
    </row>
    <row r="107" spans="1:8" hidden="1" outlineLevel="2" x14ac:dyDescent="0.3">
      <c r="A107" s="33" t="s">
        <v>355</v>
      </c>
      <c r="B107" s="34" t="s">
        <v>114</v>
      </c>
      <c r="C107" s="34" t="s">
        <v>115</v>
      </c>
      <c r="D107" s="34" t="s">
        <v>116</v>
      </c>
      <c r="E107" s="34" t="s">
        <v>164</v>
      </c>
      <c r="F107" s="35">
        <v>1491</v>
      </c>
      <c r="G107" s="35">
        <v>2185</v>
      </c>
      <c r="H107" s="52">
        <v>80.719999999999914</v>
      </c>
    </row>
    <row r="108" spans="1:8" hidden="1" outlineLevel="2" x14ac:dyDescent="0.3">
      <c r="A108" s="33" t="s">
        <v>355</v>
      </c>
      <c r="B108" s="34" t="s">
        <v>114</v>
      </c>
      <c r="C108" s="34" t="s">
        <v>115</v>
      </c>
      <c r="D108" s="34" t="s">
        <v>116</v>
      </c>
      <c r="E108" s="34" t="s">
        <v>165</v>
      </c>
      <c r="F108" s="35">
        <v>6626</v>
      </c>
      <c r="G108" s="35">
        <v>11122</v>
      </c>
      <c r="H108" s="52">
        <v>566.32500000000221</v>
      </c>
    </row>
    <row r="109" spans="1:8" hidden="1" outlineLevel="2" x14ac:dyDescent="0.3">
      <c r="A109" s="33" t="s">
        <v>355</v>
      </c>
      <c r="B109" s="34" t="s">
        <v>114</v>
      </c>
      <c r="C109" s="34" t="s">
        <v>115</v>
      </c>
      <c r="D109" s="34" t="s">
        <v>116</v>
      </c>
      <c r="E109" s="34" t="s">
        <v>166</v>
      </c>
      <c r="F109" s="35">
        <v>4526</v>
      </c>
      <c r="G109" s="35">
        <v>8144</v>
      </c>
      <c r="H109" s="52">
        <v>482.48499999999984</v>
      </c>
    </row>
    <row r="110" spans="1:8" hidden="1" outlineLevel="2" x14ac:dyDescent="0.3">
      <c r="A110" s="33" t="s">
        <v>355</v>
      </c>
      <c r="B110" s="34" t="s">
        <v>114</v>
      </c>
      <c r="C110" s="34" t="s">
        <v>115</v>
      </c>
      <c r="D110" s="34" t="s">
        <v>116</v>
      </c>
      <c r="E110" s="34" t="s">
        <v>167</v>
      </c>
      <c r="F110" s="35">
        <v>2847</v>
      </c>
      <c r="G110" s="35">
        <v>5112</v>
      </c>
      <c r="H110" s="52">
        <v>346.4374999999996</v>
      </c>
    </row>
    <row r="111" spans="1:8" hidden="1" outlineLevel="2" x14ac:dyDescent="0.3">
      <c r="A111" s="33" t="s">
        <v>355</v>
      </c>
      <c r="B111" s="34" t="s">
        <v>114</v>
      </c>
      <c r="C111" s="34" t="s">
        <v>115</v>
      </c>
      <c r="D111" s="34" t="s">
        <v>116</v>
      </c>
      <c r="E111" s="34" t="s">
        <v>168</v>
      </c>
      <c r="F111" s="35">
        <v>2210</v>
      </c>
      <c r="G111" s="35">
        <v>3975</v>
      </c>
      <c r="H111" s="52">
        <v>301.8974999999997</v>
      </c>
    </row>
    <row r="112" spans="1:8" hidden="1" outlineLevel="2" x14ac:dyDescent="0.3">
      <c r="A112" s="33" t="s">
        <v>355</v>
      </c>
      <c r="B112" s="34" t="s">
        <v>114</v>
      </c>
      <c r="C112" s="34" t="s">
        <v>115</v>
      </c>
      <c r="D112" s="34" t="s">
        <v>116</v>
      </c>
      <c r="E112" s="34" t="s">
        <v>169</v>
      </c>
      <c r="F112" s="35">
        <v>1799</v>
      </c>
      <c r="G112" s="35">
        <v>3270</v>
      </c>
      <c r="H112" s="52">
        <v>259.43749999999989</v>
      </c>
    </row>
    <row r="113" spans="1:8" hidden="1" outlineLevel="2" x14ac:dyDescent="0.3">
      <c r="A113" s="33" t="s">
        <v>355</v>
      </c>
      <c r="B113" s="34" t="s">
        <v>114</v>
      </c>
      <c r="C113" s="34" t="s">
        <v>115</v>
      </c>
      <c r="D113" s="34" t="s">
        <v>116</v>
      </c>
      <c r="E113" s="34" t="s">
        <v>170</v>
      </c>
      <c r="F113" s="35">
        <v>1582</v>
      </c>
      <c r="G113" s="35">
        <v>2982</v>
      </c>
      <c r="H113" s="52">
        <v>244.23250000000002</v>
      </c>
    </row>
    <row r="114" spans="1:8" hidden="1" outlineLevel="2" x14ac:dyDescent="0.3">
      <c r="A114" s="33" t="s">
        <v>355</v>
      </c>
      <c r="B114" s="34" t="s">
        <v>114</v>
      </c>
      <c r="C114" s="34" t="s">
        <v>115</v>
      </c>
      <c r="D114" s="34" t="s">
        <v>116</v>
      </c>
      <c r="E114" s="34" t="s">
        <v>171</v>
      </c>
      <c r="F114" s="35">
        <v>1224</v>
      </c>
      <c r="G114" s="35">
        <v>2340</v>
      </c>
      <c r="H114" s="52">
        <v>200.44999999999996</v>
      </c>
    </row>
    <row r="115" spans="1:8" hidden="1" outlineLevel="2" x14ac:dyDescent="0.3">
      <c r="A115" s="33" t="s">
        <v>355</v>
      </c>
      <c r="B115" s="34" t="s">
        <v>114</v>
      </c>
      <c r="C115" s="34" t="s">
        <v>115</v>
      </c>
      <c r="D115" s="34" t="s">
        <v>116</v>
      </c>
      <c r="E115" s="34" t="s">
        <v>172</v>
      </c>
      <c r="F115" s="35">
        <v>961</v>
      </c>
      <c r="G115" s="35">
        <v>1860</v>
      </c>
      <c r="H115" s="52">
        <v>175.99749999999995</v>
      </c>
    </row>
    <row r="116" spans="1:8" hidden="1" outlineLevel="2" x14ac:dyDescent="0.3">
      <c r="A116" s="33" t="s">
        <v>355</v>
      </c>
      <c r="B116" s="34" t="s">
        <v>114</v>
      </c>
      <c r="C116" s="34" t="s">
        <v>115</v>
      </c>
      <c r="D116" s="34" t="s">
        <v>116</v>
      </c>
      <c r="E116" s="34" t="s">
        <v>173</v>
      </c>
      <c r="F116" s="35">
        <v>550</v>
      </c>
      <c r="G116" s="35">
        <v>865</v>
      </c>
      <c r="H116" s="52">
        <v>86.167499999999947</v>
      </c>
    </row>
    <row r="117" spans="1:8" hidden="1" outlineLevel="2" x14ac:dyDescent="0.3">
      <c r="A117" s="33" t="s">
        <v>355</v>
      </c>
      <c r="B117" s="34" t="s">
        <v>114</v>
      </c>
      <c r="C117" s="34" t="s">
        <v>115</v>
      </c>
      <c r="D117" s="34" t="s">
        <v>116</v>
      </c>
      <c r="E117" s="34" t="s">
        <v>174</v>
      </c>
      <c r="F117" s="35">
        <v>178</v>
      </c>
      <c r="G117" s="35">
        <v>294</v>
      </c>
      <c r="H117" s="52">
        <v>17.082500000000003</v>
      </c>
    </row>
    <row r="118" spans="1:8" outlineLevel="1" collapsed="1" x14ac:dyDescent="0.3">
      <c r="A118" s="33"/>
      <c r="B118" s="60" t="s">
        <v>236</v>
      </c>
      <c r="C118" s="60" t="s">
        <v>115</v>
      </c>
      <c r="D118" s="60" t="s">
        <v>116</v>
      </c>
      <c r="E118" s="60"/>
      <c r="F118" s="62">
        <f>SUBTOTAL(9,F106:F117)</f>
        <v>24244</v>
      </c>
      <c r="G118" s="62">
        <f>SUBTOTAL(9,G106:G117)</f>
        <v>42415</v>
      </c>
      <c r="H118" s="63">
        <f>SUBTOTAL(9,H106:H117)</f>
        <v>2765.8100000000009</v>
      </c>
    </row>
    <row r="119" spans="1:8" hidden="1" outlineLevel="2" x14ac:dyDescent="0.3">
      <c r="A119" s="33" t="s">
        <v>355</v>
      </c>
      <c r="B119" s="34" t="s">
        <v>117</v>
      </c>
      <c r="C119" s="34" t="s">
        <v>369</v>
      </c>
      <c r="D119" s="34" t="s">
        <v>370</v>
      </c>
      <c r="E119" s="34" t="s">
        <v>163</v>
      </c>
      <c r="F119" s="35">
        <v>3</v>
      </c>
      <c r="G119" s="35">
        <v>3</v>
      </c>
      <c r="H119" s="52">
        <v>1.4999999999999999E-2</v>
      </c>
    </row>
    <row r="120" spans="1:8" hidden="1" outlineLevel="2" x14ac:dyDescent="0.3">
      <c r="A120" s="33" t="s">
        <v>355</v>
      </c>
      <c r="B120" s="34" t="s">
        <v>117</v>
      </c>
      <c r="C120" s="34" t="s">
        <v>369</v>
      </c>
      <c r="D120" s="34" t="s">
        <v>370</v>
      </c>
      <c r="E120" s="34" t="s">
        <v>164</v>
      </c>
      <c r="F120" s="35">
        <v>43</v>
      </c>
      <c r="G120" s="35">
        <v>55</v>
      </c>
      <c r="H120" s="52">
        <v>1.9449999999999998</v>
      </c>
    </row>
    <row r="121" spans="1:8" hidden="1" outlineLevel="2" x14ac:dyDescent="0.3">
      <c r="A121" s="33" t="s">
        <v>355</v>
      </c>
      <c r="B121" s="34" t="s">
        <v>117</v>
      </c>
      <c r="C121" s="34" t="s">
        <v>369</v>
      </c>
      <c r="D121" s="34" t="s">
        <v>370</v>
      </c>
      <c r="E121" s="34" t="s">
        <v>165</v>
      </c>
      <c r="F121" s="35">
        <v>632</v>
      </c>
      <c r="G121" s="35">
        <v>964</v>
      </c>
      <c r="H121" s="52">
        <v>109.1724999999999</v>
      </c>
    </row>
    <row r="122" spans="1:8" hidden="1" outlineLevel="2" x14ac:dyDescent="0.3">
      <c r="A122" s="33" t="s">
        <v>355</v>
      </c>
      <c r="B122" s="34" t="s">
        <v>117</v>
      </c>
      <c r="C122" s="34" t="s">
        <v>369</v>
      </c>
      <c r="D122" s="34" t="s">
        <v>370</v>
      </c>
      <c r="E122" s="34" t="s">
        <v>166</v>
      </c>
      <c r="F122" s="35">
        <v>955</v>
      </c>
      <c r="G122" s="35">
        <v>1612</v>
      </c>
      <c r="H122" s="52">
        <v>245.84749999999985</v>
      </c>
    </row>
    <row r="123" spans="1:8" hidden="1" outlineLevel="2" x14ac:dyDescent="0.3">
      <c r="A123" s="33" t="s">
        <v>355</v>
      </c>
      <c r="B123" s="34" t="s">
        <v>117</v>
      </c>
      <c r="C123" s="34" t="s">
        <v>369</v>
      </c>
      <c r="D123" s="34" t="s">
        <v>370</v>
      </c>
      <c r="E123" s="34" t="s">
        <v>167</v>
      </c>
      <c r="F123" s="35">
        <v>446</v>
      </c>
      <c r="G123" s="35">
        <v>774</v>
      </c>
      <c r="H123" s="52">
        <v>114.85749999999994</v>
      </c>
    </row>
    <row r="124" spans="1:8" hidden="1" outlineLevel="2" x14ac:dyDescent="0.3">
      <c r="A124" s="33" t="s">
        <v>355</v>
      </c>
      <c r="B124" s="34" t="s">
        <v>117</v>
      </c>
      <c r="C124" s="34" t="s">
        <v>369</v>
      </c>
      <c r="D124" s="34" t="s">
        <v>370</v>
      </c>
      <c r="E124" s="34" t="s">
        <v>168</v>
      </c>
      <c r="F124" s="35">
        <v>312</v>
      </c>
      <c r="G124" s="35">
        <v>592</v>
      </c>
      <c r="H124" s="52">
        <v>76.384999999999948</v>
      </c>
    </row>
    <row r="125" spans="1:8" hidden="1" outlineLevel="2" x14ac:dyDescent="0.3">
      <c r="A125" s="33" t="s">
        <v>355</v>
      </c>
      <c r="B125" s="34" t="s">
        <v>117</v>
      </c>
      <c r="C125" s="34" t="s">
        <v>369</v>
      </c>
      <c r="D125" s="34" t="s">
        <v>370</v>
      </c>
      <c r="E125" s="34" t="s">
        <v>169</v>
      </c>
      <c r="F125" s="35">
        <v>238</v>
      </c>
      <c r="G125" s="35">
        <v>425</v>
      </c>
      <c r="H125" s="52">
        <v>64.155000000000015</v>
      </c>
    </row>
    <row r="126" spans="1:8" hidden="1" outlineLevel="2" x14ac:dyDescent="0.3">
      <c r="A126" s="33" t="s">
        <v>355</v>
      </c>
      <c r="B126" s="34" t="s">
        <v>117</v>
      </c>
      <c r="C126" s="34" t="s">
        <v>369</v>
      </c>
      <c r="D126" s="34" t="s">
        <v>370</v>
      </c>
      <c r="E126" s="34" t="s">
        <v>170</v>
      </c>
      <c r="F126" s="35">
        <v>180</v>
      </c>
      <c r="G126" s="35">
        <v>370</v>
      </c>
      <c r="H126" s="52">
        <v>38.800000000000004</v>
      </c>
    </row>
    <row r="127" spans="1:8" hidden="1" outlineLevel="2" x14ac:dyDescent="0.3">
      <c r="A127" s="33" t="s">
        <v>355</v>
      </c>
      <c r="B127" s="34" t="s">
        <v>117</v>
      </c>
      <c r="C127" s="34" t="s">
        <v>369</v>
      </c>
      <c r="D127" s="34" t="s">
        <v>370</v>
      </c>
      <c r="E127" s="34" t="s">
        <v>171</v>
      </c>
      <c r="F127" s="35">
        <v>124</v>
      </c>
      <c r="G127" s="35">
        <v>196</v>
      </c>
      <c r="H127" s="52">
        <v>28.302499999999991</v>
      </c>
    </row>
    <row r="128" spans="1:8" hidden="1" outlineLevel="2" x14ac:dyDescent="0.3">
      <c r="A128" s="33" t="s">
        <v>355</v>
      </c>
      <c r="B128" s="34" t="s">
        <v>117</v>
      </c>
      <c r="C128" s="34" t="s">
        <v>369</v>
      </c>
      <c r="D128" s="34" t="s">
        <v>370</v>
      </c>
      <c r="E128" s="34" t="s">
        <v>172</v>
      </c>
      <c r="F128" s="35">
        <v>107</v>
      </c>
      <c r="G128" s="35">
        <v>183</v>
      </c>
      <c r="H128" s="52">
        <v>20.702499999999997</v>
      </c>
    </row>
    <row r="129" spans="1:8" hidden="1" outlineLevel="2" x14ac:dyDescent="0.3">
      <c r="A129" s="33" t="s">
        <v>355</v>
      </c>
      <c r="B129" s="34" t="s">
        <v>117</v>
      </c>
      <c r="C129" s="34" t="s">
        <v>369</v>
      </c>
      <c r="D129" s="34" t="s">
        <v>370</v>
      </c>
      <c r="E129" s="34" t="s">
        <v>173</v>
      </c>
      <c r="F129" s="35">
        <v>72</v>
      </c>
      <c r="G129" s="35">
        <v>122</v>
      </c>
      <c r="H129" s="52">
        <v>12.722499999999998</v>
      </c>
    </row>
    <row r="130" spans="1:8" hidden="1" outlineLevel="2" x14ac:dyDescent="0.3">
      <c r="A130" s="33" t="s">
        <v>355</v>
      </c>
      <c r="B130" s="34" t="s">
        <v>117</v>
      </c>
      <c r="C130" s="34" t="s">
        <v>369</v>
      </c>
      <c r="D130" s="34" t="s">
        <v>370</v>
      </c>
      <c r="E130" s="34" t="s">
        <v>174</v>
      </c>
      <c r="F130" s="35">
        <v>62</v>
      </c>
      <c r="G130" s="35">
        <v>74</v>
      </c>
      <c r="H130" s="52">
        <v>8.8525000000000027</v>
      </c>
    </row>
    <row r="131" spans="1:8" outlineLevel="1" collapsed="1" x14ac:dyDescent="0.3">
      <c r="A131" s="33"/>
      <c r="B131" s="60" t="s">
        <v>237</v>
      </c>
      <c r="C131" s="60" t="s">
        <v>369</v>
      </c>
      <c r="D131" s="60" t="s">
        <v>370</v>
      </c>
      <c r="E131" s="60"/>
      <c r="F131" s="62">
        <f>SUBTOTAL(9,F119:F130)</f>
        <v>3174</v>
      </c>
      <c r="G131" s="62">
        <f>SUBTOTAL(9,G119:G130)</f>
        <v>5370</v>
      </c>
      <c r="H131" s="63">
        <f>SUBTOTAL(9,H119:H130)</f>
        <v>721.75749999999948</v>
      </c>
    </row>
    <row r="132" spans="1:8" hidden="1" outlineLevel="2" x14ac:dyDescent="0.3">
      <c r="A132" s="33" t="s">
        <v>355</v>
      </c>
      <c r="B132" s="34" t="s">
        <v>120</v>
      </c>
      <c r="C132" s="34" t="s">
        <v>371</v>
      </c>
      <c r="D132" s="34" t="s">
        <v>372</v>
      </c>
      <c r="E132" s="34" t="s">
        <v>163</v>
      </c>
      <c r="F132" s="35">
        <v>1</v>
      </c>
      <c r="G132" s="35">
        <v>1</v>
      </c>
      <c r="H132" s="52">
        <v>2.5000000000000001E-3</v>
      </c>
    </row>
    <row r="133" spans="1:8" hidden="1" outlineLevel="2" x14ac:dyDescent="0.3">
      <c r="A133" s="33" t="s">
        <v>355</v>
      </c>
      <c r="B133" s="34" t="s">
        <v>120</v>
      </c>
      <c r="C133" s="34" t="s">
        <v>371</v>
      </c>
      <c r="D133" s="34" t="s">
        <v>372</v>
      </c>
      <c r="E133" s="34" t="s">
        <v>164</v>
      </c>
      <c r="F133" s="35">
        <v>33</v>
      </c>
      <c r="G133" s="35">
        <v>42</v>
      </c>
      <c r="H133" s="52">
        <v>2.145</v>
      </c>
    </row>
    <row r="134" spans="1:8" hidden="1" outlineLevel="2" x14ac:dyDescent="0.3">
      <c r="A134" s="33" t="s">
        <v>355</v>
      </c>
      <c r="B134" s="34" t="s">
        <v>120</v>
      </c>
      <c r="C134" s="34" t="s">
        <v>371</v>
      </c>
      <c r="D134" s="34" t="s">
        <v>372</v>
      </c>
      <c r="E134" s="34" t="s">
        <v>165</v>
      </c>
      <c r="F134" s="35">
        <v>371</v>
      </c>
      <c r="G134" s="35">
        <v>488</v>
      </c>
      <c r="H134" s="52">
        <v>101.1449999999999</v>
      </c>
    </row>
    <row r="135" spans="1:8" hidden="1" outlineLevel="2" x14ac:dyDescent="0.3">
      <c r="A135" s="33" t="s">
        <v>355</v>
      </c>
      <c r="B135" s="34" t="s">
        <v>120</v>
      </c>
      <c r="C135" s="34" t="s">
        <v>371</v>
      </c>
      <c r="D135" s="34" t="s">
        <v>372</v>
      </c>
      <c r="E135" s="34" t="s">
        <v>166</v>
      </c>
      <c r="F135" s="35">
        <v>455</v>
      </c>
      <c r="G135" s="35">
        <v>631</v>
      </c>
      <c r="H135" s="52">
        <v>149.24249999999992</v>
      </c>
    </row>
    <row r="136" spans="1:8" hidden="1" outlineLevel="2" x14ac:dyDescent="0.3">
      <c r="A136" s="33" t="s">
        <v>355</v>
      </c>
      <c r="B136" s="34" t="s">
        <v>120</v>
      </c>
      <c r="C136" s="34" t="s">
        <v>371</v>
      </c>
      <c r="D136" s="34" t="s">
        <v>372</v>
      </c>
      <c r="E136" s="34" t="s">
        <v>167</v>
      </c>
      <c r="F136" s="35">
        <v>244</v>
      </c>
      <c r="G136" s="35">
        <v>342</v>
      </c>
      <c r="H136" s="52">
        <v>72.234999999999985</v>
      </c>
    </row>
    <row r="137" spans="1:8" hidden="1" outlineLevel="2" x14ac:dyDescent="0.3">
      <c r="A137" s="33" t="s">
        <v>355</v>
      </c>
      <c r="B137" s="34" t="s">
        <v>120</v>
      </c>
      <c r="C137" s="34" t="s">
        <v>371</v>
      </c>
      <c r="D137" s="34" t="s">
        <v>372</v>
      </c>
      <c r="E137" s="34" t="s">
        <v>168</v>
      </c>
      <c r="F137" s="35">
        <v>127</v>
      </c>
      <c r="G137" s="35">
        <v>176</v>
      </c>
      <c r="H137" s="52">
        <v>37.84249999999998</v>
      </c>
    </row>
    <row r="138" spans="1:8" hidden="1" outlineLevel="2" x14ac:dyDescent="0.3">
      <c r="A138" s="33" t="s">
        <v>355</v>
      </c>
      <c r="B138" s="34" t="s">
        <v>120</v>
      </c>
      <c r="C138" s="34" t="s">
        <v>371</v>
      </c>
      <c r="D138" s="34" t="s">
        <v>372</v>
      </c>
      <c r="E138" s="34" t="s">
        <v>169</v>
      </c>
      <c r="F138" s="35">
        <v>129</v>
      </c>
      <c r="G138" s="35">
        <v>175</v>
      </c>
      <c r="H138" s="52">
        <v>35.532499999999992</v>
      </c>
    </row>
    <row r="139" spans="1:8" hidden="1" outlineLevel="2" x14ac:dyDescent="0.3">
      <c r="A139" s="33" t="s">
        <v>355</v>
      </c>
      <c r="B139" s="34" t="s">
        <v>120</v>
      </c>
      <c r="C139" s="34" t="s">
        <v>371</v>
      </c>
      <c r="D139" s="34" t="s">
        <v>372</v>
      </c>
      <c r="E139" s="34" t="s">
        <v>170</v>
      </c>
      <c r="F139" s="35">
        <v>77</v>
      </c>
      <c r="G139" s="35">
        <v>116</v>
      </c>
      <c r="H139" s="52">
        <v>26.4025</v>
      </c>
    </row>
    <row r="140" spans="1:8" hidden="1" outlineLevel="2" x14ac:dyDescent="0.3">
      <c r="A140" s="33" t="s">
        <v>355</v>
      </c>
      <c r="B140" s="34" t="s">
        <v>120</v>
      </c>
      <c r="C140" s="34" t="s">
        <v>371</v>
      </c>
      <c r="D140" s="34" t="s">
        <v>372</v>
      </c>
      <c r="E140" s="34" t="s">
        <v>171</v>
      </c>
      <c r="F140" s="35">
        <v>49</v>
      </c>
      <c r="G140" s="35">
        <v>69</v>
      </c>
      <c r="H140" s="52">
        <v>16.392500000000002</v>
      </c>
    </row>
    <row r="141" spans="1:8" hidden="1" outlineLevel="2" x14ac:dyDescent="0.3">
      <c r="A141" s="33" t="s">
        <v>355</v>
      </c>
      <c r="B141" s="34" t="s">
        <v>120</v>
      </c>
      <c r="C141" s="34" t="s">
        <v>371</v>
      </c>
      <c r="D141" s="34" t="s">
        <v>372</v>
      </c>
      <c r="E141" s="34" t="s">
        <v>172</v>
      </c>
      <c r="F141" s="35">
        <v>31</v>
      </c>
      <c r="G141" s="35">
        <v>48</v>
      </c>
      <c r="H141" s="52">
        <v>8.1300000000000008</v>
      </c>
    </row>
    <row r="142" spans="1:8" hidden="1" outlineLevel="2" x14ac:dyDescent="0.3">
      <c r="A142" s="33" t="s">
        <v>355</v>
      </c>
      <c r="B142" s="34" t="s">
        <v>120</v>
      </c>
      <c r="C142" s="34" t="s">
        <v>371</v>
      </c>
      <c r="D142" s="34" t="s">
        <v>372</v>
      </c>
      <c r="E142" s="34" t="s">
        <v>173</v>
      </c>
      <c r="F142" s="35">
        <v>36</v>
      </c>
      <c r="G142" s="35">
        <v>44</v>
      </c>
      <c r="H142" s="52">
        <v>7.5375000000000005</v>
      </c>
    </row>
    <row r="143" spans="1:8" hidden="1" outlineLevel="2" x14ac:dyDescent="0.3">
      <c r="A143" s="33" t="s">
        <v>355</v>
      </c>
      <c r="B143" s="34" t="s">
        <v>120</v>
      </c>
      <c r="C143" s="34" t="s">
        <v>371</v>
      </c>
      <c r="D143" s="34" t="s">
        <v>372</v>
      </c>
      <c r="E143" s="34" t="s">
        <v>174</v>
      </c>
      <c r="F143" s="35">
        <v>29</v>
      </c>
      <c r="G143" s="35">
        <v>34</v>
      </c>
      <c r="H143" s="52">
        <v>5.442499999999999</v>
      </c>
    </row>
    <row r="144" spans="1:8" outlineLevel="1" collapsed="1" x14ac:dyDescent="0.3">
      <c r="A144" s="33"/>
      <c r="B144" s="60" t="s">
        <v>238</v>
      </c>
      <c r="C144" s="60" t="s">
        <v>371</v>
      </c>
      <c r="D144" s="60" t="s">
        <v>372</v>
      </c>
      <c r="E144" s="60"/>
      <c r="F144" s="62">
        <f>SUBTOTAL(9,F132:F143)</f>
        <v>1582</v>
      </c>
      <c r="G144" s="62">
        <f>SUBTOTAL(9,G132:G143)</f>
        <v>2166</v>
      </c>
      <c r="H144" s="63">
        <f>SUBTOTAL(9,H132:H143)</f>
        <v>462.04999999999967</v>
      </c>
    </row>
    <row r="145" spans="1:8" hidden="1" outlineLevel="2" x14ac:dyDescent="0.3">
      <c r="A145" s="33" t="s">
        <v>355</v>
      </c>
      <c r="B145" s="34" t="s">
        <v>123</v>
      </c>
      <c r="C145" s="34" t="s">
        <v>121</v>
      </c>
      <c r="D145" s="34" t="s">
        <v>373</v>
      </c>
      <c r="E145" s="34" t="s">
        <v>163</v>
      </c>
      <c r="F145" s="35">
        <v>12</v>
      </c>
      <c r="G145" s="35">
        <v>12</v>
      </c>
      <c r="H145" s="52">
        <v>0.14750000000000002</v>
      </c>
    </row>
    <row r="146" spans="1:8" hidden="1" outlineLevel="2" x14ac:dyDescent="0.3">
      <c r="A146" s="33" t="s">
        <v>355</v>
      </c>
      <c r="B146" s="34" t="s">
        <v>123</v>
      </c>
      <c r="C146" s="34" t="s">
        <v>121</v>
      </c>
      <c r="D146" s="34" t="s">
        <v>373</v>
      </c>
      <c r="E146" s="34" t="s">
        <v>164</v>
      </c>
      <c r="F146" s="35">
        <v>37</v>
      </c>
      <c r="G146" s="35">
        <v>51</v>
      </c>
      <c r="H146" s="52">
        <v>4.4499999999999993</v>
      </c>
    </row>
    <row r="147" spans="1:8" hidden="1" outlineLevel="2" x14ac:dyDescent="0.3">
      <c r="A147" s="33" t="s">
        <v>355</v>
      </c>
      <c r="B147" s="34" t="s">
        <v>123</v>
      </c>
      <c r="C147" s="34" t="s">
        <v>121</v>
      </c>
      <c r="D147" s="34" t="s">
        <v>373</v>
      </c>
      <c r="E147" s="34" t="s">
        <v>165</v>
      </c>
      <c r="F147" s="35">
        <v>423</v>
      </c>
      <c r="G147" s="35">
        <v>548</v>
      </c>
      <c r="H147" s="52">
        <v>107.70249999999993</v>
      </c>
    </row>
    <row r="148" spans="1:8" hidden="1" outlineLevel="2" x14ac:dyDescent="0.3">
      <c r="A148" s="33" t="s">
        <v>355</v>
      </c>
      <c r="B148" s="34" t="s">
        <v>123</v>
      </c>
      <c r="C148" s="34" t="s">
        <v>121</v>
      </c>
      <c r="D148" s="34" t="s">
        <v>373</v>
      </c>
      <c r="E148" s="34" t="s">
        <v>166</v>
      </c>
      <c r="F148" s="35">
        <v>513</v>
      </c>
      <c r="G148" s="35">
        <v>624</v>
      </c>
      <c r="H148" s="52">
        <v>177.4674999999998</v>
      </c>
    </row>
    <row r="149" spans="1:8" hidden="1" outlineLevel="2" x14ac:dyDescent="0.3">
      <c r="A149" s="33" t="s">
        <v>355</v>
      </c>
      <c r="B149" s="34" t="s">
        <v>123</v>
      </c>
      <c r="C149" s="34" t="s">
        <v>121</v>
      </c>
      <c r="D149" s="34" t="s">
        <v>373</v>
      </c>
      <c r="E149" s="34" t="s">
        <v>167</v>
      </c>
      <c r="F149" s="35">
        <v>283</v>
      </c>
      <c r="G149" s="35">
        <v>355</v>
      </c>
      <c r="H149" s="52">
        <v>93.697500000000019</v>
      </c>
    </row>
    <row r="150" spans="1:8" hidden="1" outlineLevel="2" x14ac:dyDescent="0.3">
      <c r="A150" s="33" t="s">
        <v>355</v>
      </c>
      <c r="B150" s="34" t="s">
        <v>123</v>
      </c>
      <c r="C150" s="34" t="s">
        <v>121</v>
      </c>
      <c r="D150" s="34" t="s">
        <v>373</v>
      </c>
      <c r="E150" s="34" t="s">
        <v>168</v>
      </c>
      <c r="F150" s="35">
        <v>124</v>
      </c>
      <c r="G150" s="35">
        <v>177</v>
      </c>
      <c r="H150" s="52">
        <v>42.612500000000018</v>
      </c>
    </row>
    <row r="151" spans="1:8" hidden="1" outlineLevel="2" x14ac:dyDescent="0.3">
      <c r="A151" s="33" t="s">
        <v>355</v>
      </c>
      <c r="B151" s="34" t="s">
        <v>123</v>
      </c>
      <c r="C151" s="34" t="s">
        <v>121</v>
      </c>
      <c r="D151" s="34" t="s">
        <v>373</v>
      </c>
      <c r="E151" s="34" t="s">
        <v>169</v>
      </c>
      <c r="F151" s="35">
        <v>137</v>
      </c>
      <c r="G151" s="35">
        <v>173</v>
      </c>
      <c r="H151" s="52">
        <v>41.300000000000011</v>
      </c>
    </row>
    <row r="152" spans="1:8" hidden="1" outlineLevel="2" x14ac:dyDescent="0.3">
      <c r="A152" s="33" t="s">
        <v>355</v>
      </c>
      <c r="B152" s="34" t="s">
        <v>123</v>
      </c>
      <c r="C152" s="34" t="s">
        <v>121</v>
      </c>
      <c r="D152" s="34" t="s">
        <v>373</v>
      </c>
      <c r="E152" s="34" t="s">
        <v>170</v>
      </c>
      <c r="F152" s="35">
        <v>112</v>
      </c>
      <c r="G152" s="35">
        <v>141</v>
      </c>
      <c r="H152" s="52">
        <v>33.827500000000008</v>
      </c>
    </row>
    <row r="153" spans="1:8" hidden="1" outlineLevel="2" x14ac:dyDescent="0.3">
      <c r="A153" s="33" t="s">
        <v>355</v>
      </c>
      <c r="B153" s="34" t="s">
        <v>123</v>
      </c>
      <c r="C153" s="34" t="s">
        <v>121</v>
      </c>
      <c r="D153" s="34" t="s">
        <v>373</v>
      </c>
      <c r="E153" s="34" t="s">
        <v>171</v>
      </c>
      <c r="F153" s="35">
        <v>79</v>
      </c>
      <c r="G153" s="35">
        <v>118</v>
      </c>
      <c r="H153" s="52">
        <v>25.420000000000005</v>
      </c>
    </row>
    <row r="154" spans="1:8" hidden="1" outlineLevel="2" x14ac:dyDescent="0.3">
      <c r="A154" s="33" t="s">
        <v>355</v>
      </c>
      <c r="B154" s="34" t="s">
        <v>123</v>
      </c>
      <c r="C154" s="34" t="s">
        <v>121</v>
      </c>
      <c r="D154" s="34" t="s">
        <v>373</v>
      </c>
      <c r="E154" s="34" t="s">
        <v>172</v>
      </c>
      <c r="F154" s="35">
        <v>78</v>
      </c>
      <c r="G154" s="35">
        <v>104</v>
      </c>
      <c r="H154" s="52">
        <v>26.055000000000003</v>
      </c>
    </row>
    <row r="155" spans="1:8" hidden="1" outlineLevel="2" x14ac:dyDescent="0.3">
      <c r="A155" s="33" t="s">
        <v>355</v>
      </c>
      <c r="B155" s="34" t="s">
        <v>123</v>
      </c>
      <c r="C155" s="34" t="s">
        <v>121</v>
      </c>
      <c r="D155" s="34" t="s">
        <v>373</v>
      </c>
      <c r="E155" s="34" t="s">
        <v>173</v>
      </c>
      <c r="F155" s="35">
        <v>59</v>
      </c>
      <c r="G155" s="35">
        <v>66</v>
      </c>
      <c r="H155" s="52">
        <v>15.33</v>
      </c>
    </row>
    <row r="156" spans="1:8" hidden="1" outlineLevel="2" x14ac:dyDescent="0.3">
      <c r="A156" s="33" t="s">
        <v>355</v>
      </c>
      <c r="B156" s="34" t="s">
        <v>123</v>
      </c>
      <c r="C156" s="34" t="s">
        <v>121</v>
      </c>
      <c r="D156" s="34" t="s">
        <v>373</v>
      </c>
      <c r="E156" s="34" t="s">
        <v>174</v>
      </c>
      <c r="F156" s="35">
        <v>42</v>
      </c>
      <c r="G156" s="35">
        <v>50</v>
      </c>
      <c r="H156" s="52">
        <v>10.995000000000001</v>
      </c>
    </row>
    <row r="157" spans="1:8" outlineLevel="1" collapsed="1" x14ac:dyDescent="0.3">
      <c r="A157" s="33"/>
      <c r="B157" s="60" t="s">
        <v>239</v>
      </c>
      <c r="C157" s="60" t="s">
        <v>121</v>
      </c>
      <c r="D157" s="60" t="s">
        <v>373</v>
      </c>
      <c r="E157" s="60"/>
      <c r="F157" s="62">
        <f>SUBTOTAL(9,F145:F156)</f>
        <v>1899</v>
      </c>
      <c r="G157" s="62">
        <f>SUBTOTAL(9,G145:G156)</f>
        <v>2419</v>
      </c>
      <c r="H157" s="63">
        <f>SUBTOTAL(9,H145:H156)</f>
        <v>579.00499999999965</v>
      </c>
    </row>
    <row r="158" spans="1:8" hidden="1" outlineLevel="2" x14ac:dyDescent="0.3">
      <c r="A158" s="33" t="s">
        <v>355</v>
      </c>
      <c r="B158" s="34" t="s">
        <v>126</v>
      </c>
      <c r="C158" s="34" t="s">
        <v>124</v>
      </c>
      <c r="D158" s="34" t="s">
        <v>125</v>
      </c>
      <c r="E158" s="34" t="s">
        <v>163</v>
      </c>
      <c r="F158" s="35">
        <v>2</v>
      </c>
      <c r="G158" s="35">
        <v>2</v>
      </c>
      <c r="H158" s="52">
        <v>2.2500000000000003E-2</v>
      </c>
    </row>
    <row r="159" spans="1:8" hidden="1" outlineLevel="2" x14ac:dyDescent="0.3">
      <c r="A159" s="33" t="s">
        <v>355</v>
      </c>
      <c r="B159" s="34" t="s">
        <v>126</v>
      </c>
      <c r="C159" s="34" t="s">
        <v>124</v>
      </c>
      <c r="D159" s="34" t="s">
        <v>125</v>
      </c>
      <c r="E159" s="34" t="s">
        <v>164</v>
      </c>
      <c r="F159" s="35">
        <v>23</v>
      </c>
      <c r="G159" s="35">
        <v>32</v>
      </c>
      <c r="H159" s="52">
        <v>2.6475</v>
      </c>
    </row>
    <row r="160" spans="1:8" hidden="1" outlineLevel="2" x14ac:dyDescent="0.3">
      <c r="A160" s="33" t="s">
        <v>355</v>
      </c>
      <c r="B160" s="34" t="s">
        <v>126</v>
      </c>
      <c r="C160" s="34" t="s">
        <v>124</v>
      </c>
      <c r="D160" s="34" t="s">
        <v>125</v>
      </c>
      <c r="E160" s="34" t="s">
        <v>165</v>
      </c>
      <c r="F160" s="35">
        <v>177</v>
      </c>
      <c r="G160" s="35">
        <v>270</v>
      </c>
      <c r="H160" s="52">
        <v>29.62750000000003</v>
      </c>
    </row>
    <row r="161" spans="1:8" hidden="1" outlineLevel="2" x14ac:dyDescent="0.3">
      <c r="A161" s="33" t="s">
        <v>355</v>
      </c>
      <c r="B161" s="34" t="s">
        <v>126</v>
      </c>
      <c r="C161" s="34" t="s">
        <v>124</v>
      </c>
      <c r="D161" s="34" t="s">
        <v>125</v>
      </c>
      <c r="E161" s="34" t="s">
        <v>166</v>
      </c>
      <c r="F161" s="35">
        <v>202</v>
      </c>
      <c r="G161" s="35">
        <v>285</v>
      </c>
      <c r="H161" s="52">
        <v>48.472500000000018</v>
      </c>
    </row>
    <row r="162" spans="1:8" hidden="1" outlineLevel="2" x14ac:dyDescent="0.3">
      <c r="A162" s="33" t="s">
        <v>355</v>
      </c>
      <c r="B162" s="34" t="s">
        <v>126</v>
      </c>
      <c r="C162" s="34" t="s">
        <v>124</v>
      </c>
      <c r="D162" s="34" t="s">
        <v>125</v>
      </c>
      <c r="E162" s="34" t="s">
        <v>167</v>
      </c>
      <c r="F162" s="35">
        <v>116</v>
      </c>
      <c r="G162" s="35">
        <v>178</v>
      </c>
      <c r="H162" s="52">
        <v>24.867500000000003</v>
      </c>
    </row>
    <row r="163" spans="1:8" hidden="1" outlineLevel="2" x14ac:dyDescent="0.3">
      <c r="A163" s="33" t="s">
        <v>355</v>
      </c>
      <c r="B163" s="34" t="s">
        <v>126</v>
      </c>
      <c r="C163" s="34" t="s">
        <v>124</v>
      </c>
      <c r="D163" s="34" t="s">
        <v>125</v>
      </c>
      <c r="E163" s="34" t="s">
        <v>168</v>
      </c>
      <c r="F163" s="35">
        <v>98</v>
      </c>
      <c r="G163" s="35">
        <v>140</v>
      </c>
      <c r="H163" s="52">
        <v>20.310000000000006</v>
      </c>
    </row>
    <row r="164" spans="1:8" hidden="1" outlineLevel="2" x14ac:dyDescent="0.3">
      <c r="A164" s="33" t="s">
        <v>355</v>
      </c>
      <c r="B164" s="34" t="s">
        <v>126</v>
      </c>
      <c r="C164" s="34" t="s">
        <v>124</v>
      </c>
      <c r="D164" s="34" t="s">
        <v>125</v>
      </c>
      <c r="E164" s="34" t="s">
        <v>169</v>
      </c>
      <c r="F164" s="35">
        <v>78</v>
      </c>
      <c r="G164" s="35">
        <v>114</v>
      </c>
      <c r="H164" s="52">
        <v>18.620000000000012</v>
      </c>
    </row>
    <row r="165" spans="1:8" hidden="1" outlineLevel="2" x14ac:dyDescent="0.3">
      <c r="A165" s="33" t="s">
        <v>355</v>
      </c>
      <c r="B165" s="34" t="s">
        <v>126</v>
      </c>
      <c r="C165" s="34" t="s">
        <v>124</v>
      </c>
      <c r="D165" s="34" t="s">
        <v>125</v>
      </c>
      <c r="E165" s="34" t="s">
        <v>170</v>
      </c>
      <c r="F165" s="35">
        <v>83</v>
      </c>
      <c r="G165" s="35">
        <v>117</v>
      </c>
      <c r="H165" s="52">
        <v>18.789999999999996</v>
      </c>
    </row>
    <row r="166" spans="1:8" hidden="1" outlineLevel="2" x14ac:dyDescent="0.3">
      <c r="A166" s="33" t="s">
        <v>355</v>
      </c>
      <c r="B166" s="34" t="s">
        <v>126</v>
      </c>
      <c r="C166" s="34" t="s">
        <v>124</v>
      </c>
      <c r="D166" s="34" t="s">
        <v>125</v>
      </c>
      <c r="E166" s="34" t="s">
        <v>171</v>
      </c>
      <c r="F166" s="35">
        <v>65</v>
      </c>
      <c r="G166" s="35">
        <v>91</v>
      </c>
      <c r="H166" s="52">
        <v>11.25</v>
      </c>
    </row>
    <row r="167" spans="1:8" hidden="1" outlineLevel="2" x14ac:dyDescent="0.3">
      <c r="A167" s="33" t="s">
        <v>355</v>
      </c>
      <c r="B167" s="34" t="s">
        <v>126</v>
      </c>
      <c r="C167" s="34" t="s">
        <v>124</v>
      </c>
      <c r="D167" s="34" t="s">
        <v>125</v>
      </c>
      <c r="E167" s="34" t="s">
        <v>172</v>
      </c>
      <c r="F167" s="35">
        <v>51</v>
      </c>
      <c r="G167" s="35">
        <v>71</v>
      </c>
      <c r="H167" s="52">
        <v>11.582500000000003</v>
      </c>
    </row>
    <row r="168" spans="1:8" hidden="1" outlineLevel="2" x14ac:dyDescent="0.3">
      <c r="A168" s="33" t="s">
        <v>355</v>
      </c>
      <c r="B168" s="34" t="s">
        <v>126</v>
      </c>
      <c r="C168" s="34" t="s">
        <v>124</v>
      </c>
      <c r="D168" s="34" t="s">
        <v>125</v>
      </c>
      <c r="E168" s="34" t="s">
        <v>173</v>
      </c>
      <c r="F168" s="35">
        <v>35</v>
      </c>
      <c r="G168" s="35">
        <v>40</v>
      </c>
      <c r="H168" s="52">
        <v>4.919999999999999</v>
      </c>
    </row>
    <row r="169" spans="1:8" hidden="1" outlineLevel="2" x14ac:dyDescent="0.3">
      <c r="A169" s="33" t="s">
        <v>355</v>
      </c>
      <c r="B169" s="34" t="s">
        <v>126</v>
      </c>
      <c r="C169" s="34" t="s">
        <v>124</v>
      </c>
      <c r="D169" s="34" t="s">
        <v>125</v>
      </c>
      <c r="E169" s="34" t="s">
        <v>174</v>
      </c>
      <c r="F169" s="35">
        <v>30</v>
      </c>
      <c r="G169" s="35">
        <v>41</v>
      </c>
      <c r="H169" s="52">
        <v>5.5225</v>
      </c>
    </row>
    <row r="170" spans="1:8" outlineLevel="1" collapsed="1" x14ac:dyDescent="0.3">
      <c r="A170" s="33"/>
      <c r="B170" s="60" t="s">
        <v>240</v>
      </c>
      <c r="C170" s="60" t="s">
        <v>124</v>
      </c>
      <c r="D170" s="60" t="s">
        <v>125</v>
      </c>
      <c r="E170" s="60"/>
      <c r="F170" s="62">
        <f>SUBTOTAL(9,F158:F169)</f>
        <v>960</v>
      </c>
      <c r="G170" s="62">
        <f>SUBTOTAL(9,G158:G169)</f>
        <v>1381</v>
      </c>
      <c r="H170" s="63">
        <f>SUBTOTAL(9,H158:H169)</f>
        <v>196.63250000000005</v>
      </c>
    </row>
    <row r="171" spans="1:8" hidden="1" outlineLevel="2" x14ac:dyDescent="0.3">
      <c r="A171" s="33" t="s">
        <v>355</v>
      </c>
      <c r="B171" s="34" t="s">
        <v>129</v>
      </c>
      <c r="C171" s="34" t="s">
        <v>374</v>
      </c>
      <c r="D171" s="34" t="s">
        <v>128</v>
      </c>
      <c r="E171" s="34" t="s">
        <v>163</v>
      </c>
      <c r="F171" s="35">
        <v>35</v>
      </c>
      <c r="G171" s="35">
        <v>36</v>
      </c>
      <c r="H171" s="52">
        <v>0.64</v>
      </c>
    </row>
    <row r="172" spans="1:8" hidden="1" outlineLevel="2" x14ac:dyDescent="0.3">
      <c r="A172" s="33" t="s">
        <v>355</v>
      </c>
      <c r="B172" s="34" t="s">
        <v>129</v>
      </c>
      <c r="C172" s="34" t="s">
        <v>374</v>
      </c>
      <c r="D172" s="34" t="s">
        <v>128</v>
      </c>
      <c r="E172" s="34" t="s">
        <v>164</v>
      </c>
      <c r="F172" s="35">
        <v>459</v>
      </c>
      <c r="G172" s="35">
        <v>618</v>
      </c>
      <c r="H172" s="52">
        <v>43.144999999999968</v>
      </c>
    </row>
    <row r="173" spans="1:8" hidden="1" outlineLevel="2" x14ac:dyDescent="0.3">
      <c r="A173" s="33" t="s">
        <v>355</v>
      </c>
      <c r="B173" s="34" t="s">
        <v>129</v>
      </c>
      <c r="C173" s="34" t="s">
        <v>374</v>
      </c>
      <c r="D173" s="34" t="s">
        <v>128</v>
      </c>
      <c r="E173" s="34" t="s">
        <v>165</v>
      </c>
      <c r="F173" s="35">
        <v>2361</v>
      </c>
      <c r="G173" s="35">
        <v>3440</v>
      </c>
      <c r="H173" s="52">
        <v>463.18499999999921</v>
      </c>
    </row>
    <row r="174" spans="1:8" hidden="1" outlineLevel="2" x14ac:dyDescent="0.3">
      <c r="A174" s="33" t="s">
        <v>355</v>
      </c>
      <c r="B174" s="34" t="s">
        <v>129</v>
      </c>
      <c r="C174" s="34" t="s">
        <v>374</v>
      </c>
      <c r="D174" s="34" t="s">
        <v>128</v>
      </c>
      <c r="E174" s="34" t="s">
        <v>166</v>
      </c>
      <c r="F174" s="35">
        <v>2249</v>
      </c>
      <c r="G174" s="35">
        <v>3205</v>
      </c>
      <c r="H174" s="52">
        <v>542.15749999999991</v>
      </c>
    </row>
    <row r="175" spans="1:8" hidden="1" outlineLevel="2" x14ac:dyDescent="0.3">
      <c r="A175" s="33" t="s">
        <v>355</v>
      </c>
      <c r="B175" s="34" t="s">
        <v>129</v>
      </c>
      <c r="C175" s="34" t="s">
        <v>374</v>
      </c>
      <c r="D175" s="34" t="s">
        <v>128</v>
      </c>
      <c r="E175" s="34" t="s">
        <v>167</v>
      </c>
      <c r="F175" s="35">
        <v>1236</v>
      </c>
      <c r="G175" s="35">
        <v>1772</v>
      </c>
      <c r="H175" s="52">
        <v>304.51499999999959</v>
      </c>
    </row>
    <row r="176" spans="1:8" hidden="1" outlineLevel="2" x14ac:dyDescent="0.3">
      <c r="A176" s="33" t="s">
        <v>355</v>
      </c>
      <c r="B176" s="34" t="s">
        <v>129</v>
      </c>
      <c r="C176" s="34" t="s">
        <v>374</v>
      </c>
      <c r="D176" s="34" t="s">
        <v>128</v>
      </c>
      <c r="E176" s="34" t="s">
        <v>168</v>
      </c>
      <c r="F176" s="35">
        <v>900</v>
      </c>
      <c r="G176" s="35">
        <v>1306</v>
      </c>
      <c r="H176" s="52">
        <v>235.21250000000003</v>
      </c>
    </row>
    <row r="177" spans="1:8" hidden="1" outlineLevel="2" x14ac:dyDescent="0.3">
      <c r="A177" s="33" t="s">
        <v>355</v>
      </c>
      <c r="B177" s="34" t="s">
        <v>129</v>
      </c>
      <c r="C177" s="34" t="s">
        <v>374</v>
      </c>
      <c r="D177" s="34" t="s">
        <v>128</v>
      </c>
      <c r="E177" s="34" t="s">
        <v>169</v>
      </c>
      <c r="F177" s="35">
        <v>680</v>
      </c>
      <c r="G177" s="35">
        <v>997</v>
      </c>
      <c r="H177" s="52">
        <v>184.22749999999988</v>
      </c>
    </row>
    <row r="178" spans="1:8" hidden="1" outlineLevel="2" x14ac:dyDescent="0.3">
      <c r="A178" s="33" t="s">
        <v>355</v>
      </c>
      <c r="B178" s="34" t="s">
        <v>129</v>
      </c>
      <c r="C178" s="34" t="s">
        <v>374</v>
      </c>
      <c r="D178" s="34" t="s">
        <v>128</v>
      </c>
      <c r="E178" s="34" t="s">
        <v>170</v>
      </c>
      <c r="F178" s="35">
        <v>550</v>
      </c>
      <c r="G178" s="35">
        <v>814</v>
      </c>
      <c r="H178" s="52">
        <v>140.90499999999994</v>
      </c>
    </row>
    <row r="179" spans="1:8" hidden="1" outlineLevel="2" x14ac:dyDescent="0.3">
      <c r="A179" s="33" t="s">
        <v>355</v>
      </c>
      <c r="B179" s="34" t="s">
        <v>129</v>
      </c>
      <c r="C179" s="34" t="s">
        <v>374</v>
      </c>
      <c r="D179" s="34" t="s">
        <v>128</v>
      </c>
      <c r="E179" s="34" t="s">
        <v>171</v>
      </c>
      <c r="F179" s="35">
        <v>468</v>
      </c>
      <c r="G179" s="35">
        <v>673</v>
      </c>
      <c r="H179" s="52">
        <v>120.52749999999996</v>
      </c>
    </row>
    <row r="180" spans="1:8" hidden="1" outlineLevel="2" x14ac:dyDescent="0.3">
      <c r="A180" s="33" t="s">
        <v>355</v>
      </c>
      <c r="B180" s="34" t="s">
        <v>129</v>
      </c>
      <c r="C180" s="34" t="s">
        <v>374</v>
      </c>
      <c r="D180" s="34" t="s">
        <v>128</v>
      </c>
      <c r="E180" s="34" t="s">
        <v>172</v>
      </c>
      <c r="F180" s="35">
        <v>404</v>
      </c>
      <c r="G180" s="35">
        <v>556</v>
      </c>
      <c r="H180" s="52">
        <v>96.707499999999939</v>
      </c>
    </row>
    <row r="181" spans="1:8" hidden="1" outlineLevel="2" x14ac:dyDescent="0.3">
      <c r="A181" s="33" t="s">
        <v>355</v>
      </c>
      <c r="B181" s="34" t="s">
        <v>129</v>
      </c>
      <c r="C181" s="34" t="s">
        <v>374</v>
      </c>
      <c r="D181" s="34" t="s">
        <v>128</v>
      </c>
      <c r="E181" s="34" t="s">
        <v>173</v>
      </c>
      <c r="F181" s="35">
        <v>235</v>
      </c>
      <c r="G181" s="35">
        <v>319</v>
      </c>
      <c r="H181" s="52">
        <v>46.507499999999979</v>
      </c>
    </row>
    <row r="182" spans="1:8" hidden="1" outlineLevel="2" x14ac:dyDescent="0.3">
      <c r="A182" s="33" t="s">
        <v>355</v>
      </c>
      <c r="B182" s="34" t="s">
        <v>129</v>
      </c>
      <c r="C182" s="34" t="s">
        <v>374</v>
      </c>
      <c r="D182" s="34" t="s">
        <v>128</v>
      </c>
      <c r="E182" s="34" t="s">
        <v>174</v>
      </c>
      <c r="F182" s="35">
        <v>354</v>
      </c>
      <c r="G182" s="35">
        <v>416</v>
      </c>
      <c r="H182" s="52">
        <v>57.552499999999995</v>
      </c>
    </row>
    <row r="183" spans="1:8" outlineLevel="1" collapsed="1" x14ac:dyDescent="0.3">
      <c r="A183" s="33"/>
      <c r="B183" s="60" t="s">
        <v>241</v>
      </c>
      <c r="C183" s="60" t="s">
        <v>374</v>
      </c>
      <c r="D183" s="60" t="s">
        <v>128</v>
      </c>
      <c r="E183" s="60"/>
      <c r="F183" s="62">
        <f>SUBTOTAL(9,F171:F182)</f>
        <v>9931</v>
      </c>
      <c r="G183" s="62">
        <f>SUBTOTAL(9,G171:G182)</f>
        <v>14152</v>
      </c>
      <c r="H183" s="63">
        <f>SUBTOTAL(9,H171:H182)</f>
        <v>2235.2824999999984</v>
      </c>
    </row>
    <row r="184" spans="1:8" hidden="1" outlineLevel="2" x14ac:dyDescent="0.3">
      <c r="A184" s="33" t="s">
        <v>355</v>
      </c>
      <c r="B184" s="34" t="s">
        <v>132</v>
      </c>
      <c r="C184" s="34" t="s">
        <v>130</v>
      </c>
      <c r="D184" s="34" t="s">
        <v>375</v>
      </c>
      <c r="E184" s="34" t="s">
        <v>163</v>
      </c>
      <c r="F184" s="35">
        <v>140</v>
      </c>
      <c r="G184" s="35">
        <v>147</v>
      </c>
      <c r="H184" s="52">
        <v>3.5900000000000003</v>
      </c>
    </row>
    <row r="185" spans="1:8" hidden="1" outlineLevel="2" x14ac:dyDescent="0.3">
      <c r="A185" s="33" t="s">
        <v>355</v>
      </c>
      <c r="B185" s="34" t="s">
        <v>132</v>
      </c>
      <c r="C185" s="34" t="s">
        <v>130</v>
      </c>
      <c r="D185" s="34" t="s">
        <v>375</v>
      </c>
      <c r="E185" s="34" t="s">
        <v>164</v>
      </c>
      <c r="F185" s="35">
        <v>1321</v>
      </c>
      <c r="G185" s="35">
        <v>1816</v>
      </c>
      <c r="H185" s="52">
        <v>129.52249999999998</v>
      </c>
    </row>
    <row r="186" spans="1:8" hidden="1" outlineLevel="2" x14ac:dyDescent="0.3">
      <c r="A186" s="33" t="s">
        <v>355</v>
      </c>
      <c r="B186" s="34" t="s">
        <v>132</v>
      </c>
      <c r="C186" s="34" t="s">
        <v>130</v>
      </c>
      <c r="D186" s="34" t="s">
        <v>375</v>
      </c>
      <c r="E186" s="34" t="s">
        <v>165</v>
      </c>
      <c r="F186" s="35">
        <v>7760</v>
      </c>
      <c r="G186" s="35">
        <v>11381</v>
      </c>
      <c r="H186" s="52">
        <v>1381.6825000000056</v>
      </c>
    </row>
    <row r="187" spans="1:8" hidden="1" outlineLevel="2" x14ac:dyDescent="0.3">
      <c r="A187" s="33" t="s">
        <v>355</v>
      </c>
      <c r="B187" s="34" t="s">
        <v>132</v>
      </c>
      <c r="C187" s="34" t="s">
        <v>130</v>
      </c>
      <c r="D187" s="34" t="s">
        <v>375</v>
      </c>
      <c r="E187" s="34" t="s">
        <v>166</v>
      </c>
      <c r="F187" s="35">
        <v>6817</v>
      </c>
      <c r="G187" s="35">
        <v>9790</v>
      </c>
      <c r="H187" s="52">
        <v>1468.7400000000016</v>
      </c>
    </row>
    <row r="188" spans="1:8" hidden="1" outlineLevel="2" x14ac:dyDescent="0.3">
      <c r="A188" s="33" t="s">
        <v>355</v>
      </c>
      <c r="B188" s="34" t="s">
        <v>132</v>
      </c>
      <c r="C188" s="34" t="s">
        <v>130</v>
      </c>
      <c r="D188" s="34" t="s">
        <v>375</v>
      </c>
      <c r="E188" s="34" t="s">
        <v>167</v>
      </c>
      <c r="F188" s="35">
        <v>4485</v>
      </c>
      <c r="G188" s="35">
        <v>6384</v>
      </c>
      <c r="H188" s="52">
        <v>960.33000000000118</v>
      </c>
    </row>
    <row r="189" spans="1:8" hidden="1" outlineLevel="2" x14ac:dyDescent="0.3">
      <c r="A189" s="33" t="s">
        <v>355</v>
      </c>
      <c r="B189" s="34" t="s">
        <v>132</v>
      </c>
      <c r="C189" s="34" t="s">
        <v>130</v>
      </c>
      <c r="D189" s="34" t="s">
        <v>375</v>
      </c>
      <c r="E189" s="34" t="s">
        <v>168</v>
      </c>
      <c r="F189" s="35">
        <v>3576</v>
      </c>
      <c r="G189" s="35">
        <v>5042</v>
      </c>
      <c r="H189" s="52">
        <v>785.12750000000005</v>
      </c>
    </row>
    <row r="190" spans="1:8" hidden="1" outlineLevel="2" x14ac:dyDescent="0.3">
      <c r="A190" s="33" t="s">
        <v>355</v>
      </c>
      <c r="B190" s="34" t="s">
        <v>132</v>
      </c>
      <c r="C190" s="34" t="s">
        <v>130</v>
      </c>
      <c r="D190" s="34" t="s">
        <v>375</v>
      </c>
      <c r="E190" s="34" t="s">
        <v>169</v>
      </c>
      <c r="F190" s="35">
        <v>3156</v>
      </c>
      <c r="G190" s="35">
        <v>4441</v>
      </c>
      <c r="H190" s="52">
        <v>668.88250000000039</v>
      </c>
    </row>
    <row r="191" spans="1:8" hidden="1" outlineLevel="2" x14ac:dyDescent="0.3">
      <c r="A191" s="33" t="s">
        <v>355</v>
      </c>
      <c r="B191" s="34" t="s">
        <v>132</v>
      </c>
      <c r="C191" s="34" t="s">
        <v>130</v>
      </c>
      <c r="D191" s="34" t="s">
        <v>375</v>
      </c>
      <c r="E191" s="34" t="s">
        <v>170</v>
      </c>
      <c r="F191" s="35">
        <v>2712</v>
      </c>
      <c r="G191" s="35">
        <v>3792</v>
      </c>
      <c r="H191" s="52">
        <v>594.56499999999994</v>
      </c>
    </row>
    <row r="192" spans="1:8" hidden="1" outlineLevel="2" x14ac:dyDescent="0.3">
      <c r="A192" s="33" t="s">
        <v>355</v>
      </c>
      <c r="B192" s="34" t="s">
        <v>132</v>
      </c>
      <c r="C192" s="34" t="s">
        <v>130</v>
      </c>
      <c r="D192" s="34" t="s">
        <v>375</v>
      </c>
      <c r="E192" s="34" t="s">
        <v>171</v>
      </c>
      <c r="F192" s="35">
        <v>1981</v>
      </c>
      <c r="G192" s="35">
        <v>2779</v>
      </c>
      <c r="H192" s="52">
        <v>454.44749999999999</v>
      </c>
    </row>
    <row r="193" spans="1:8" hidden="1" outlineLevel="2" x14ac:dyDescent="0.3">
      <c r="A193" s="33" t="s">
        <v>355</v>
      </c>
      <c r="B193" s="34" t="s">
        <v>132</v>
      </c>
      <c r="C193" s="34" t="s">
        <v>130</v>
      </c>
      <c r="D193" s="34" t="s">
        <v>375</v>
      </c>
      <c r="E193" s="34" t="s">
        <v>172</v>
      </c>
      <c r="F193" s="35">
        <v>1344</v>
      </c>
      <c r="G193" s="35">
        <v>1887</v>
      </c>
      <c r="H193" s="52">
        <v>316.6124999999999</v>
      </c>
    </row>
    <row r="194" spans="1:8" hidden="1" outlineLevel="2" x14ac:dyDescent="0.3">
      <c r="A194" s="33" t="s">
        <v>355</v>
      </c>
      <c r="B194" s="34" t="s">
        <v>132</v>
      </c>
      <c r="C194" s="34" t="s">
        <v>130</v>
      </c>
      <c r="D194" s="34" t="s">
        <v>375</v>
      </c>
      <c r="E194" s="34" t="s">
        <v>173</v>
      </c>
      <c r="F194" s="35">
        <v>709</v>
      </c>
      <c r="G194" s="35">
        <v>913</v>
      </c>
      <c r="H194" s="52">
        <v>140.74749999999986</v>
      </c>
    </row>
    <row r="195" spans="1:8" hidden="1" outlineLevel="2" x14ac:dyDescent="0.3">
      <c r="A195" s="33" t="s">
        <v>355</v>
      </c>
      <c r="B195" s="34" t="s">
        <v>132</v>
      </c>
      <c r="C195" s="34" t="s">
        <v>130</v>
      </c>
      <c r="D195" s="34" t="s">
        <v>375</v>
      </c>
      <c r="E195" s="34" t="s">
        <v>174</v>
      </c>
      <c r="F195" s="35">
        <v>521</v>
      </c>
      <c r="G195" s="35">
        <v>615</v>
      </c>
      <c r="H195" s="52">
        <v>89.515000000000001</v>
      </c>
    </row>
    <row r="196" spans="1:8" outlineLevel="1" collapsed="1" x14ac:dyDescent="0.3">
      <c r="A196" s="33"/>
      <c r="B196" s="60" t="s">
        <v>242</v>
      </c>
      <c r="C196" s="60" t="s">
        <v>130</v>
      </c>
      <c r="D196" s="60" t="s">
        <v>375</v>
      </c>
      <c r="E196" s="60"/>
      <c r="F196" s="62">
        <f>SUBTOTAL(9,F184:F195)</f>
        <v>34522</v>
      </c>
      <c r="G196" s="62">
        <f>SUBTOTAL(9,G184:G195)</f>
        <v>48987</v>
      </c>
      <c r="H196" s="63">
        <f>SUBTOTAL(9,H184:H195)</f>
        <v>6993.7625000000089</v>
      </c>
    </row>
    <row r="197" spans="1:8" hidden="1" outlineLevel="2" x14ac:dyDescent="0.3">
      <c r="A197" s="33" t="s">
        <v>355</v>
      </c>
      <c r="B197" s="34" t="s">
        <v>135</v>
      </c>
      <c r="C197" s="34" t="s">
        <v>133</v>
      </c>
      <c r="D197" s="34" t="s">
        <v>376</v>
      </c>
      <c r="E197" s="34" t="s">
        <v>163</v>
      </c>
      <c r="F197" s="35">
        <v>21</v>
      </c>
      <c r="G197" s="35">
        <v>21</v>
      </c>
      <c r="H197" s="52">
        <v>0.19</v>
      </c>
    </row>
    <row r="198" spans="1:8" hidden="1" outlineLevel="2" x14ac:dyDescent="0.3">
      <c r="A198" s="33" t="s">
        <v>355</v>
      </c>
      <c r="B198" s="34" t="s">
        <v>135</v>
      </c>
      <c r="C198" s="34" t="s">
        <v>133</v>
      </c>
      <c r="D198" s="34" t="s">
        <v>376</v>
      </c>
      <c r="E198" s="34" t="s">
        <v>164</v>
      </c>
      <c r="F198" s="35">
        <v>65</v>
      </c>
      <c r="G198" s="35">
        <v>73</v>
      </c>
      <c r="H198" s="52">
        <v>5.8400000000000007</v>
      </c>
    </row>
    <row r="199" spans="1:8" hidden="1" outlineLevel="2" x14ac:dyDescent="0.3">
      <c r="A199" s="33" t="s">
        <v>355</v>
      </c>
      <c r="B199" s="34" t="s">
        <v>135</v>
      </c>
      <c r="C199" s="34" t="s">
        <v>133</v>
      </c>
      <c r="D199" s="34" t="s">
        <v>376</v>
      </c>
      <c r="E199" s="34" t="s">
        <v>165</v>
      </c>
      <c r="F199" s="35">
        <v>384</v>
      </c>
      <c r="G199" s="35">
        <v>602</v>
      </c>
      <c r="H199" s="52">
        <v>61.044999999999987</v>
      </c>
    </row>
    <row r="200" spans="1:8" hidden="1" outlineLevel="2" x14ac:dyDescent="0.3">
      <c r="A200" s="33" t="s">
        <v>355</v>
      </c>
      <c r="B200" s="34" t="s">
        <v>135</v>
      </c>
      <c r="C200" s="34" t="s">
        <v>133</v>
      </c>
      <c r="D200" s="34" t="s">
        <v>376</v>
      </c>
      <c r="E200" s="34" t="s">
        <v>166</v>
      </c>
      <c r="F200" s="35">
        <v>514</v>
      </c>
      <c r="G200" s="35">
        <v>1055</v>
      </c>
      <c r="H200" s="52">
        <v>114.86499999999992</v>
      </c>
    </row>
    <row r="201" spans="1:8" hidden="1" outlineLevel="2" x14ac:dyDescent="0.3">
      <c r="A201" s="33" t="s">
        <v>355</v>
      </c>
      <c r="B201" s="34" t="s">
        <v>135</v>
      </c>
      <c r="C201" s="34" t="s">
        <v>133</v>
      </c>
      <c r="D201" s="34" t="s">
        <v>376</v>
      </c>
      <c r="E201" s="34" t="s">
        <v>167</v>
      </c>
      <c r="F201" s="35">
        <v>378</v>
      </c>
      <c r="G201" s="35">
        <v>961</v>
      </c>
      <c r="H201" s="52">
        <v>75.539999999999878</v>
      </c>
    </row>
    <row r="202" spans="1:8" hidden="1" outlineLevel="2" x14ac:dyDescent="0.3">
      <c r="A202" s="33" t="s">
        <v>355</v>
      </c>
      <c r="B202" s="34" t="s">
        <v>135</v>
      </c>
      <c r="C202" s="34" t="s">
        <v>133</v>
      </c>
      <c r="D202" s="34" t="s">
        <v>376</v>
      </c>
      <c r="E202" s="34" t="s">
        <v>168</v>
      </c>
      <c r="F202" s="35">
        <v>356</v>
      </c>
      <c r="G202" s="35">
        <v>1007</v>
      </c>
      <c r="H202" s="52">
        <v>51.057500000000033</v>
      </c>
    </row>
    <row r="203" spans="1:8" hidden="1" outlineLevel="2" x14ac:dyDescent="0.3">
      <c r="A203" s="33" t="s">
        <v>355</v>
      </c>
      <c r="B203" s="34" t="s">
        <v>135</v>
      </c>
      <c r="C203" s="34" t="s">
        <v>133</v>
      </c>
      <c r="D203" s="34" t="s">
        <v>376</v>
      </c>
      <c r="E203" s="34" t="s">
        <v>169</v>
      </c>
      <c r="F203" s="35">
        <v>322</v>
      </c>
      <c r="G203" s="35">
        <v>1036</v>
      </c>
      <c r="H203" s="52">
        <v>49.429999999999964</v>
      </c>
    </row>
    <row r="204" spans="1:8" hidden="1" outlineLevel="2" x14ac:dyDescent="0.3">
      <c r="A204" s="33" t="s">
        <v>355</v>
      </c>
      <c r="B204" s="34" t="s">
        <v>135</v>
      </c>
      <c r="C204" s="34" t="s">
        <v>133</v>
      </c>
      <c r="D204" s="34" t="s">
        <v>376</v>
      </c>
      <c r="E204" s="34" t="s">
        <v>170</v>
      </c>
      <c r="F204" s="35">
        <v>355</v>
      </c>
      <c r="G204" s="35">
        <v>1059</v>
      </c>
      <c r="H204" s="52">
        <v>55.495000000000026</v>
      </c>
    </row>
    <row r="205" spans="1:8" hidden="1" outlineLevel="2" x14ac:dyDescent="0.3">
      <c r="A205" s="33" t="s">
        <v>355</v>
      </c>
      <c r="B205" s="34" t="s">
        <v>135</v>
      </c>
      <c r="C205" s="34" t="s">
        <v>133</v>
      </c>
      <c r="D205" s="34" t="s">
        <v>376</v>
      </c>
      <c r="E205" s="34" t="s">
        <v>171</v>
      </c>
      <c r="F205" s="35">
        <v>251</v>
      </c>
      <c r="G205" s="35">
        <v>780</v>
      </c>
      <c r="H205" s="52">
        <v>43.414999999999964</v>
      </c>
    </row>
    <row r="206" spans="1:8" hidden="1" outlineLevel="2" x14ac:dyDescent="0.3">
      <c r="A206" s="33" t="s">
        <v>355</v>
      </c>
      <c r="B206" s="34" t="s">
        <v>135</v>
      </c>
      <c r="C206" s="34" t="s">
        <v>133</v>
      </c>
      <c r="D206" s="34" t="s">
        <v>376</v>
      </c>
      <c r="E206" s="34" t="s">
        <v>172</v>
      </c>
      <c r="F206" s="35">
        <v>190</v>
      </c>
      <c r="G206" s="35">
        <v>579</v>
      </c>
      <c r="H206" s="52">
        <v>29.977500000000017</v>
      </c>
    </row>
    <row r="207" spans="1:8" hidden="1" outlineLevel="2" x14ac:dyDescent="0.3">
      <c r="A207" s="33" t="s">
        <v>355</v>
      </c>
      <c r="B207" s="34" t="s">
        <v>135</v>
      </c>
      <c r="C207" s="34" t="s">
        <v>133</v>
      </c>
      <c r="D207" s="34" t="s">
        <v>376</v>
      </c>
      <c r="E207" s="34" t="s">
        <v>173</v>
      </c>
      <c r="F207" s="35">
        <v>125</v>
      </c>
      <c r="G207" s="35">
        <v>310</v>
      </c>
      <c r="H207" s="52">
        <v>25.620000000000005</v>
      </c>
    </row>
    <row r="208" spans="1:8" hidden="1" outlineLevel="2" x14ac:dyDescent="0.3">
      <c r="A208" s="33" t="s">
        <v>355</v>
      </c>
      <c r="B208" s="34" t="s">
        <v>135</v>
      </c>
      <c r="C208" s="34" t="s">
        <v>133</v>
      </c>
      <c r="D208" s="34" t="s">
        <v>376</v>
      </c>
      <c r="E208" s="34" t="s">
        <v>174</v>
      </c>
      <c r="F208" s="35">
        <v>140</v>
      </c>
      <c r="G208" s="35">
        <v>292</v>
      </c>
      <c r="H208" s="52">
        <v>22.3675</v>
      </c>
    </row>
    <row r="209" spans="1:8" outlineLevel="1" collapsed="1" x14ac:dyDescent="0.3">
      <c r="A209" s="33"/>
      <c r="B209" s="60" t="s">
        <v>243</v>
      </c>
      <c r="C209" s="60" t="s">
        <v>133</v>
      </c>
      <c r="D209" s="60" t="s">
        <v>376</v>
      </c>
      <c r="E209" s="60"/>
      <c r="F209" s="62">
        <f>SUBTOTAL(9,F197:F208)</f>
        <v>3101</v>
      </c>
      <c r="G209" s="62">
        <f>SUBTOTAL(9,G197:G208)</f>
        <v>7775</v>
      </c>
      <c r="H209" s="63">
        <f>SUBTOTAL(9,H197:H208)</f>
        <v>534.84249999999963</v>
      </c>
    </row>
    <row r="210" spans="1:8" hidden="1" outlineLevel="2" x14ac:dyDescent="0.3">
      <c r="A210" s="33" t="s">
        <v>355</v>
      </c>
      <c r="B210" s="34" t="s">
        <v>138</v>
      </c>
      <c r="C210" s="34" t="s">
        <v>136</v>
      </c>
      <c r="D210" s="34" t="s">
        <v>137</v>
      </c>
      <c r="E210" s="34" t="s">
        <v>163</v>
      </c>
      <c r="F210" s="35">
        <v>7</v>
      </c>
      <c r="G210" s="35">
        <v>8</v>
      </c>
      <c r="H210" s="52">
        <v>0.14000000000000001</v>
      </c>
    </row>
    <row r="211" spans="1:8" hidden="1" outlineLevel="2" x14ac:dyDescent="0.3">
      <c r="A211" s="33" t="s">
        <v>355</v>
      </c>
      <c r="B211" s="34" t="s">
        <v>138</v>
      </c>
      <c r="C211" s="34" t="s">
        <v>136</v>
      </c>
      <c r="D211" s="34" t="s">
        <v>137</v>
      </c>
      <c r="E211" s="34" t="s">
        <v>164</v>
      </c>
      <c r="F211" s="35">
        <v>35</v>
      </c>
      <c r="G211" s="35">
        <v>46</v>
      </c>
      <c r="H211" s="52">
        <v>1.54</v>
      </c>
    </row>
    <row r="212" spans="1:8" hidden="1" outlineLevel="2" x14ac:dyDescent="0.3">
      <c r="A212" s="33" t="s">
        <v>355</v>
      </c>
      <c r="B212" s="34" t="s">
        <v>138</v>
      </c>
      <c r="C212" s="34" t="s">
        <v>136</v>
      </c>
      <c r="D212" s="34" t="s">
        <v>137</v>
      </c>
      <c r="E212" s="34" t="s">
        <v>165</v>
      </c>
      <c r="F212" s="35">
        <v>296</v>
      </c>
      <c r="G212" s="35">
        <v>430</v>
      </c>
      <c r="H212" s="52">
        <v>21.642499999999991</v>
      </c>
    </row>
    <row r="213" spans="1:8" hidden="1" outlineLevel="2" x14ac:dyDescent="0.3">
      <c r="A213" s="33" t="s">
        <v>355</v>
      </c>
      <c r="B213" s="34" t="s">
        <v>138</v>
      </c>
      <c r="C213" s="34" t="s">
        <v>136</v>
      </c>
      <c r="D213" s="34" t="s">
        <v>137</v>
      </c>
      <c r="E213" s="34" t="s">
        <v>166</v>
      </c>
      <c r="F213" s="35">
        <v>411</v>
      </c>
      <c r="G213" s="35">
        <v>576</v>
      </c>
      <c r="H213" s="52">
        <v>38.030000000000008</v>
      </c>
    </row>
    <row r="214" spans="1:8" hidden="1" outlineLevel="2" x14ac:dyDescent="0.3">
      <c r="A214" s="33" t="s">
        <v>355</v>
      </c>
      <c r="B214" s="34" t="s">
        <v>138</v>
      </c>
      <c r="C214" s="34" t="s">
        <v>136</v>
      </c>
      <c r="D214" s="34" t="s">
        <v>137</v>
      </c>
      <c r="E214" s="34" t="s">
        <v>167</v>
      </c>
      <c r="F214" s="35">
        <v>281</v>
      </c>
      <c r="G214" s="35">
        <v>375</v>
      </c>
      <c r="H214" s="52">
        <v>27.755000000000006</v>
      </c>
    </row>
    <row r="215" spans="1:8" hidden="1" outlineLevel="2" x14ac:dyDescent="0.3">
      <c r="A215" s="33" t="s">
        <v>355</v>
      </c>
      <c r="B215" s="34" t="s">
        <v>138</v>
      </c>
      <c r="C215" s="34" t="s">
        <v>136</v>
      </c>
      <c r="D215" s="34" t="s">
        <v>137</v>
      </c>
      <c r="E215" s="34" t="s">
        <v>168</v>
      </c>
      <c r="F215" s="35">
        <v>215</v>
      </c>
      <c r="G215" s="35">
        <v>296</v>
      </c>
      <c r="H215" s="52">
        <v>22.11249999999999</v>
      </c>
    </row>
    <row r="216" spans="1:8" hidden="1" outlineLevel="2" x14ac:dyDescent="0.3">
      <c r="A216" s="33" t="s">
        <v>355</v>
      </c>
      <c r="B216" s="34" t="s">
        <v>138</v>
      </c>
      <c r="C216" s="34" t="s">
        <v>136</v>
      </c>
      <c r="D216" s="34" t="s">
        <v>137</v>
      </c>
      <c r="E216" s="34" t="s">
        <v>169</v>
      </c>
      <c r="F216" s="35">
        <v>190</v>
      </c>
      <c r="G216" s="35">
        <v>233</v>
      </c>
      <c r="H216" s="52">
        <v>18.830000000000016</v>
      </c>
    </row>
    <row r="217" spans="1:8" hidden="1" outlineLevel="2" x14ac:dyDescent="0.3">
      <c r="A217" s="33" t="s">
        <v>355</v>
      </c>
      <c r="B217" s="34" t="s">
        <v>138</v>
      </c>
      <c r="C217" s="34" t="s">
        <v>136</v>
      </c>
      <c r="D217" s="34" t="s">
        <v>137</v>
      </c>
      <c r="E217" s="34" t="s">
        <v>170</v>
      </c>
      <c r="F217" s="35">
        <v>163</v>
      </c>
      <c r="G217" s="35">
        <v>225</v>
      </c>
      <c r="H217" s="52">
        <v>18.54750000000001</v>
      </c>
    </row>
    <row r="218" spans="1:8" hidden="1" outlineLevel="2" x14ac:dyDescent="0.3">
      <c r="A218" s="33" t="s">
        <v>355</v>
      </c>
      <c r="B218" s="34" t="s">
        <v>138</v>
      </c>
      <c r="C218" s="34" t="s">
        <v>136</v>
      </c>
      <c r="D218" s="34" t="s">
        <v>137</v>
      </c>
      <c r="E218" s="34" t="s">
        <v>171</v>
      </c>
      <c r="F218" s="35">
        <v>143</v>
      </c>
      <c r="G218" s="35">
        <v>188</v>
      </c>
      <c r="H218" s="52">
        <v>19.285</v>
      </c>
    </row>
    <row r="219" spans="1:8" hidden="1" outlineLevel="2" x14ac:dyDescent="0.3">
      <c r="A219" s="33" t="s">
        <v>355</v>
      </c>
      <c r="B219" s="34" t="s">
        <v>138</v>
      </c>
      <c r="C219" s="34" t="s">
        <v>136</v>
      </c>
      <c r="D219" s="34" t="s">
        <v>137</v>
      </c>
      <c r="E219" s="34" t="s">
        <v>172</v>
      </c>
      <c r="F219" s="35">
        <v>114</v>
      </c>
      <c r="G219" s="35">
        <v>148</v>
      </c>
      <c r="H219" s="52">
        <v>12.480000000000004</v>
      </c>
    </row>
    <row r="220" spans="1:8" hidden="1" outlineLevel="2" x14ac:dyDescent="0.3">
      <c r="A220" s="33" t="s">
        <v>355</v>
      </c>
      <c r="B220" s="34" t="s">
        <v>138</v>
      </c>
      <c r="C220" s="34" t="s">
        <v>136</v>
      </c>
      <c r="D220" s="34" t="s">
        <v>137</v>
      </c>
      <c r="E220" s="34" t="s">
        <v>173</v>
      </c>
      <c r="F220" s="35">
        <v>89</v>
      </c>
      <c r="G220" s="35">
        <v>113</v>
      </c>
      <c r="H220" s="52">
        <v>11.252500000000005</v>
      </c>
    </row>
    <row r="221" spans="1:8" hidden="1" outlineLevel="2" x14ac:dyDescent="0.3">
      <c r="A221" s="33" t="s">
        <v>355</v>
      </c>
      <c r="B221" s="34" t="s">
        <v>138</v>
      </c>
      <c r="C221" s="34" t="s">
        <v>136</v>
      </c>
      <c r="D221" s="34" t="s">
        <v>137</v>
      </c>
      <c r="E221" s="34" t="s">
        <v>174</v>
      </c>
      <c r="F221" s="35">
        <v>95</v>
      </c>
      <c r="G221" s="35">
        <v>108</v>
      </c>
      <c r="H221" s="52">
        <v>9.942499999999999</v>
      </c>
    </row>
    <row r="222" spans="1:8" outlineLevel="1" collapsed="1" x14ac:dyDescent="0.3">
      <c r="A222" s="33"/>
      <c r="B222" s="60" t="s">
        <v>244</v>
      </c>
      <c r="C222" s="60" t="s">
        <v>136</v>
      </c>
      <c r="D222" s="60" t="s">
        <v>137</v>
      </c>
      <c r="E222" s="60"/>
      <c r="F222" s="62">
        <f>SUBTOTAL(9,F210:F221)</f>
        <v>2039</v>
      </c>
      <c r="G222" s="62">
        <f>SUBTOTAL(9,G210:G221)</f>
        <v>2746</v>
      </c>
      <c r="H222" s="63">
        <f>SUBTOTAL(9,H210:H221)</f>
        <v>201.5575</v>
      </c>
    </row>
    <row r="223" spans="1:8" hidden="1" outlineLevel="2" x14ac:dyDescent="0.3">
      <c r="A223" s="33" t="s">
        <v>355</v>
      </c>
      <c r="B223" s="34" t="s">
        <v>141</v>
      </c>
      <c r="C223" s="34" t="s">
        <v>139</v>
      </c>
      <c r="D223" s="34" t="s">
        <v>377</v>
      </c>
      <c r="E223" s="34" t="s">
        <v>163</v>
      </c>
      <c r="F223" s="35">
        <v>21</v>
      </c>
      <c r="G223" s="35">
        <v>21</v>
      </c>
      <c r="H223" s="52">
        <v>0.14000000000000001</v>
      </c>
    </row>
    <row r="224" spans="1:8" hidden="1" outlineLevel="2" x14ac:dyDescent="0.3">
      <c r="A224" s="33" t="s">
        <v>355</v>
      </c>
      <c r="B224" s="34" t="s">
        <v>141</v>
      </c>
      <c r="C224" s="34" t="s">
        <v>139</v>
      </c>
      <c r="D224" s="34" t="s">
        <v>377</v>
      </c>
      <c r="E224" s="34" t="s">
        <v>164</v>
      </c>
      <c r="F224" s="35">
        <v>152</v>
      </c>
      <c r="G224" s="35">
        <v>187</v>
      </c>
      <c r="H224" s="52">
        <v>9.5025000000000013</v>
      </c>
    </row>
    <row r="225" spans="1:8" hidden="1" outlineLevel="2" x14ac:dyDescent="0.3">
      <c r="A225" s="33" t="s">
        <v>355</v>
      </c>
      <c r="B225" s="34" t="s">
        <v>141</v>
      </c>
      <c r="C225" s="34" t="s">
        <v>139</v>
      </c>
      <c r="D225" s="34" t="s">
        <v>377</v>
      </c>
      <c r="E225" s="34" t="s">
        <v>165</v>
      </c>
      <c r="F225" s="35">
        <v>1277</v>
      </c>
      <c r="G225" s="35">
        <v>2097</v>
      </c>
      <c r="H225" s="52">
        <v>144.34999999999991</v>
      </c>
    </row>
    <row r="226" spans="1:8" hidden="1" outlineLevel="2" x14ac:dyDescent="0.3">
      <c r="A226" s="33" t="s">
        <v>355</v>
      </c>
      <c r="B226" s="34" t="s">
        <v>141</v>
      </c>
      <c r="C226" s="34" t="s">
        <v>139</v>
      </c>
      <c r="D226" s="34" t="s">
        <v>377</v>
      </c>
      <c r="E226" s="34" t="s">
        <v>166</v>
      </c>
      <c r="F226" s="35">
        <v>2056</v>
      </c>
      <c r="G226" s="35">
        <v>4263</v>
      </c>
      <c r="H226" s="52">
        <v>318.76000000000022</v>
      </c>
    </row>
    <row r="227" spans="1:8" hidden="1" outlineLevel="2" x14ac:dyDescent="0.3">
      <c r="A227" s="33" t="s">
        <v>355</v>
      </c>
      <c r="B227" s="34" t="s">
        <v>141</v>
      </c>
      <c r="C227" s="34" t="s">
        <v>139</v>
      </c>
      <c r="D227" s="34" t="s">
        <v>377</v>
      </c>
      <c r="E227" s="34" t="s">
        <v>167</v>
      </c>
      <c r="F227" s="35">
        <v>1595</v>
      </c>
      <c r="G227" s="35">
        <v>3521</v>
      </c>
      <c r="H227" s="52">
        <v>225.66249999999999</v>
      </c>
    </row>
    <row r="228" spans="1:8" hidden="1" outlineLevel="2" x14ac:dyDescent="0.3">
      <c r="A228" s="33" t="s">
        <v>355</v>
      </c>
      <c r="B228" s="34" t="s">
        <v>141</v>
      </c>
      <c r="C228" s="34" t="s">
        <v>139</v>
      </c>
      <c r="D228" s="34" t="s">
        <v>377</v>
      </c>
      <c r="E228" s="34" t="s">
        <v>168</v>
      </c>
      <c r="F228" s="35">
        <v>1487</v>
      </c>
      <c r="G228" s="35">
        <v>3554</v>
      </c>
      <c r="H228" s="52">
        <v>183.15499999999989</v>
      </c>
    </row>
    <row r="229" spans="1:8" hidden="1" outlineLevel="2" x14ac:dyDescent="0.3">
      <c r="A229" s="33" t="s">
        <v>355</v>
      </c>
      <c r="B229" s="34" t="s">
        <v>141</v>
      </c>
      <c r="C229" s="34" t="s">
        <v>139</v>
      </c>
      <c r="D229" s="34" t="s">
        <v>377</v>
      </c>
      <c r="E229" s="34" t="s">
        <v>169</v>
      </c>
      <c r="F229" s="35">
        <v>1353</v>
      </c>
      <c r="G229" s="35">
        <v>3467</v>
      </c>
      <c r="H229" s="52">
        <v>172.07500000000013</v>
      </c>
    </row>
    <row r="230" spans="1:8" hidden="1" outlineLevel="2" x14ac:dyDescent="0.3">
      <c r="A230" s="33" t="s">
        <v>355</v>
      </c>
      <c r="B230" s="34" t="s">
        <v>141</v>
      </c>
      <c r="C230" s="34" t="s">
        <v>139</v>
      </c>
      <c r="D230" s="34" t="s">
        <v>377</v>
      </c>
      <c r="E230" s="34" t="s">
        <v>170</v>
      </c>
      <c r="F230" s="35">
        <v>1332</v>
      </c>
      <c r="G230" s="35">
        <v>3503</v>
      </c>
      <c r="H230" s="52">
        <v>189.26500000000001</v>
      </c>
    </row>
    <row r="231" spans="1:8" hidden="1" outlineLevel="2" x14ac:dyDescent="0.3">
      <c r="A231" s="33" t="s">
        <v>355</v>
      </c>
      <c r="B231" s="34" t="s">
        <v>141</v>
      </c>
      <c r="C231" s="34" t="s">
        <v>139</v>
      </c>
      <c r="D231" s="34" t="s">
        <v>377</v>
      </c>
      <c r="E231" s="34" t="s">
        <v>171</v>
      </c>
      <c r="F231" s="35">
        <v>981</v>
      </c>
      <c r="G231" s="35">
        <v>2501</v>
      </c>
      <c r="H231" s="52">
        <v>146.06499999999994</v>
      </c>
    </row>
    <row r="232" spans="1:8" hidden="1" outlineLevel="2" x14ac:dyDescent="0.3">
      <c r="A232" s="33" t="s">
        <v>355</v>
      </c>
      <c r="B232" s="34" t="s">
        <v>141</v>
      </c>
      <c r="C232" s="34" t="s">
        <v>139</v>
      </c>
      <c r="D232" s="34" t="s">
        <v>377</v>
      </c>
      <c r="E232" s="34" t="s">
        <v>172</v>
      </c>
      <c r="F232" s="35">
        <v>672</v>
      </c>
      <c r="G232" s="35">
        <v>1755</v>
      </c>
      <c r="H232" s="52">
        <v>111.53749999999998</v>
      </c>
    </row>
    <row r="233" spans="1:8" hidden="1" outlineLevel="2" x14ac:dyDescent="0.3">
      <c r="A233" s="33" t="s">
        <v>355</v>
      </c>
      <c r="B233" s="34" t="s">
        <v>141</v>
      </c>
      <c r="C233" s="34" t="s">
        <v>139</v>
      </c>
      <c r="D233" s="34" t="s">
        <v>377</v>
      </c>
      <c r="E233" s="34" t="s">
        <v>173</v>
      </c>
      <c r="F233" s="35">
        <v>364</v>
      </c>
      <c r="G233" s="35">
        <v>861</v>
      </c>
      <c r="H233" s="52">
        <v>63.972500000000025</v>
      </c>
    </row>
    <row r="234" spans="1:8" hidden="1" outlineLevel="2" x14ac:dyDescent="0.3">
      <c r="A234" s="33" t="s">
        <v>355</v>
      </c>
      <c r="B234" s="34" t="s">
        <v>141</v>
      </c>
      <c r="C234" s="34" t="s">
        <v>139</v>
      </c>
      <c r="D234" s="34" t="s">
        <v>377</v>
      </c>
      <c r="E234" s="34" t="s">
        <v>174</v>
      </c>
      <c r="F234" s="35">
        <v>397</v>
      </c>
      <c r="G234" s="35">
        <v>787</v>
      </c>
      <c r="H234" s="52">
        <v>76.672500000000014</v>
      </c>
    </row>
    <row r="235" spans="1:8" outlineLevel="1" collapsed="1" x14ac:dyDescent="0.3">
      <c r="A235" s="33"/>
      <c r="B235" s="60" t="s">
        <v>245</v>
      </c>
      <c r="C235" s="60" t="s">
        <v>139</v>
      </c>
      <c r="D235" s="60" t="s">
        <v>377</v>
      </c>
      <c r="E235" s="60"/>
      <c r="F235" s="62">
        <f>SUBTOTAL(9,F223:F234)</f>
        <v>11687</v>
      </c>
      <c r="G235" s="62">
        <f>SUBTOTAL(9,G223:G234)</f>
        <v>26517</v>
      </c>
      <c r="H235" s="63">
        <f>SUBTOTAL(9,H223:H234)</f>
        <v>1641.1575000000003</v>
      </c>
    </row>
    <row r="236" spans="1:8" hidden="1" outlineLevel="2" x14ac:dyDescent="0.3">
      <c r="A236" s="33" t="s">
        <v>355</v>
      </c>
      <c r="B236" s="34" t="s">
        <v>144</v>
      </c>
      <c r="C236" s="34" t="s">
        <v>378</v>
      </c>
      <c r="D236" s="34" t="s">
        <v>379</v>
      </c>
      <c r="E236" s="34" t="s">
        <v>163</v>
      </c>
      <c r="F236" s="35">
        <v>85</v>
      </c>
      <c r="G236" s="35">
        <v>87</v>
      </c>
      <c r="H236" s="52">
        <v>1.165</v>
      </c>
    </row>
    <row r="237" spans="1:8" hidden="1" outlineLevel="2" x14ac:dyDescent="0.3">
      <c r="A237" s="33" t="s">
        <v>355</v>
      </c>
      <c r="B237" s="34" t="s">
        <v>144</v>
      </c>
      <c r="C237" s="34" t="s">
        <v>378</v>
      </c>
      <c r="D237" s="34" t="s">
        <v>379</v>
      </c>
      <c r="E237" s="34" t="s">
        <v>164</v>
      </c>
      <c r="F237" s="35">
        <v>425</v>
      </c>
      <c r="G237" s="35">
        <v>564</v>
      </c>
      <c r="H237" s="52">
        <v>25.287500000000009</v>
      </c>
    </row>
    <row r="238" spans="1:8" hidden="1" outlineLevel="2" x14ac:dyDescent="0.3">
      <c r="A238" s="33" t="s">
        <v>355</v>
      </c>
      <c r="B238" s="34" t="s">
        <v>144</v>
      </c>
      <c r="C238" s="34" t="s">
        <v>378</v>
      </c>
      <c r="D238" s="34" t="s">
        <v>379</v>
      </c>
      <c r="E238" s="34" t="s">
        <v>165</v>
      </c>
      <c r="F238" s="35">
        <v>2114</v>
      </c>
      <c r="G238" s="35">
        <v>3211</v>
      </c>
      <c r="H238" s="52">
        <v>192.09999999999974</v>
      </c>
    </row>
    <row r="239" spans="1:8" hidden="1" outlineLevel="2" x14ac:dyDescent="0.3">
      <c r="A239" s="33" t="s">
        <v>355</v>
      </c>
      <c r="B239" s="34" t="s">
        <v>144</v>
      </c>
      <c r="C239" s="34" t="s">
        <v>378</v>
      </c>
      <c r="D239" s="34" t="s">
        <v>379</v>
      </c>
      <c r="E239" s="34" t="s">
        <v>166</v>
      </c>
      <c r="F239" s="35">
        <v>1926</v>
      </c>
      <c r="G239" s="35">
        <v>3015</v>
      </c>
      <c r="H239" s="52">
        <v>188.79749999999979</v>
      </c>
    </row>
    <row r="240" spans="1:8" hidden="1" outlineLevel="2" x14ac:dyDescent="0.3">
      <c r="A240" s="33" t="s">
        <v>355</v>
      </c>
      <c r="B240" s="34" t="s">
        <v>144</v>
      </c>
      <c r="C240" s="34" t="s">
        <v>378</v>
      </c>
      <c r="D240" s="34" t="s">
        <v>379</v>
      </c>
      <c r="E240" s="34" t="s">
        <v>167</v>
      </c>
      <c r="F240" s="35">
        <v>1178</v>
      </c>
      <c r="G240" s="35">
        <v>1928</v>
      </c>
      <c r="H240" s="52">
        <v>121.19999999999986</v>
      </c>
    </row>
    <row r="241" spans="1:8" hidden="1" outlineLevel="2" x14ac:dyDescent="0.3">
      <c r="A241" s="33" t="s">
        <v>355</v>
      </c>
      <c r="B241" s="34" t="s">
        <v>144</v>
      </c>
      <c r="C241" s="34" t="s">
        <v>378</v>
      </c>
      <c r="D241" s="34" t="s">
        <v>379</v>
      </c>
      <c r="E241" s="34" t="s">
        <v>168</v>
      </c>
      <c r="F241" s="35">
        <v>791</v>
      </c>
      <c r="G241" s="35">
        <v>1272</v>
      </c>
      <c r="H241" s="52">
        <v>80.382500000000007</v>
      </c>
    </row>
    <row r="242" spans="1:8" hidden="1" outlineLevel="2" x14ac:dyDescent="0.3">
      <c r="A242" s="33" t="s">
        <v>355</v>
      </c>
      <c r="B242" s="34" t="s">
        <v>144</v>
      </c>
      <c r="C242" s="34" t="s">
        <v>378</v>
      </c>
      <c r="D242" s="34" t="s">
        <v>379</v>
      </c>
      <c r="E242" s="34" t="s">
        <v>169</v>
      </c>
      <c r="F242" s="35">
        <v>596</v>
      </c>
      <c r="G242" s="35">
        <v>951</v>
      </c>
      <c r="H242" s="52">
        <v>62.535000000000032</v>
      </c>
    </row>
    <row r="243" spans="1:8" hidden="1" outlineLevel="2" x14ac:dyDescent="0.3">
      <c r="A243" s="33" t="s">
        <v>355</v>
      </c>
      <c r="B243" s="34" t="s">
        <v>144</v>
      </c>
      <c r="C243" s="34" t="s">
        <v>378</v>
      </c>
      <c r="D243" s="34" t="s">
        <v>379</v>
      </c>
      <c r="E243" s="34" t="s">
        <v>170</v>
      </c>
      <c r="F243" s="35">
        <v>504</v>
      </c>
      <c r="G243" s="35">
        <v>853</v>
      </c>
      <c r="H243" s="52">
        <v>43.73249999999998</v>
      </c>
    </row>
    <row r="244" spans="1:8" hidden="1" outlineLevel="2" x14ac:dyDescent="0.3">
      <c r="A244" s="33" t="s">
        <v>355</v>
      </c>
      <c r="B244" s="34" t="s">
        <v>144</v>
      </c>
      <c r="C244" s="34" t="s">
        <v>378</v>
      </c>
      <c r="D244" s="34" t="s">
        <v>379</v>
      </c>
      <c r="E244" s="34" t="s">
        <v>171</v>
      </c>
      <c r="F244" s="35">
        <v>373</v>
      </c>
      <c r="G244" s="35">
        <v>561</v>
      </c>
      <c r="H244" s="52">
        <v>36.992500000000014</v>
      </c>
    </row>
    <row r="245" spans="1:8" hidden="1" outlineLevel="2" x14ac:dyDescent="0.3">
      <c r="A245" s="33" t="s">
        <v>355</v>
      </c>
      <c r="B245" s="34" t="s">
        <v>144</v>
      </c>
      <c r="C245" s="34" t="s">
        <v>378</v>
      </c>
      <c r="D245" s="34" t="s">
        <v>379</v>
      </c>
      <c r="E245" s="34" t="s">
        <v>172</v>
      </c>
      <c r="F245" s="35">
        <v>296</v>
      </c>
      <c r="G245" s="35">
        <v>440</v>
      </c>
      <c r="H245" s="52">
        <v>29.710000000000022</v>
      </c>
    </row>
    <row r="246" spans="1:8" hidden="1" outlineLevel="2" x14ac:dyDescent="0.3">
      <c r="A246" s="33" t="s">
        <v>355</v>
      </c>
      <c r="B246" s="34" t="s">
        <v>144</v>
      </c>
      <c r="C246" s="34" t="s">
        <v>378</v>
      </c>
      <c r="D246" s="34" t="s">
        <v>379</v>
      </c>
      <c r="E246" s="34" t="s">
        <v>173</v>
      </c>
      <c r="F246" s="35">
        <v>201</v>
      </c>
      <c r="G246" s="35">
        <v>295</v>
      </c>
      <c r="H246" s="52">
        <v>21.395000000000003</v>
      </c>
    </row>
    <row r="247" spans="1:8" hidden="1" outlineLevel="2" x14ac:dyDescent="0.3">
      <c r="A247" s="33" t="s">
        <v>355</v>
      </c>
      <c r="B247" s="34" t="s">
        <v>144</v>
      </c>
      <c r="C247" s="34" t="s">
        <v>378</v>
      </c>
      <c r="D247" s="34" t="s">
        <v>379</v>
      </c>
      <c r="E247" s="34" t="s">
        <v>174</v>
      </c>
      <c r="F247" s="35">
        <v>191</v>
      </c>
      <c r="G247" s="35">
        <v>234</v>
      </c>
      <c r="H247" s="52">
        <v>21.625</v>
      </c>
    </row>
    <row r="248" spans="1:8" outlineLevel="1" collapsed="1" x14ac:dyDescent="0.3">
      <c r="A248" s="33"/>
      <c r="B248" s="60" t="s">
        <v>246</v>
      </c>
      <c r="C248" s="60" t="s">
        <v>378</v>
      </c>
      <c r="D248" s="60" t="s">
        <v>379</v>
      </c>
      <c r="E248" s="60"/>
      <c r="F248" s="62">
        <f>SUBTOTAL(9,F236:F247)</f>
        <v>8680</v>
      </c>
      <c r="G248" s="62">
        <f>SUBTOTAL(9,G236:G247)</f>
        <v>13411</v>
      </c>
      <c r="H248" s="63">
        <f>SUBTOTAL(9,H236:H247)</f>
        <v>824.92249999999956</v>
      </c>
    </row>
    <row r="249" spans="1:8" hidden="1" outlineLevel="2" x14ac:dyDescent="0.3">
      <c r="A249" s="33" t="s">
        <v>355</v>
      </c>
      <c r="B249" s="34" t="s">
        <v>147</v>
      </c>
      <c r="C249" s="34" t="s">
        <v>145</v>
      </c>
      <c r="D249" s="34" t="s">
        <v>380</v>
      </c>
      <c r="E249" s="34" t="s">
        <v>163</v>
      </c>
      <c r="F249" s="35">
        <v>26</v>
      </c>
      <c r="G249" s="35">
        <v>27</v>
      </c>
      <c r="H249" s="52">
        <v>0.48249999999999998</v>
      </c>
    </row>
    <row r="250" spans="1:8" hidden="1" outlineLevel="2" x14ac:dyDescent="0.3">
      <c r="A250" s="33" t="s">
        <v>355</v>
      </c>
      <c r="B250" s="34" t="s">
        <v>147</v>
      </c>
      <c r="C250" s="34" t="s">
        <v>145</v>
      </c>
      <c r="D250" s="34" t="s">
        <v>380</v>
      </c>
      <c r="E250" s="34" t="s">
        <v>164</v>
      </c>
      <c r="F250" s="35">
        <v>319</v>
      </c>
      <c r="G250" s="35">
        <v>449</v>
      </c>
      <c r="H250" s="52">
        <v>45.442499999999995</v>
      </c>
    </row>
    <row r="251" spans="1:8" hidden="1" outlineLevel="2" x14ac:dyDescent="0.3">
      <c r="A251" s="33" t="s">
        <v>355</v>
      </c>
      <c r="B251" s="34" t="s">
        <v>147</v>
      </c>
      <c r="C251" s="34" t="s">
        <v>145</v>
      </c>
      <c r="D251" s="34" t="s">
        <v>380</v>
      </c>
      <c r="E251" s="34" t="s">
        <v>165</v>
      </c>
      <c r="F251" s="35">
        <v>1484</v>
      </c>
      <c r="G251" s="35">
        <v>2294</v>
      </c>
      <c r="H251" s="52">
        <v>274.28749999999945</v>
      </c>
    </row>
    <row r="252" spans="1:8" hidden="1" outlineLevel="2" x14ac:dyDescent="0.3">
      <c r="A252" s="33" t="s">
        <v>355</v>
      </c>
      <c r="B252" s="34" t="s">
        <v>147</v>
      </c>
      <c r="C252" s="34" t="s">
        <v>145</v>
      </c>
      <c r="D252" s="34" t="s">
        <v>380</v>
      </c>
      <c r="E252" s="34" t="s">
        <v>166</v>
      </c>
      <c r="F252" s="35">
        <v>1281</v>
      </c>
      <c r="G252" s="35">
        <v>1976</v>
      </c>
      <c r="H252" s="52">
        <v>265.42250000000001</v>
      </c>
    </row>
    <row r="253" spans="1:8" hidden="1" outlineLevel="2" x14ac:dyDescent="0.3">
      <c r="A253" s="33" t="s">
        <v>355</v>
      </c>
      <c r="B253" s="34" t="s">
        <v>147</v>
      </c>
      <c r="C253" s="34" t="s">
        <v>145</v>
      </c>
      <c r="D253" s="34" t="s">
        <v>380</v>
      </c>
      <c r="E253" s="34" t="s">
        <v>167</v>
      </c>
      <c r="F253" s="35">
        <v>807</v>
      </c>
      <c r="G253" s="35">
        <v>1223</v>
      </c>
      <c r="H253" s="52">
        <v>163.42500000000001</v>
      </c>
    </row>
    <row r="254" spans="1:8" hidden="1" outlineLevel="2" x14ac:dyDescent="0.3">
      <c r="A254" s="33" t="s">
        <v>355</v>
      </c>
      <c r="B254" s="34" t="s">
        <v>147</v>
      </c>
      <c r="C254" s="34" t="s">
        <v>145</v>
      </c>
      <c r="D254" s="34" t="s">
        <v>380</v>
      </c>
      <c r="E254" s="34" t="s">
        <v>168</v>
      </c>
      <c r="F254" s="35">
        <v>654</v>
      </c>
      <c r="G254" s="35">
        <v>951</v>
      </c>
      <c r="H254" s="52">
        <v>131.86999999999995</v>
      </c>
    </row>
    <row r="255" spans="1:8" hidden="1" outlineLevel="2" x14ac:dyDescent="0.3">
      <c r="A255" s="33" t="s">
        <v>355</v>
      </c>
      <c r="B255" s="34" t="s">
        <v>147</v>
      </c>
      <c r="C255" s="34" t="s">
        <v>145</v>
      </c>
      <c r="D255" s="34" t="s">
        <v>380</v>
      </c>
      <c r="E255" s="34" t="s">
        <v>169</v>
      </c>
      <c r="F255" s="35">
        <v>544</v>
      </c>
      <c r="G255" s="35">
        <v>783</v>
      </c>
      <c r="H255" s="52">
        <v>122.41499999999992</v>
      </c>
    </row>
    <row r="256" spans="1:8" hidden="1" outlineLevel="2" x14ac:dyDescent="0.3">
      <c r="A256" s="33" t="s">
        <v>355</v>
      </c>
      <c r="B256" s="34" t="s">
        <v>147</v>
      </c>
      <c r="C256" s="34" t="s">
        <v>145</v>
      </c>
      <c r="D256" s="34" t="s">
        <v>380</v>
      </c>
      <c r="E256" s="34" t="s">
        <v>170</v>
      </c>
      <c r="F256" s="35">
        <v>463</v>
      </c>
      <c r="G256" s="35">
        <v>671</v>
      </c>
      <c r="H256" s="52">
        <v>96.507499999999936</v>
      </c>
    </row>
    <row r="257" spans="1:8" hidden="1" outlineLevel="2" x14ac:dyDescent="0.3">
      <c r="A257" s="33" t="s">
        <v>355</v>
      </c>
      <c r="B257" s="34" t="s">
        <v>147</v>
      </c>
      <c r="C257" s="34" t="s">
        <v>145</v>
      </c>
      <c r="D257" s="34" t="s">
        <v>380</v>
      </c>
      <c r="E257" s="34" t="s">
        <v>171</v>
      </c>
      <c r="F257" s="35">
        <v>335</v>
      </c>
      <c r="G257" s="35">
        <v>479</v>
      </c>
      <c r="H257" s="52">
        <v>71.657499999999985</v>
      </c>
    </row>
    <row r="258" spans="1:8" hidden="1" outlineLevel="2" x14ac:dyDescent="0.3">
      <c r="A258" s="33" t="s">
        <v>355</v>
      </c>
      <c r="B258" s="34" t="s">
        <v>147</v>
      </c>
      <c r="C258" s="34" t="s">
        <v>145</v>
      </c>
      <c r="D258" s="34" t="s">
        <v>380</v>
      </c>
      <c r="E258" s="34" t="s">
        <v>172</v>
      </c>
      <c r="F258" s="35">
        <v>270</v>
      </c>
      <c r="G258" s="35">
        <v>391</v>
      </c>
      <c r="H258" s="52">
        <v>63.282500000000049</v>
      </c>
    </row>
    <row r="259" spans="1:8" hidden="1" outlineLevel="2" x14ac:dyDescent="0.3">
      <c r="A259" s="33" t="s">
        <v>355</v>
      </c>
      <c r="B259" s="34" t="s">
        <v>147</v>
      </c>
      <c r="C259" s="34" t="s">
        <v>145</v>
      </c>
      <c r="D259" s="34" t="s">
        <v>380</v>
      </c>
      <c r="E259" s="34" t="s">
        <v>173</v>
      </c>
      <c r="F259" s="35">
        <v>164</v>
      </c>
      <c r="G259" s="35">
        <v>220</v>
      </c>
      <c r="H259" s="52">
        <v>27.260000000000005</v>
      </c>
    </row>
    <row r="260" spans="1:8" hidden="1" outlineLevel="2" x14ac:dyDescent="0.3">
      <c r="A260" s="33" t="s">
        <v>355</v>
      </c>
      <c r="B260" s="34" t="s">
        <v>147</v>
      </c>
      <c r="C260" s="34" t="s">
        <v>145</v>
      </c>
      <c r="D260" s="34" t="s">
        <v>380</v>
      </c>
      <c r="E260" s="34" t="s">
        <v>174</v>
      </c>
      <c r="F260" s="35">
        <v>189</v>
      </c>
      <c r="G260" s="35">
        <v>211</v>
      </c>
      <c r="H260" s="52">
        <v>19.820000000000004</v>
      </c>
    </row>
    <row r="261" spans="1:8" outlineLevel="1" collapsed="1" x14ac:dyDescent="0.3">
      <c r="A261" s="33"/>
      <c r="B261" s="60" t="s">
        <v>247</v>
      </c>
      <c r="C261" s="60" t="s">
        <v>381</v>
      </c>
      <c r="D261" s="60" t="s">
        <v>382</v>
      </c>
      <c r="E261" s="60"/>
      <c r="F261" s="62">
        <f>SUBTOTAL(9,F249:F260)</f>
        <v>6536</v>
      </c>
      <c r="G261" s="62">
        <f>SUBTOTAL(9,G249:G260)</f>
        <v>9675</v>
      </c>
      <c r="H261" s="63">
        <f>SUBTOTAL(9,H249:H260)</f>
        <v>1281.8724999999993</v>
      </c>
    </row>
    <row r="262" spans="1:8" hidden="1" outlineLevel="2" x14ac:dyDescent="0.3">
      <c r="A262" s="33" t="s">
        <v>355</v>
      </c>
      <c r="B262" s="34" t="s">
        <v>150</v>
      </c>
      <c r="C262" s="34" t="s">
        <v>381</v>
      </c>
      <c r="D262" s="34" t="s">
        <v>382</v>
      </c>
      <c r="E262" s="34" t="s">
        <v>164</v>
      </c>
      <c r="F262" s="35">
        <v>1</v>
      </c>
      <c r="G262" s="35">
        <v>1</v>
      </c>
      <c r="H262" s="52">
        <v>2.5000000000000001E-3</v>
      </c>
    </row>
    <row r="263" spans="1:8" hidden="1" outlineLevel="2" x14ac:dyDescent="0.3">
      <c r="A263" s="33" t="s">
        <v>355</v>
      </c>
      <c r="B263" s="34" t="s">
        <v>150</v>
      </c>
      <c r="C263" s="34" t="s">
        <v>381</v>
      </c>
      <c r="D263" s="34" t="s">
        <v>382</v>
      </c>
      <c r="E263" s="34" t="s">
        <v>167</v>
      </c>
      <c r="F263" s="35">
        <v>1</v>
      </c>
      <c r="G263" s="35">
        <v>2</v>
      </c>
      <c r="H263" s="52">
        <v>1.5000000000000001E-2</v>
      </c>
    </row>
    <row r="264" spans="1:8" hidden="1" outlineLevel="2" x14ac:dyDescent="0.3">
      <c r="A264" s="33" t="s">
        <v>355</v>
      </c>
      <c r="B264" s="34" t="s">
        <v>150</v>
      </c>
      <c r="C264" s="34" t="s">
        <v>381</v>
      </c>
      <c r="D264" s="34" t="s">
        <v>382</v>
      </c>
      <c r="E264" s="34" t="s">
        <v>169</v>
      </c>
      <c r="F264" s="35">
        <v>3</v>
      </c>
      <c r="G264" s="35">
        <v>4</v>
      </c>
      <c r="H264" s="52">
        <v>0.20750000000000002</v>
      </c>
    </row>
    <row r="265" spans="1:8" hidden="1" outlineLevel="2" x14ac:dyDescent="0.3">
      <c r="A265" s="33" t="s">
        <v>355</v>
      </c>
      <c r="B265" s="34" t="s">
        <v>150</v>
      </c>
      <c r="C265" s="34" t="s">
        <v>381</v>
      </c>
      <c r="D265" s="34" t="s">
        <v>382</v>
      </c>
      <c r="E265" s="34" t="s">
        <v>170</v>
      </c>
      <c r="F265" s="35">
        <v>1</v>
      </c>
      <c r="G265" s="35">
        <v>1</v>
      </c>
      <c r="H265" s="52">
        <v>4.2500000000000003E-2</v>
      </c>
    </row>
    <row r="266" spans="1:8" hidden="1" outlineLevel="2" x14ac:dyDescent="0.3">
      <c r="A266" s="33" t="s">
        <v>355</v>
      </c>
      <c r="B266" s="34" t="s">
        <v>150</v>
      </c>
      <c r="C266" s="34" t="s">
        <v>381</v>
      </c>
      <c r="D266" s="34" t="s">
        <v>382</v>
      </c>
      <c r="E266" s="34" t="s">
        <v>171</v>
      </c>
      <c r="F266" s="35">
        <v>1</v>
      </c>
      <c r="G266" s="35">
        <v>1</v>
      </c>
      <c r="H266" s="52">
        <v>2.5000000000000001E-3</v>
      </c>
    </row>
    <row r="267" spans="1:8" hidden="1" outlineLevel="2" x14ac:dyDescent="0.3">
      <c r="A267" s="33" t="s">
        <v>355</v>
      </c>
      <c r="B267" s="34" t="s">
        <v>150</v>
      </c>
      <c r="C267" s="34" t="s">
        <v>381</v>
      </c>
      <c r="D267" s="34" t="s">
        <v>382</v>
      </c>
      <c r="E267" s="34" t="s">
        <v>173</v>
      </c>
      <c r="F267" s="35">
        <v>1</v>
      </c>
      <c r="G267" s="35">
        <v>1</v>
      </c>
      <c r="H267" s="52">
        <v>7.2499999999999995E-2</v>
      </c>
    </row>
    <row r="268" spans="1:8" outlineLevel="1" collapsed="1" x14ac:dyDescent="0.3">
      <c r="A268" s="33"/>
      <c r="B268" s="60" t="s">
        <v>248</v>
      </c>
      <c r="C268" s="60" t="s">
        <v>381</v>
      </c>
      <c r="D268" s="60" t="s">
        <v>382</v>
      </c>
      <c r="E268" s="60"/>
      <c r="F268" s="62">
        <f>SUBTOTAL(9,F262:F267)</f>
        <v>8</v>
      </c>
      <c r="G268" s="62">
        <f>SUBTOTAL(9,G262:G267)</f>
        <v>10</v>
      </c>
      <c r="H268" s="63">
        <f>SUBTOTAL(9,H262:H267)</f>
        <v>0.34250000000000003</v>
      </c>
    </row>
    <row r="269" spans="1:8" hidden="1" outlineLevel="2" x14ac:dyDescent="0.3">
      <c r="A269" s="33" t="s">
        <v>355</v>
      </c>
      <c r="B269" s="34" t="s">
        <v>383</v>
      </c>
      <c r="C269" s="34" t="s">
        <v>384</v>
      </c>
      <c r="D269" s="34" t="s">
        <v>152</v>
      </c>
      <c r="E269" s="34" t="s">
        <v>164</v>
      </c>
      <c r="F269" s="35">
        <v>1</v>
      </c>
      <c r="G269" s="35">
        <v>1</v>
      </c>
      <c r="H269" s="52">
        <v>0.215</v>
      </c>
    </row>
    <row r="270" spans="1:8" hidden="1" outlineLevel="2" x14ac:dyDescent="0.3">
      <c r="A270" s="33" t="s">
        <v>355</v>
      </c>
      <c r="B270" s="34" t="s">
        <v>383</v>
      </c>
      <c r="C270" s="34" t="s">
        <v>384</v>
      </c>
      <c r="D270" s="34" t="s">
        <v>152</v>
      </c>
      <c r="E270" s="34" t="s">
        <v>165</v>
      </c>
      <c r="F270" s="35">
        <v>143</v>
      </c>
      <c r="G270" s="35">
        <v>144</v>
      </c>
      <c r="H270" s="52">
        <v>31.014999999999997</v>
      </c>
    </row>
    <row r="271" spans="1:8" hidden="1" outlineLevel="2" x14ac:dyDescent="0.3">
      <c r="A271" s="33" t="s">
        <v>355</v>
      </c>
      <c r="B271" s="34" t="s">
        <v>383</v>
      </c>
      <c r="C271" s="34" t="s">
        <v>384</v>
      </c>
      <c r="D271" s="34" t="s">
        <v>152</v>
      </c>
      <c r="E271" s="34" t="s">
        <v>166</v>
      </c>
      <c r="F271" s="35">
        <v>739</v>
      </c>
      <c r="G271" s="35">
        <v>753</v>
      </c>
      <c r="H271" s="52">
        <v>230.88</v>
      </c>
    </row>
    <row r="272" spans="1:8" hidden="1" outlineLevel="2" x14ac:dyDescent="0.3">
      <c r="A272" s="33" t="s">
        <v>355</v>
      </c>
      <c r="B272" s="34" t="s">
        <v>383</v>
      </c>
      <c r="C272" s="34" t="s">
        <v>384</v>
      </c>
      <c r="D272" s="34" t="s">
        <v>152</v>
      </c>
      <c r="E272" s="34" t="s">
        <v>167</v>
      </c>
      <c r="F272" s="35">
        <v>273</v>
      </c>
      <c r="G272" s="35">
        <v>287</v>
      </c>
      <c r="H272" s="52">
        <v>91.212499999999991</v>
      </c>
    </row>
    <row r="273" spans="1:8" hidden="1" outlineLevel="2" x14ac:dyDescent="0.3">
      <c r="A273" s="33" t="s">
        <v>355</v>
      </c>
      <c r="B273" s="34" t="s">
        <v>383</v>
      </c>
      <c r="C273" s="34" t="s">
        <v>384</v>
      </c>
      <c r="D273" s="34" t="s">
        <v>152</v>
      </c>
      <c r="E273" s="34" t="s">
        <v>168</v>
      </c>
      <c r="F273" s="35">
        <v>120</v>
      </c>
      <c r="G273" s="35">
        <v>136</v>
      </c>
      <c r="H273" s="52">
        <v>36.504999999999988</v>
      </c>
    </row>
    <row r="274" spans="1:8" hidden="1" outlineLevel="2" x14ac:dyDescent="0.3">
      <c r="A274" s="33" t="s">
        <v>355</v>
      </c>
      <c r="B274" s="34" t="s">
        <v>383</v>
      </c>
      <c r="C274" s="34" t="s">
        <v>384</v>
      </c>
      <c r="D274" s="34" t="s">
        <v>152</v>
      </c>
      <c r="E274" s="34" t="s">
        <v>169</v>
      </c>
      <c r="F274" s="35">
        <v>110</v>
      </c>
      <c r="G274" s="35">
        <v>122</v>
      </c>
      <c r="H274" s="52">
        <v>29.010000000000005</v>
      </c>
    </row>
    <row r="275" spans="1:8" hidden="1" outlineLevel="2" x14ac:dyDescent="0.3">
      <c r="A275" s="33" t="s">
        <v>355</v>
      </c>
      <c r="B275" s="34" t="s">
        <v>383</v>
      </c>
      <c r="C275" s="34" t="s">
        <v>384</v>
      </c>
      <c r="D275" s="34" t="s">
        <v>152</v>
      </c>
      <c r="E275" s="34" t="s">
        <v>170</v>
      </c>
      <c r="F275" s="35">
        <v>106</v>
      </c>
      <c r="G275" s="35">
        <v>117</v>
      </c>
      <c r="H275" s="52">
        <v>31.812500000000007</v>
      </c>
    </row>
    <row r="276" spans="1:8" hidden="1" outlineLevel="2" x14ac:dyDescent="0.3">
      <c r="A276" s="33" t="s">
        <v>355</v>
      </c>
      <c r="B276" s="34" t="s">
        <v>383</v>
      </c>
      <c r="C276" s="34" t="s">
        <v>384</v>
      </c>
      <c r="D276" s="34" t="s">
        <v>152</v>
      </c>
      <c r="E276" s="34" t="s">
        <v>171</v>
      </c>
      <c r="F276" s="35">
        <v>75</v>
      </c>
      <c r="G276" s="35">
        <v>79</v>
      </c>
      <c r="H276" s="52">
        <v>20.310000000000002</v>
      </c>
    </row>
    <row r="277" spans="1:8" hidden="1" outlineLevel="2" x14ac:dyDescent="0.3">
      <c r="A277" s="33" t="s">
        <v>355</v>
      </c>
      <c r="B277" s="34" t="s">
        <v>383</v>
      </c>
      <c r="C277" s="34" t="s">
        <v>384</v>
      </c>
      <c r="D277" s="34" t="s">
        <v>152</v>
      </c>
      <c r="E277" s="34" t="s">
        <v>172</v>
      </c>
      <c r="F277" s="35">
        <v>61</v>
      </c>
      <c r="G277" s="35">
        <v>67</v>
      </c>
      <c r="H277" s="52">
        <v>18.8125</v>
      </c>
    </row>
    <row r="278" spans="1:8" hidden="1" outlineLevel="2" x14ac:dyDescent="0.3">
      <c r="A278" s="33" t="s">
        <v>355</v>
      </c>
      <c r="B278" s="34" t="s">
        <v>383</v>
      </c>
      <c r="C278" s="34" t="s">
        <v>384</v>
      </c>
      <c r="D278" s="34" t="s">
        <v>152</v>
      </c>
      <c r="E278" s="34" t="s">
        <v>173</v>
      </c>
      <c r="F278" s="35">
        <v>31</v>
      </c>
      <c r="G278" s="35">
        <v>31</v>
      </c>
      <c r="H278" s="52">
        <v>11.124999999999998</v>
      </c>
    </row>
    <row r="279" spans="1:8" hidden="1" outlineLevel="2" x14ac:dyDescent="0.3">
      <c r="A279" s="33" t="s">
        <v>355</v>
      </c>
      <c r="B279" s="34" t="s">
        <v>383</v>
      </c>
      <c r="C279" s="34" t="s">
        <v>384</v>
      </c>
      <c r="D279" s="34" t="s">
        <v>152</v>
      </c>
      <c r="E279" s="34" t="s">
        <v>174</v>
      </c>
      <c r="F279" s="35">
        <v>19</v>
      </c>
      <c r="G279" s="35">
        <v>20</v>
      </c>
      <c r="H279" s="52">
        <v>6.7149999999999999</v>
      </c>
    </row>
    <row r="280" spans="1:8" outlineLevel="1" collapsed="1" x14ac:dyDescent="0.3">
      <c r="A280" s="33"/>
      <c r="B280" s="60" t="s">
        <v>385</v>
      </c>
      <c r="C280" s="60" t="s">
        <v>384</v>
      </c>
      <c r="D280" s="60" t="s">
        <v>152</v>
      </c>
      <c r="E280" s="60"/>
      <c r="F280" s="62">
        <f>SUBTOTAL(9,F269:F279)</f>
        <v>1678</v>
      </c>
      <c r="G280" s="62">
        <f>SUBTOTAL(9,G269:G279)</f>
        <v>1757</v>
      </c>
      <c r="H280" s="63">
        <f>SUBTOTAL(9,H269:H279)</f>
        <v>507.61249999999995</v>
      </c>
    </row>
    <row r="281" spans="1:8" outlineLevel="2" x14ac:dyDescent="0.3">
      <c r="A281" s="33" t="s">
        <v>355</v>
      </c>
      <c r="B281" s="34" t="s">
        <v>251</v>
      </c>
      <c r="C281" s="34"/>
      <c r="D281" s="34"/>
      <c r="E281" s="34" t="s">
        <v>163</v>
      </c>
      <c r="F281" s="35">
        <v>12</v>
      </c>
      <c r="G281" s="35">
        <v>12</v>
      </c>
      <c r="H281" s="52">
        <v>0.18749999999999997</v>
      </c>
    </row>
    <row r="282" spans="1:8" outlineLevel="2" x14ac:dyDescent="0.3">
      <c r="A282" s="33" t="s">
        <v>355</v>
      </c>
      <c r="B282" s="34" t="s">
        <v>251</v>
      </c>
      <c r="C282" s="34"/>
      <c r="D282" s="34"/>
      <c r="E282" s="34" t="s">
        <v>164</v>
      </c>
      <c r="F282" s="35">
        <v>101</v>
      </c>
      <c r="G282" s="35">
        <v>159</v>
      </c>
      <c r="H282" s="52">
        <v>6.5949999999999989</v>
      </c>
    </row>
    <row r="283" spans="1:8" outlineLevel="2" x14ac:dyDescent="0.3">
      <c r="A283" s="33" t="s">
        <v>355</v>
      </c>
      <c r="B283" s="34" t="s">
        <v>251</v>
      </c>
      <c r="C283" s="34"/>
      <c r="D283" s="34"/>
      <c r="E283" s="34" t="s">
        <v>165</v>
      </c>
      <c r="F283" s="35">
        <v>554</v>
      </c>
      <c r="G283" s="35">
        <v>1069</v>
      </c>
      <c r="H283" s="52">
        <v>58.314999999999998</v>
      </c>
    </row>
    <row r="284" spans="1:8" outlineLevel="2" x14ac:dyDescent="0.3">
      <c r="A284" s="33" t="s">
        <v>355</v>
      </c>
      <c r="B284" s="34" t="s">
        <v>251</v>
      </c>
      <c r="C284" s="34"/>
      <c r="D284" s="34"/>
      <c r="E284" s="34" t="s">
        <v>166</v>
      </c>
      <c r="F284" s="35">
        <v>699</v>
      </c>
      <c r="G284" s="35">
        <v>1280</v>
      </c>
      <c r="H284" s="52">
        <v>107.8899999999998</v>
      </c>
    </row>
    <row r="285" spans="1:8" outlineLevel="2" x14ac:dyDescent="0.3">
      <c r="A285" s="33" t="s">
        <v>355</v>
      </c>
      <c r="B285" s="34" t="s">
        <v>251</v>
      </c>
      <c r="C285" s="34"/>
      <c r="D285" s="34"/>
      <c r="E285" s="34" t="s">
        <v>167</v>
      </c>
      <c r="F285" s="35">
        <v>463</v>
      </c>
      <c r="G285" s="35">
        <v>816</v>
      </c>
      <c r="H285" s="52">
        <v>75.467499999999916</v>
      </c>
    </row>
    <row r="286" spans="1:8" outlineLevel="2" x14ac:dyDescent="0.3">
      <c r="A286" s="33" t="s">
        <v>355</v>
      </c>
      <c r="B286" s="34" t="s">
        <v>251</v>
      </c>
      <c r="C286" s="34"/>
      <c r="D286" s="34"/>
      <c r="E286" s="34" t="s">
        <v>168</v>
      </c>
      <c r="F286" s="35">
        <v>376</v>
      </c>
      <c r="G286" s="35">
        <v>653</v>
      </c>
      <c r="H286" s="52">
        <v>71.454999999999998</v>
      </c>
    </row>
    <row r="287" spans="1:8" outlineLevel="2" x14ac:dyDescent="0.3">
      <c r="A287" s="33" t="s">
        <v>355</v>
      </c>
      <c r="B287" s="34" t="s">
        <v>251</v>
      </c>
      <c r="C287" s="34"/>
      <c r="D287" s="34"/>
      <c r="E287" s="34" t="s">
        <v>169</v>
      </c>
      <c r="F287" s="35">
        <v>360</v>
      </c>
      <c r="G287" s="35">
        <v>595</v>
      </c>
      <c r="H287" s="52">
        <v>62.557500000000054</v>
      </c>
    </row>
    <row r="288" spans="1:8" outlineLevel="2" x14ac:dyDescent="0.3">
      <c r="A288" s="33" t="s">
        <v>355</v>
      </c>
      <c r="B288" s="34" t="s">
        <v>251</v>
      </c>
      <c r="C288" s="34"/>
      <c r="D288" s="34"/>
      <c r="E288" s="34" t="s">
        <v>170</v>
      </c>
      <c r="F288" s="35">
        <v>360</v>
      </c>
      <c r="G288" s="35">
        <v>557</v>
      </c>
      <c r="H288" s="52">
        <v>76.234999999999928</v>
      </c>
    </row>
    <row r="289" spans="1:8" outlineLevel="2" x14ac:dyDescent="0.3">
      <c r="A289" s="33" t="s">
        <v>355</v>
      </c>
      <c r="B289" s="34" t="s">
        <v>251</v>
      </c>
      <c r="C289" s="34"/>
      <c r="D289" s="34"/>
      <c r="E289" s="34" t="s">
        <v>171</v>
      </c>
      <c r="F289" s="35">
        <v>318</v>
      </c>
      <c r="G289" s="35">
        <v>479</v>
      </c>
      <c r="H289" s="52">
        <v>82.57249999999992</v>
      </c>
    </row>
    <row r="290" spans="1:8" outlineLevel="2" x14ac:dyDescent="0.3">
      <c r="A290" s="33" t="s">
        <v>355</v>
      </c>
      <c r="B290" s="34" t="s">
        <v>251</v>
      </c>
      <c r="C290" s="34"/>
      <c r="D290" s="34"/>
      <c r="E290" s="34" t="s">
        <v>172</v>
      </c>
      <c r="F290" s="35">
        <v>276</v>
      </c>
      <c r="G290" s="35">
        <v>415</v>
      </c>
      <c r="H290" s="52">
        <v>71.074999999999946</v>
      </c>
    </row>
    <row r="291" spans="1:8" outlineLevel="2" x14ac:dyDescent="0.3">
      <c r="A291" s="33" t="s">
        <v>355</v>
      </c>
      <c r="B291" s="34" t="s">
        <v>251</v>
      </c>
      <c r="C291" s="34"/>
      <c r="D291" s="34"/>
      <c r="E291" s="34" t="s">
        <v>173</v>
      </c>
      <c r="F291" s="35">
        <v>255</v>
      </c>
      <c r="G291" s="35">
        <v>320</v>
      </c>
      <c r="H291" s="52">
        <v>69.554999999999978</v>
      </c>
    </row>
    <row r="292" spans="1:8" outlineLevel="2" x14ac:dyDescent="0.3">
      <c r="A292" s="33" t="s">
        <v>355</v>
      </c>
      <c r="B292" s="34" t="s">
        <v>251</v>
      </c>
      <c r="C292" s="34"/>
      <c r="D292" s="34"/>
      <c r="E292" s="34" t="s">
        <v>174</v>
      </c>
      <c r="F292" s="35">
        <v>223</v>
      </c>
      <c r="G292" s="35">
        <v>259</v>
      </c>
      <c r="H292" s="52">
        <v>54.634999999999998</v>
      </c>
    </row>
    <row r="293" spans="1:8" outlineLevel="1" x14ac:dyDescent="0.3">
      <c r="A293" s="33"/>
      <c r="B293" s="60" t="s">
        <v>252</v>
      </c>
      <c r="C293" s="60"/>
      <c r="D293" s="60"/>
      <c r="E293" s="60"/>
      <c r="F293" s="62">
        <f>SUBTOTAL(9,F281:F292)</f>
        <v>3997</v>
      </c>
      <c r="G293" s="62">
        <f>SUBTOTAL(9,G281:G292)</f>
        <v>6614</v>
      </c>
      <c r="H293" s="63">
        <f>SUBTOTAL(9,H281:H292)</f>
        <v>736.5399999999994</v>
      </c>
    </row>
    <row r="294" spans="1:8" x14ac:dyDescent="0.3">
      <c r="A294" s="38" t="s">
        <v>356</v>
      </c>
      <c r="B294" s="39"/>
      <c r="C294" s="39"/>
      <c r="D294" s="39"/>
      <c r="E294" s="39"/>
      <c r="F294" s="40">
        <f>SUBTOTAL(9,F3:F292)</f>
        <v>366492</v>
      </c>
      <c r="G294" s="40">
        <f>SUBTOTAL(9,G3:G292)</f>
        <v>564916</v>
      </c>
      <c r="H294" s="53">
        <f>SUBTOTAL(9,H3:H292)</f>
        <v>85988.352500000037</v>
      </c>
    </row>
    <row r="295" spans="1:8" hidden="1" outlineLevel="2" collapsed="1" x14ac:dyDescent="0.3">
      <c r="A295" s="44" t="s">
        <v>177</v>
      </c>
      <c r="B295" t="s">
        <v>90</v>
      </c>
      <c r="C295" t="s">
        <v>91</v>
      </c>
      <c r="D295" t="s">
        <v>92</v>
      </c>
      <c r="E295" t="s">
        <v>163</v>
      </c>
      <c r="F295" s="28">
        <v>15</v>
      </c>
      <c r="G295" s="28">
        <v>18</v>
      </c>
      <c r="H295" s="54">
        <v>0.745</v>
      </c>
    </row>
    <row r="296" spans="1:8" hidden="1" outlineLevel="2" collapsed="1" x14ac:dyDescent="0.3">
      <c r="A296" s="44" t="s">
        <v>177</v>
      </c>
      <c r="B296" t="s">
        <v>90</v>
      </c>
      <c r="C296" t="s">
        <v>91</v>
      </c>
      <c r="D296" t="s">
        <v>92</v>
      </c>
      <c r="E296" t="s">
        <v>164</v>
      </c>
      <c r="F296" s="28">
        <v>120</v>
      </c>
      <c r="G296" s="28">
        <v>204</v>
      </c>
      <c r="H296" s="54">
        <v>18.472499999999989</v>
      </c>
    </row>
    <row r="297" spans="1:8" hidden="1" outlineLevel="2" collapsed="1" x14ac:dyDescent="0.3">
      <c r="A297" s="44" t="s">
        <v>177</v>
      </c>
      <c r="B297" t="s">
        <v>90</v>
      </c>
      <c r="C297" t="s">
        <v>91</v>
      </c>
      <c r="D297" t="s">
        <v>92</v>
      </c>
      <c r="E297" t="s">
        <v>165</v>
      </c>
      <c r="F297" s="28">
        <v>410</v>
      </c>
      <c r="G297" s="28">
        <v>624</v>
      </c>
      <c r="H297" s="54">
        <v>86.617499999999993</v>
      </c>
    </row>
    <row r="298" spans="1:8" hidden="1" outlineLevel="2" collapsed="1" x14ac:dyDescent="0.3">
      <c r="A298" s="44" t="s">
        <v>177</v>
      </c>
      <c r="B298" t="s">
        <v>90</v>
      </c>
      <c r="C298" t="s">
        <v>91</v>
      </c>
      <c r="D298" t="s">
        <v>92</v>
      </c>
      <c r="E298" t="s">
        <v>166</v>
      </c>
      <c r="F298" s="28">
        <v>267</v>
      </c>
      <c r="G298" s="28">
        <v>452</v>
      </c>
      <c r="H298" s="54">
        <v>61.187500000000036</v>
      </c>
    </row>
    <row r="299" spans="1:8" hidden="1" outlineLevel="2" collapsed="1" x14ac:dyDescent="0.3">
      <c r="A299" s="44" t="s">
        <v>177</v>
      </c>
      <c r="B299" t="s">
        <v>90</v>
      </c>
      <c r="C299" t="s">
        <v>91</v>
      </c>
      <c r="D299" t="s">
        <v>92</v>
      </c>
      <c r="E299" t="s">
        <v>167</v>
      </c>
      <c r="F299" s="28">
        <v>202</v>
      </c>
      <c r="G299" s="28">
        <v>298</v>
      </c>
      <c r="H299" s="54">
        <v>41.572499999999998</v>
      </c>
    </row>
    <row r="300" spans="1:8" hidden="1" outlineLevel="2" collapsed="1" x14ac:dyDescent="0.3">
      <c r="A300" s="44" t="s">
        <v>177</v>
      </c>
      <c r="B300" t="s">
        <v>90</v>
      </c>
      <c r="C300" t="s">
        <v>91</v>
      </c>
      <c r="D300" t="s">
        <v>92</v>
      </c>
      <c r="E300" t="s">
        <v>168</v>
      </c>
      <c r="F300" s="28">
        <v>146</v>
      </c>
      <c r="G300" s="28">
        <v>219</v>
      </c>
      <c r="H300" s="54">
        <v>32.385000000000005</v>
      </c>
    </row>
    <row r="301" spans="1:8" hidden="1" outlineLevel="2" collapsed="1" x14ac:dyDescent="0.3">
      <c r="A301" s="44" t="s">
        <v>177</v>
      </c>
      <c r="B301" t="s">
        <v>90</v>
      </c>
      <c r="C301" t="s">
        <v>91</v>
      </c>
      <c r="D301" t="s">
        <v>92</v>
      </c>
      <c r="E301" t="s">
        <v>169</v>
      </c>
      <c r="F301" s="28">
        <v>156</v>
      </c>
      <c r="G301" s="28">
        <v>237</v>
      </c>
      <c r="H301" s="54">
        <v>34.147500000000008</v>
      </c>
    </row>
    <row r="302" spans="1:8" hidden="1" outlineLevel="2" collapsed="1" x14ac:dyDescent="0.3">
      <c r="A302" s="44" t="s">
        <v>177</v>
      </c>
      <c r="B302" t="s">
        <v>90</v>
      </c>
      <c r="C302" t="s">
        <v>91</v>
      </c>
      <c r="D302" t="s">
        <v>92</v>
      </c>
      <c r="E302" t="s">
        <v>170</v>
      </c>
      <c r="F302" s="28">
        <v>125</v>
      </c>
      <c r="G302" s="28">
        <v>184</v>
      </c>
      <c r="H302" s="54">
        <v>32.857500000000002</v>
      </c>
    </row>
    <row r="303" spans="1:8" hidden="1" outlineLevel="2" collapsed="1" x14ac:dyDescent="0.3">
      <c r="A303" s="44" t="s">
        <v>177</v>
      </c>
      <c r="B303" t="s">
        <v>90</v>
      </c>
      <c r="C303" t="s">
        <v>91</v>
      </c>
      <c r="D303" t="s">
        <v>92</v>
      </c>
      <c r="E303" t="s">
        <v>171</v>
      </c>
      <c r="F303" s="28">
        <v>102</v>
      </c>
      <c r="G303" s="28">
        <v>168</v>
      </c>
      <c r="H303" s="54">
        <v>30.689999999999998</v>
      </c>
    </row>
    <row r="304" spans="1:8" hidden="1" outlineLevel="2" collapsed="1" x14ac:dyDescent="0.3">
      <c r="A304" s="44" t="s">
        <v>177</v>
      </c>
      <c r="B304" t="s">
        <v>90</v>
      </c>
      <c r="C304" t="s">
        <v>91</v>
      </c>
      <c r="D304" t="s">
        <v>92</v>
      </c>
      <c r="E304" t="s">
        <v>172</v>
      </c>
      <c r="F304" s="28">
        <v>84</v>
      </c>
      <c r="G304" s="28">
        <v>120</v>
      </c>
      <c r="H304" s="54">
        <v>20.930000000000003</v>
      </c>
    </row>
    <row r="305" spans="1:8" hidden="1" outlineLevel="2" collapsed="1" x14ac:dyDescent="0.3">
      <c r="A305" s="44" t="s">
        <v>177</v>
      </c>
      <c r="B305" t="s">
        <v>90</v>
      </c>
      <c r="C305" t="s">
        <v>91</v>
      </c>
      <c r="D305" t="s">
        <v>92</v>
      </c>
      <c r="E305" t="s">
        <v>173</v>
      </c>
      <c r="F305" s="28">
        <v>81</v>
      </c>
      <c r="G305" s="28">
        <v>97</v>
      </c>
      <c r="H305" s="54">
        <v>16.717499999999998</v>
      </c>
    </row>
    <row r="306" spans="1:8" hidden="1" outlineLevel="2" collapsed="1" x14ac:dyDescent="0.3">
      <c r="A306" s="44" t="s">
        <v>177</v>
      </c>
      <c r="B306" t="s">
        <v>90</v>
      </c>
      <c r="C306" t="s">
        <v>91</v>
      </c>
      <c r="D306" t="s">
        <v>92</v>
      </c>
      <c r="E306" t="s">
        <v>174</v>
      </c>
      <c r="F306" s="28">
        <v>63</v>
      </c>
      <c r="G306" s="28">
        <v>76</v>
      </c>
      <c r="H306" s="54">
        <v>7.7200000000000006</v>
      </c>
    </row>
    <row r="307" spans="1:8" hidden="1" outlineLevel="1" collapsed="1" x14ac:dyDescent="0.3">
      <c r="A307" s="44"/>
      <c r="B307" s="60" t="s">
        <v>228</v>
      </c>
      <c r="C307" s="60" t="s">
        <v>91</v>
      </c>
      <c r="D307" s="60" t="s">
        <v>92</v>
      </c>
      <c r="E307" s="60"/>
      <c r="F307" s="62">
        <f>SUBTOTAL(9,F295:F306)</f>
        <v>1771</v>
      </c>
      <c r="G307" s="62">
        <f>SUBTOTAL(9,G295:G306)</f>
        <v>2697</v>
      </c>
      <c r="H307" s="63">
        <f>SUBTOTAL(9,H295:H306)</f>
        <v>384.04250000000008</v>
      </c>
    </row>
    <row r="308" spans="1:8" hidden="1" outlineLevel="2" collapsed="1" x14ac:dyDescent="0.3">
      <c r="A308" s="44" t="s">
        <v>177</v>
      </c>
      <c r="B308" t="s">
        <v>93</v>
      </c>
      <c r="C308" t="s">
        <v>94</v>
      </c>
      <c r="D308" t="s">
        <v>95</v>
      </c>
      <c r="E308" t="s">
        <v>164</v>
      </c>
      <c r="F308" s="28">
        <v>5</v>
      </c>
      <c r="G308" s="28">
        <v>8</v>
      </c>
      <c r="H308" s="54">
        <v>0.39500000000000002</v>
      </c>
    </row>
    <row r="309" spans="1:8" hidden="1" outlineLevel="2" collapsed="1" x14ac:dyDescent="0.3">
      <c r="A309" s="44" t="s">
        <v>177</v>
      </c>
      <c r="B309" t="s">
        <v>93</v>
      </c>
      <c r="C309" t="s">
        <v>94</v>
      </c>
      <c r="D309" t="s">
        <v>95</v>
      </c>
      <c r="E309" t="s">
        <v>165</v>
      </c>
      <c r="F309" s="28">
        <v>43</v>
      </c>
      <c r="G309" s="28">
        <v>50</v>
      </c>
      <c r="H309" s="54">
        <v>13.934999999999999</v>
      </c>
    </row>
    <row r="310" spans="1:8" hidden="1" outlineLevel="2" collapsed="1" x14ac:dyDescent="0.3">
      <c r="A310" s="44" t="s">
        <v>177</v>
      </c>
      <c r="B310" t="s">
        <v>93</v>
      </c>
      <c r="C310" t="s">
        <v>94</v>
      </c>
      <c r="D310" t="s">
        <v>95</v>
      </c>
      <c r="E310" t="s">
        <v>166</v>
      </c>
      <c r="F310" s="28">
        <v>22</v>
      </c>
      <c r="G310" s="28">
        <v>33</v>
      </c>
      <c r="H310" s="54">
        <v>7.6900000000000013</v>
      </c>
    </row>
    <row r="311" spans="1:8" hidden="1" outlineLevel="2" collapsed="1" x14ac:dyDescent="0.3">
      <c r="A311" s="44" t="s">
        <v>177</v>
      </c>
      <c r="B311" t="s">
        <v>93</v>
      </c>
      <c r="C311" t="s">
        <v>94</v>
      </c>
      <c r="D311" t="s">
        <v>95</v>
      </c>
      <c r="E311" t="s">
        <v>167</v>
      </c>
      <c r="F311" s="28">
        <v>21</v>
      </c>
      <c r="G311" s="28">
        <v>23</v>
      </c>
      <c r="H311" s="54">
        <v>7.1150000000000002</v>
      </c>
    </row>
    <row r="312" spans="1:8" hidden="1" outlineLevel="2" collapsed="1" x14ac:dyDescent="0.3">
      <c r="A312" s="44" t="s">
        <v>177</v>
      </c>
      <c r="B312" t="s">
        <v>93</v>
      </c>
      <c r="C312" t="s">
        <v>94</v>
      </c>
      <c r="D312" t="s">
        <v>95</v>
      </c>
      <c r="E312" t="s">
        <v>168</v>
      </c>
      <c r="F312" s="28">
        <v>10</v>
      </c>
      <c r="G312" s="28">
        <v>17</v>
      </c>
      <c r="H312" s="54">
        <v>2.8975000000000004</v>
      </c>
    </row>
    <row r="313" spans="1:8" hidden="1" outlineLevel="2" collapsed="1" x14ac:dyDescent="0.3">
      <c r="A313" s="44" t="s">
        <v>177</v>
      </c>
      <c r="B313" t="s">
        <v>93</v>
      </c>
      <c r="C313" t="s">
        <v>94</v>
      </c>
      <c r="D313" t="s">
        <v>95</v>
      </c>
      <c r="E313" t="s">
        <v>169</v>
      </c>
      <c r="F313" s="28">
        <v>15</v>
      </c>
      <c r="G313" s="28">
        <v>22</v>
      </c>
      <c r="H313" s="54">
        <v>5.6524999999999999</v>
      </c>
    </row>
    <row r="314" spans="1:8" hidden="1" outlineLevel="2" collapsed="1" x14ac:dyDescent="0.3">
      <c r="A314" s="44" t="s">
        <v>177</v>
      </c>
      <c r="B314" t="s">
        <v>93</v>
      </c>
      <c r="C314" t="s">
        <v>94</v>
      </c>
      <c r="D314" t="s">
        <v>95</v>
      </c>
      <c r="E314" t="s">
        <v>170</v>
      </c>
      <c r="F314" s="28">
        <v>11</v>
      </c>
      <c r="G314" s="28">
        <v>16</v>
      </c>
      <c r="H314" s="54">
        <v>3.0650000000000004</v>
      </c>
    </row>
    <row r="315" spans="1:8" hidden="1" outlineLevel="2" collapsed="1" x14ac:dyDescent="0.3">
      <c r="A315" s="44" t="s">
        <v>177</v>
      </c>
      <c r="B315" t="s">
        <v>93</v>
      </c>
      <c r="C315" t="s">
        <v>94</v>
      </c>
      <c r="D315" t="s">
        <v>95</v>
      </c>
      <c r="E315" t="s">
        <v>171</v>
      </c>
      <c r="F315" s="28">
        <v>8</v>
      </c>
      <c r="G315" s="28">
        <v>9</v>
      </c>
      <c r="H315" s="54">
        <v>2.46</v>
      </c>
    </row>
    <row r="316" spans="1:8" hidden="1" outlineLevel="2" collapsed="1" x14ac:dyDescent="0.3">
      <c r="A316" s="44" t="s">
        <v>177</v>
      </c>
      <c r="B316" t="s">
        <v>93</v>
      </c>
      <c r="C316" t="s">
        <v>94</v>
      </c>
      <c r="D316" t="s">
        <v>95</v>
      </c>
      <c r="E316" t="s">
        <v>172</v>
      </c>
      <c r="F316" s="28">
        <v>12</v>
      </c>
      <c r="G316" s="28">
        <v>16</v>
      </c>
      <c r="H316" s="54">
        <v>2.4349999999999996</v>
      </c>
    </row>
    <row r="317" spans="1:8" hidden="1" outlineLevel="2" collapsed="1" x14ac:dyDescent="0.3">
      <c r="A317" s="44" t="s">
        <v>177</v>
      </c>
      <c r="B317" t="s">
        <v>93</v>
      </c>
      <c r="C317" t="s">
        <v>94</v>
      </c>
      <c r="D317" t="s">
        <v>95</v>
      </c>
      <c r="E317" t="s">
        <v>173</v>
      </c>
      <c r="F317" s="28">
        <v>3</v>
      </c>
      <c r="G317" s="28">
        <v>3</v>
      </c>
      <c r="H317" s="54">
        <v>0.27</v>
      </c>
    </row>
    <row r="318" spans="1:8" hidden="1" outlineLevel="2" collapsed="1" x14ac:dyDescent="0.3">
      <c r="A318" s="44" t="s">
        <v>177</v>
      </c>
      <c r="B318" t="s">
        <v>93</v>
      </c>
      <c r="C318" t="s">
        <v>94</v>
      </c>
      <c r="D318" t="s">
        <v>95</v>
      </c>
      <c r="E318" t="s">
        <v>174</v>
      </c>
      <c r="F318" s="28">
        <v>6</v>
      </c>
      <c r="G318" s="28">
        <v>7</v>
      </c>
      <c r="H318" s="54">
        <v>1.0049999999999999</v>
      </c>
    </row>
    <row r="319" spans="1:8" hidden="1" outlineLevel="1" collapsed="1" x14ac:dyDescent="0.3">
      <c r="A319" s="44"/>
      <c r="B319" s="60" t="s">
        <v>229</v>
      </c>
      <c r="C319" s="60" t="s">
        <v>94</v>
      </c>
      <c r="D319" s="60" t="s">
        <v>95</v>
      </c>
      <c r="E319" s="60"/>
      <c r="F319" s="62">
        <f>SUBTOTAL(9,F308:F318)</f>
        <v>156</v>
      </c>
      <c r="G319" s="62">
        <f>SUBTOTAL(9,G308:G318)</f>
        <v>204</v>
      </c>
      <c r="H319" s="63">
        <f>SUBTOTAL(9,H308:H318)</f>
        <v>46.920000000000009</v>
      </c>
    </row>
    <row r="320" spans="1:8" hidden="1" outlineLevel="2" collapsed="1" x14ac:dyDescent="0.3">
      <c r="A320" s="44" t="s">
        <v>177</v>
      </c>
      <c r="B320" t="s">
        <v>96</v>
      </c>
      <c r="C320" t="s">
        <v>97</v>
      </c>
      <c r="D320" t="s">
        <v>366</v>
      </c>
      <c r="E320" t="s">
        <v>163</v>
      </c>
      <c r="F320" s="28">
        <v>216</v>
      </c>
      <c r="G320" s="28">
        <v>233</v>
      </c>
      <c r="H320" s="54">
        <v>5.3124999999999991</v>
      </c>
    </row>
    <row r="321" spans="1:8" hidden="1" outlineLevel="2" collapsed="1" x14ac:dyDescent="0.3">
      <c r="A321" s="44" t="s">
        <v>177</v>
      </c>
      <c r="B321" t="s">
        <v>96</v>
      </c>
      <c r="C321" t="s">
        <v>97</v>
      </c>
      <c r="D321" t="s">
        <v>366</v>
      </c>
      <c r="E321" t="s">
        <v>164</v>
      </c>
      <c r="F321" s="28">
        <v>4963</v>
      </c>
      <c r="G321" s="28">
        <v>7622</v>
      </c>
      <c r="H321" s="54">
        <v>802.87000000000046</v>
      </c>
    </row>
    <row r="322" spans="1:8" hidden="1" outlineLevel="2" collapsed="1" x14ac:dyDescent="0.3">
      <c r="A322" s="44" t="s">
        <v>177</v>
      </c>
      <c r="B322" t="s">
        <v>96</v>
      </c>
      <c r="C322" t="s">
        <v>97</v>
      </c>
      <c r="D322" t="s">
        <v>366</v>
      </c>
      <c r="E322" t="s">
        <v>165</v>
      </c>
      <c r="F322" s="28">
        <v>21002</v>
      </c>
      <c r="G322" s="28">
        <v>33212</v>
      </c>
      <c r="H322" s="54">
        <v>5534.6125000000029</v>
      </c>
    </row>
    <row r="323" spans="1:8" hidden="1" outlineLevel="2" collapsed="1" x14ac:dyDescent="0.3">
      <c r="A323" s="44" t="s">
        <v>177</v>
      </c>
      <c r="B323" t="s">
        <v>96</v>
      </c>
      <c r="C323" t="s">
        <v>97</v>
      </c>
      <c r="D323" t="s">
        <v>366</v>
      </c>
      <c r="E323" t="s">
        <v>166</v>
      </c>
      <c r="F323" s="28">
        <v>16104</v>
      </c>
      <c r="G323" s="28">
        <v>25182</v>
      </c>
      <c r="H323" s="54">
        <v>4859.1825000000017</v>
      </c>
    </row>
    <row r="324" spans="1:8" hidden="1" outlineLevel="2" collapsed="1" x14ac:dyDescent="0.3">
      <c r="A324" s="44" t="s">
        <v>177</v>
      </c>
      <c r="B324" t="s">
        <v>96</v>
      </c>
      <c r="C324" t="s">
        <v>97</v>
      </c>
      <c r="D324" t="s">
        <v>366</v>
      </c>
      <c r="E324" t="s">
        <v>167</v>
      </c>
      <c r="F324" s="28">
        <v>11778</v>
      </c>
      <c r="G324" s="28">
        <v>18563</v>
      </c>
      <c r="H324" s="54">
        <v>3729.7099999999991</v>
      </c>
    </row>
    <row r="325" spans="1:8" hidden="1" outlineLevel="2" collapsed="1" x14ac:dyDescent="0.3">
      <c r="A325" s="44" t="s">
        <v>177</v>
      </c>
      <c r="B325" t="s">
        <v>96</v>
      </c>
      <c r="C325" t="s">
        <v>97</v>
      </c>
      <c r="D325" t="s">
        <v>366</v>
      </c>
      <c r="E325" t="s">
        <v>168</v>
      </c>
      <c r="F325" s="28">
        <v>9688</v>
      </c>
      <c r="G325" s="28">
        <v>15342</v>
      </c>
      <c r="H325" s="54">
        <v>3071.6650000000031</v>
      </c>
    </row>
    <row r="326" spans="1:8" hidden="1" outlineLevel="2" collapsed="1" x14ac:dyDescent="0.3">
      <c r="A326" s="44" t="s">
        <v>177</v>
      </c>
      <c r="B326" t="s">
        <v>96</v>
      </c>
      <c r="C326" t="s">
        <v>97</v>
      </c>
      <c r="D326" t="s">
        <v>366</v>
      </c>
      <c r="E326" t="s">
        <v>169</v>
      </c>
      <c r="F326" s="28">
        <v>8430</v>
      </c>
      <c r="G326" s="28">
        <v>13146</v>
      </c>
      <c r="H326" s="54">
        <v>2803.6974999999975</v>
      </c>
    </row>
    <row r="327" spans="1:8" hidden="1" outlineLevel="2" collapsed="1" x14ac:dyDescent="0.3">
      <c r="A327" s="44" t="s">
        <v>177</v>
      </c>
      <c r="B327" t="s">
        <v>96</v>
      </c>
      <c r="C327" t="s">
        <v>97</v>
      </c>
      <c r="D327" t="s">
        <v>366</v>
      </c>
      <c r="E327" t="s">
        <v>170</v>
      </c>
      <c r="F327" s="28">
        <v>6672</v>
      </c>
      <c r="G327" s="28">
        <v>10522</v>
      </c>
      <c r="H327" s="54">
        <v>2258.8950000000009</v>
      </c>
    </row>
    <row r="328" spans="1:8" hidden="1" outlineLevel="2" collapsed="1" x14ac:dyDescent="0.3">
      <c r="A328" s="44" t="s">
        <v>177</v>
      </c>
      <c r="B328" t="s">
        <v>96</v>
      </c>
      <c r="C328" t="s">
        <v>97</v>
      </c>
      <c r="D328" t="s">
        <v>366</v>
      </c>
      <c r="E328" t="s">
        <v>171</v>
      </c>
      <c r="F328" s="28">
        <v>5346</v>
      </c>
      <c r="G328" s="28">
        <v>8210</v>
      </c>
      <c r="H328" s="54">
        <v>1887.9200000000003</v>
      </c>
    </row>
    <row r="329" spans="1:8" hidden="1" outlineLevel="2" collapsed="1" x14ac:dyDescent="0.3">
      <c r="A329" s="44" t="s">
        <v>177</v>
      </c>
      <c r="B329" t="s">
        <v>96</v>
      </c>
      <c r="C329" t="s">
        <v>97</v>
      </c>
      <c r="D329" t="s">
        <v>366</v>
      </c>
      <c r="E329" t="s">
        <v>172</v>
      </c>
      <c r="F329" s="28">
        <v>3476</v>
      </c>
      <c r="G329" s="28">
        <v>5295</v>
      </c>
      <c r="H329" s="54">
        <v>1237.0975000000012</v>
      </c>
    </row>
    <row r="330" spans="1:8" hidden="1" outlineLevel="2" collapsed="1" x14ac:dyDescent="0.3">
      <c r="A330" s="44" t="s">
        <v>177</v>
      </c>
      <c r="B330" t="s">
        <v>96</v>
      </c>
      <c r="C330" t="s">
        <v>97</v>
      </c>
      <c r="D330" t="s">
        <v>366</v>
      </c>
      <c r="E330" t="s">
        <v>173</v>
      </c>
      <c r="F330" s="28">
        <v>1608</v>
      </c>
      <c r="G330" s="28">
        <v>2097</v>
      </c>
      <c r="H330" s="54">
        <v>482.0449999999999</v>
      </c>
    </row>
    <row r="331" spans="1:8" hidden="1" outlineLevel="2" collapsed="1" x14ac:dyDescent="0.3">
      <c r="A331" s="44" t="s">
        <v>177</v>
      </c>
      <c r="B331" t="s">
        <v>96</v>
      </c>
      <c r="C331" t="s">
        <v>97</v>
      </c>
      <c r="D331" t="s">
        <v>366</v>
      </c>
      <c r="E331" t="s">
        <v>174</v>
      </c>
      <c r="F331" s="28">
        <v>992</v>
      </c>
      <c r="G331" s="28">
        <v>1164</v>
      </c>
      <c r="H331" s="54">
        <v>215.3599999999999</v>
      </c>
    </row>
    <row r="332" spans="1:8" hidden="1" outlineLevel="1" collapsed="1" x14ac:dyDescent="0.3">
      <c r="A332" s="44"/>
      <c r="B332" s="60" t="s">
        <v>230</v>
      </c>
      <c r="C332" s="60" t="s">
        <v>97</v>
      </c>
      <c r="D332" s="60" t="s">
        <v>366</v>
      </c>
      <c r="E332" s="60"/>
      <c r="F332" s="62">
        <f>SUBTOTAL(9,F320:F331)</f>
        <v>90275</v>
      </c>
      <c r="G332" s="62">
        <f>SUBTOTAL(9,G320:G331)</f>
        <v>140588</v>
      </c>
      <c r="H332" s="63">
        <f>SUBTOTAL(9,H320:H331)</f>
        <v>26888.367500000008</v>
      </c>
    </row>
    <row r="333" spans="1:8" hidden="1" outlineLevel="2" collapsed="1" x14ac:dyDescent="0.3">
      <c r="A333" s="44" t="s">
        <v>177</v>
      </c>
      <c r="B333" t="s">
        <v>99</v>
      </c>
      <c r="C333" t="s">
        <v>100</v>
      </c>
      <c r="D333" t="s">
        <v>101</v>
      </c>
      <c r="E333" t="s">
        <v>164</v>
      </c>
      <c r="F333" s="28">
        <v>1</v>
      </c>
      <c r="G333" s="28">
        <v>2</v>
      </c>
      <c r="H333" s="54">
        <v>0.02</v>
      </c>
    </row>
    <row r="334" spans="1:8" hidden="1" outlineLevel="2" collapsed="1" x14ac:dyDescent="0.3">
      <c r="A334" s="44" t="s">
        <v>177</v>
      </c>
      <c r="B334" t="s">
        <v>99</v>
      </c>
      <c r="C334" t="s">
        <v>100</v>
      </c>
      <c r="D334" t="s">
        <v>101</v>
      </c>
      <c r="E334" t="s">
        <v>165</v>
      </c>
      <c r="F334" s="28">
        <v>41</v>
      </c>
      <c r="G334" s="28">
        <v>57</v>
      </c>
      <c r="H334" s="54">
        <v>14.814999999999994</v>
      </c>
    </row>
    <row r="335" spans="1:8" hidden="1" outlineLevel="2" collapsed="1" x14ac:dyDescent="0.3">
      <c r="A335" s="44" t="s">
        <v>177</v>
      </c>
      <c r="B335" t="s">
        <v>99</v>
      </c>
      <c r="C335" t="s">
        <v>100</v>
      </c>
      <c r="D335" t="s">
        <v>101</v>
      </c>
      <c r="E335" t="s">
        <v>166</v>
      </c>
      <c r="F335" s="28">
        <v>73</v>
      </c>
      <c r="G335" s="28">
        <v>88</v>
      </c>
      <c r="H335" s="54">
        <v>26.41500000000001</v>
      </c>
    </row>
    <row r="336" spans="1:8" hidden="1" outlineLevel="2" collapsed="1" x14ac:dyDescent="0.3">
      <c r="A336" s="44" t="s">
        <v>177</v>
      </c>
      <c r="B336" t="s">
        <v>99</v>
      </c>
      <c r="C336" t="s">
        <v>100</v>
      </c>
      <c r="D336" t="s">
        <v>101</v>
      </c>
      <c r="E336" t="s">
        <v>167</v>
      </c>
      <c r="F336" s="28">
        <v>39</v>
      </c>
      <c r="G336" s="28">
        <v>50</v>
      </c>
      <c r="H336" s="54">
        <v>15.887500000000003</v>
      </c>
    </row>
    <row r="337" spans="1:8" hidden="1" outlineLevel="2" collapsed="1" x14ac:dyDescent="0.3">
      <c r="A337" s="44" t="s">
        <v>177</v>
      </c>
      <c r="B337" t="s">
        <v>99</v>
      </c>
      <c r="C337" t="s">
        <v>100</v>
      </c>
      <c r="D337" t="s">
        <v>101</v>
      </c>
      <c r="E337" t="s">
        <v>168</v>
      </c>
      <c r="F337" s="28">
        <v>22</v>
      </c>
      <c r="G337" s="28">
        <v>33</v>
      </c>
      <c r="H337" s="54">
        <v>7.2700000000000014</v>
      </c>
    </row>
    <row r="338" spans="1:8" hidden="1" outlineLevel="2" collapsed="1" x14ac:dyDescent="0.3">
      <c r="A338" s="44" t="s">
        <v>177</v>
      </c>
      <c r="B338" t="s">
        <v>99</v>
      </c>
      <c r="C338" t="s">
        <v>100</v>
      </c>
      <c r="D338" t="s">
        <v>101</v>
      </c>
      <c r="E338" t="s">
        <v>169</v>
      </c>
      <c r="F338" s="28">
        <v>30</v>
      </c>
      <c r="G338" s="28">
        <v>39</v>
      </c>
      <c r="H338" s="54">
        <v>15.757499999999997</v>
      </c>
    </row>
    <row r="339" spans="1:8" hidden="1" outlineLevel="2" collapsed="1" x14ac:dyDescent="0.3">
      <c r="A339" s="44" t="s">
        <v>177</v>
      </c>
      <c r="B339" t="s">
        <v>99</v>
      </c>
      <c r="C339" t="s">
        <v>100</v>
      </c>
      <c r="D339" t="s">
        <v>101</v>
      </c>
      <c r="E339" t="s">
        <v>170</v>
      </c>
      <c r="F339" s="28">
        <v>8</v>
      </c>
      <c r="G339" s="28">
        <v>16</v>
      </c>
      <c r="H339" s="54">
        <v>2.5475000000000003</v>
      </c>
    </row>
    <row r="340" spans="1:8" hidden="1" outlineLevel="2" collapsed="1" x14ac:dyDescent="0.3">
      <c r="A340" s="44" t="s">
        <v>177</v>
      </c>
      <c r="B340" t="s">
        <v>99</v>
      </c>
      <c r="C340" t="s">
        <v>100</v>
      </c>
      <c r="D340" t="s">
        <v>101</v>
      </c>
      <c r="E340" t="s">
        <v>171</v>
      </c>
      <c r="F340" s="28">
        <v>20</v>
      </c>
      <c r="G340" s="28">
        <v>22</v>
      </c>
      <c r="H340" s="54">
        <v>9.3125</v>
      </c>
    </row>
    <row r="341" spans="1:8" hidden="1" outlineLevel="2" collapsed="1" x14ac:dyDescent="0.3">
      <c r="A341" s="44" t="s">
        <v>177</v>
      </c>
      <c r="B341" t="s">
        <v>99</v>
      </c>
      <c r="C341" t="s">
        <v>100</v>
      </c>
      <c r="D341" t="s">
        <v>101</v>
      </c>
      <c r="E341" t="s">
        <v>172</v>
      </c>
      <c r="F341" s="28">
        <v>6</v>
      </c>
      <c r="G341" s="28">
        <v>6</v>
      </c>
      <c r="H341" s="54">
        <v>3.1900000000000004</v>
      </c>
    </row>
    <row r="342" spans="1:8" hidden="1" outlineLevel="2" collapsed="1" x14ac:dyDescent="0.3">
      <c r="A342" s="44" t="s">
        <v>177</v>
      </c>
      <c r="B342" t="s">
        <v>99</v>
      </c>
      <c r="C342" t="s">
        <v>100</v>
      </c>
      <c r="D342" t="s">
        <v>101</v>
      </c>
      <c r="E342" t="s">
        <v>173</v>
      </c>
      <c r="F342" s="28">
        <v>3</v>
      </c>
      <c r="G342" s="28">
        <v>5</v>
      </c>
      <c r="H342" s="54">
        <v>0.65250000000000008</v>
      </c>
    </row>
    <row r="343" spans="1:8" hidden="1" outlineLevel="2" collapsed="1" x14ac:dyDescent="0.3">
      <c r="A343" s="44" t="s">
        <v>177</v>
      </c>
      <c r="B343" t="s">
        <v>99</v>
      </c>
      <c r="C343" t="s">
        <v>100</v>
      </c>
      <c r="D343" t="s">
        <v>101</v>
      </c>
      <c r="E343" t="s">
        <v>174</v>
      </c>
      <c r="F343" s="28">
        <v>10</v>
      </c>
      <c r="G343" s="28">
        <v>10</v>
      </c>
      <c r="H343" s="54">
        <v>2.1774999999999998</v>
      </c>
    </row>
    <row r="344" spans="1:8" hidden="1" outlineLevel="1" collapsed="1" x14ac:dyDescent="0.3">
      <c r="A344" s="44"/>
      <c r="B344" s="60" t="s">
        <v>231</v>
      </c>
      <c r="C344" s="60" t="s">
        <v>100</v>
      </c>
      <c r="D344" s="60" t="s">
        <v>101</v>
      </c>
      <c r="E344" s="60"/>
      <c r="F344" s="62">
        <f>SUBTOTAL(9,F333:F343)</f>
        <v>253</v>
      </c>
      <c r="G344" s="62">
        <f>SUBTOTAL(9,G333:G343)</f>
        <v>328</v>
      </c>
      <c r="H344" s="63">
        <f>SUBTOTAL(9,H333:H343)</f>
        <v>98.044999999999987</v>
      </c>
    </row>
    <row r="345" spans="1:8" hidden="1" outlineLevel="2" collapsed="1" x14ac:dyDescent="0.3">
      <c r="A345" s="44" t="s">
        <v>177</v>
      </c>
      <c r="B345" t="s">
        <v>102</v>
      </c>
      <c r="C345" t="s">
        <v>103</v>
      </c>
      <c r="D345" t="s">
        <v>104</v>
      </c>
      <c r="E345" t="s">
        <v>163</v>
      </c>
      <c r="F345" s="28">
        <v>24</v>
      </c>
      <c r="G345" s="28">
        <v>24</v>
      </c>
      <c r="H345" s="54">
        <v>0.26750000000000002</v>
      </c>
    </row>
    <row r="346" spans="1:8" hidden="1" outlineLevel="2" collapsed="1" x14ac:dyDescent="0.3">
      <c r="A346" s="44" t="s">
        <v>177</v>
      </c>
      <c r="B346" t="s">
        <v>102</v>
      </c>
      <c r="C346" t="s">
        <v>103</v>
      </c>
      <c r="D346" t="s">
        <v>104</v>
      </c>
      <c r="E346" t="s">
        <v>164</v>
      </c>
      <c r="F346" s="28">
        <v>461</v>
      </c>
      <c r="G346" s="28">
        <v>652</v>
      </c>
      <c r="H346" s="54">
        <v>65.599999999999966</v>
      </c>
    </row>
    <row r="347" spans="1:8" hidden="1" outlineLevel="2" collapsed="1" x14ac:dyDescent="0.3">
      <c r="A347" s="44" t="s">
        <v>177</v>
      </c>
      <c r="B347" t="s">
        <v>102</v>
      </c>
      <c r="C347" t="s">
        <v>103</v>
      </c>
      <c r="D347" t="s">
        <v>104</v>
      </c>
      <c r="E347" t="s">
        <v>165</v>
      </c>
      <c r="F347" s="28">
        <v>1675</v>
      </c>
      <c r="G347" s="28">
        <v>2643</v>
      </c>
      <c r="H347" s="54">
        <v>421.36499999999961</v>
      </c>
    </row>
    <row r="348" spans="1:8" hidden="1" outlineLevel="2" collapsed="1" x14ac:dyDescent="0.3">
      <c r="A348" s="44" t="s">
        <v>177</v>
      </c>
      <c r="B348" t="s">
        <v>102</v>
      </c>
      <c r="C348" t="s">
        <v>103</v>
      </c>
      <c r="D348" t="s">
        <v>104</v>
      </c>
      <c r="E348" t="s">
        <v>166</v>
      </c>
      <c r="F348" s="28">
        <v>1340</v>
      </c>
      <c r="G348" s="28">
        <v>2193</v>
      </c>
      <c r="H348" s="54">
        <v>360.98749999999984</v>
      </c>
    </row>
    <row r="349" spans="1:8" hidden="1" outlineLevel="2" collapsed="1" x14ac:dyDescent="0.3">
      <c r="A349" s="44" t="s">
        <v>177</v>
      </c>
      <c r="B349" t="s">
        <v>102</v>
      </c>
      <c r="C349" t="s">
        <v>103</v>
      </c>
      <c r="D349" t="s">
        <v>104</v>
      </c>
      <c r="E349" t="s">
        <v>167</v>
      </c>
      <c r="F349" s="28">
        <v>1052</v>
      </c>
      <c r="G349" s="28">
        <v>1733</v>
      </c>
      <c r="H349" s="54">
        <v>315.71499999999997</v>
      </c>
    </row>
    <row r="350" spans="1:8" hidden="1" outlineLevel="2" collapsed="1" x14ac:dyDescent="0.3">
      <c r="A350" s="44" t="s">
        <v>177</v>
      </c>
      <c r="B350" t="s">
        <v>102</v>
      </c>
      <c r="C350" t="s">
        <v>103</v>
      </c>
      <c r="D350" t="s">
        <v>104</v>
      </c>
      <c r="E350" t="s">
        <v>168</v>
      </c>
      <c r="F350" s="28">
        <v>912</v>
      </c>
      <c r="G350" s="28">
        <v>1469</v>
      </c>
      <c r="H350" s="54">
        <v>291.35249999999985</v>
      </c>
    </row>
    <row r="351" spans="1:8" hidden="1" outlineLevel="2" collapsed="1" x14ac:dyDescent="0.3">
      <c r="A351" s="44" t="s">
        <v>177</v>
      </c>
      <c r="B351" t="s">
        <v>102</v>
      </c>
      <c r="C351" t="s">
        <v>103</v>
      </c>
      <c r="D351" t="s">
        <v>104</v>
      </c>
      <c r="E351" t="s">
        <v>169</v>
      </c>
      <c r="F351" s="28">
        <v>774</v>
      </c>
      <c r="G351" s="28">
        <v>1254</v>
      </c>
      <c r="H351" s="54">
        <v>260.71999999999974</v>
      </c>
    </row>
    <row r="352" spans="1:8" hidden="1" outlineLevel="2" collapsed="1" x14ac:dyDescent="0.3">
      <c r="A352" s="44" t="s">
        <v>177</v>
      </c>
      <c r="B352" t="s">
        <v>102</v>
      </c>
      <c r="C352" t="s">
        <v>103</v>
      </c>
      <c r="D352" t="s">
        <v>104</v>
      </c>
      <c r="E352" t="s">
        <v>170</v>
      </c>
      <c r="F352" s="28">
        <v>702</v>
      </c>
      <c r="G352" s="28">
        <v>1044</v>
      </c>
      <c r="H352" s="54">
        <v>229.49499999999995</v>
      </c>
    </row>
    <row r="353" spans="1:8" hidden="1" outlineLevel="2" collapsed="1" x14ac:dyDescent="0.3">
      <c r="A353" s="44" t="s">
        <v>177</v>
      </c>
      <c r="B353" t="s">
        <v>102</v>
      </c>
      <c r="C353" t="s">
        <v>103</v>
      </c>
      <c r="D353" t="s">
        <v>104</v>
      </c>
      <c r="E353" t="s">
        <v>171</v>
      </c>
      <c r="F353" s="28">
        <v>478</v>
      </c>
      <c r="G353" s="28">
        <v>756</v>
      </c>
      <c r="H353" s="54">
        <v>170.69249999999997</v>
      </c>
    </row>
    <row r="354" spans="1:8" hidden="1" outlineLevel="2" collapsed="1" x14ac:dyDescent="0.3">
      <c r="A354" s="44" t="s">
        <v>177</v>
      </c>
      <c r="B354" t="s">
        <v>102</v>
      </c>
      <c r="C354" t="s">
        <v>103</v>
      </c>
      <c r="D354" t="s">
        <v>104</v>
      </c>
      <c r="E354" t="s">
        <v>172</v>
      </c>
      <c r="F354" s="28">
        <v>381</v>
      </c>
      <c r="G354" s="28">
        <v>553</v>
      </c>
      <c r="H354" s="54">
        <v>133.84999999999997</v>
      </c>
    </row>
    <row r="355" spans="1:8" hidden="1" outlineLevel="2" collapsed="1" x14ac:dyDescent="0.3">
      <c r="A355" s="44" t="s">
        <v>177</v>
      </c>
      <c r="B355" t="s">
        <v>102</v>
      </c>
      <c r="C355" t="s">
        <v>103</v>
      </c>
      <c r="D355" t="s">
        <v>104</v>
      </c>
      <c r="E355" t="s">
        <v>173</v>
      </c>
      <c r="F355" s="28">
        <v>234</v>
      </c>
      <c r="G355" s="28">
        <v>297</v>
      </c>
      <c r="H355" s="54">
        <v>70.004999999999981</v>
      </c>
    </row>
    <row r="356" spans="1:8" hidden="1" outlineLevel="2" collapsed="1" x14ac:dyDescent="0.3">
      <c r="A356" s="44" t="s">
        <v>177</v>
      </c>
      <c r="B356" t="s">
        <v>102</v>
      </c>
      <c r="C356" t="s">
        <v>103</v>
      </c>
      <c r="D356" t="s">
        <v>104</v>
      </c>
      <c r="E356" t="s">
        <v>174</v>
      </c>
      <c r="F356" s="28">
        <v>147</v>
      </c>
      <c r="G356" s="28">
        <v>166</v>
      </c>
      <c r="H356" s="54">
        <v>39.637500000000017</v>
      </c>
    </row>
    <row r="357" spans="1:8" hidden="1" outlineLevel="1" collapsed="1" x14ac:dyDescent="0.3">
      <c r="A357" s="44"/>
      <c r="B357" s="60" t="s">
        <v>232</v>
      </c>
      <c r="C357" s="60" t="s">
        <v>103</v>
      </c>
      <c r="D357" s="60" t="s">
        <v>104</v>
      </c>
      <c r="E357" s="60"/>
      <c r="F357" s="62">
        <f>SUBTOTAL(9,F345:F356)</f>
        <v>8180</v>
      </c>
      <c r="G357" s="62">
        <f>SUBTOTAL(9,G345:G356)</f>
        <v>12784</v>
      </c>
      <c r="H357" s="63">
        <f>SUBTOTAL(9,H345:H356)</f>
        <v>2359.6874999999986</v>
      </c>
    </row>
    <row r="358" spans="1:8" hidden="1" outlineLevel="2" collapsed="1" x14ac:dyDescent="0.3">
      <c r="A358" s="44" t="s">
        <v>177</v>
      </c>
      <c r="B358" t="s">
        <v>105</v>
      </c>
      <c r="C358" t="s">
        <v>320</v>
      </c>
      <c r="D358" t="s">
        <v>107</v>
      </c>
      <c r="E358" t="s">
        <v>163</v>
      </c>
      <c r="F358" s="28">
        <v>20</v>
      </c>
      <c r="G358" s="28">
        <v>20</v>
      </c>
      <c r="H358" s="54">
        <v>0.40500000000000003</v>
      </c>
    </row>
    <row r="359" spans="1:8" hidden="1" outlineLevel="2" collapsed="1" x14ac:dyDescent="0.3">
      <c r="A359" s="44" t="s">
        <v>177</v>
      </c>
      <c r="B359" t="s">
        <v>105</v>
      </c>
      <c r="C359" t="s">
        <v>320</v>
      </c>
      <c r="D359" t="s">
        <v>107</v>
      </c>
      <c r="E359" t="s">
        <v>164</v>
      </c>
      <c r="F359" s="28">
        <v>661</v>
      </c>
      <c r="G359" s="28">
        <v>907</v>
      </c>
      <c r="H359" s="54">
        <v>115.52999999999996</v>
      </c>
    </row>
    <row r="360" spans="1:8" hidden="1" outlineLevel="2" collapsed="1" x14ac:dyDescent="0.3">
      <c r="A360" s="44" t="s">
        <v>177</v>
      </c>
      <c r="B360" t="s">
        <v>105</v>
      </c>
      <c r="C360" t="s">
        <v>320</v>
      </c>
      <c r="D360" t="s">
        <v>107</v>
      </c>
      <c r="E360" t="s">
        <v>165</v>
      </c>
      <c r="F360" s="28">
        <v>3421</v>
      </c>
      <c r="G360" s="28">
        <v>5043</v>
      </c>
      <c r="H360" s="54">
        <v>864.66750000000059</v>
      </c>
    </row>
    <row r="361" spans="1:8" hidden="1" outlineLevel="2" collapsed="1" x14ac:dyDescent="0.3">
      <c r="A361" s="44" t="s">
        <v>177</v>
      </c>
      <c r="B361" t="s">
        <v>105</v>
      </c>
      <c r="C361" t="s">
        <v>320</v>
      </c>
      <c r="D361" t="s">
        <v>107</v>
      </c>
      <c r="E361" t="s">
        <v>166</v>
      </c>
      <c r="F361" s="28">
        <v>2799</v>
      </c>
      <c r="G361" s="28">
        <v>4186</v>
      </c>
      <c r="H361" s="54">
        <v>719.29500000000053</v>
      </c>
    </row>
    <row r="362" spans="1:8" hidden="1" outlineLevel="2" collapsed="1" x14ac:dyDescent="0.3">
      <c r="A362" s="44" t="s">
        <v>177</v>
      </c>
      <c r="B362" t="s">
        <v>105</v>
      </c>
      <c r="C362" t="s">
        <v>320</v>
      </c>
      <c r="D362" t="s">
        <v>107</v>
      </c>
      <c r="E362" t="s">
        <v>167</v>
      </c>
      <c r="F362" s="28">
        <v>2341</v>
      </c>
      <c r="G362" s="28">
        <v>3394</v>
      </c>
      <c r="H362" s="54">
        <v>584.25750000000028</v>
      </c>
    </row>
    <row r="363" spans="1:8" hidden="1" outlineLevel="2" collapsed="1" x14ac:dyDescent="0.3">
      <c r="A363" s="44" t="s">
        <v>177</v>
      </c>
      <c r="B363" t="s">
        <v>105</v>
      </c>
      <c r="C363" t="s">
        <v>320</v>
      </c>
      <c r="D363" t="s">
        <v>107</v>
      </c>
      <c r="E363" t="s">
        <v>168</v>
      </c>
      <c r="F363" s="28">
        <v>2086</v>
      </c>
      <c r="G363" s="28">
        <v>2953</v>
      </c>
      <c r="H363" s="54">
        <v>509.09749999999985</v>
      </c>
    </row>
    <row r="364" spans="1:8" hidden="1" outlineLevel="2" collapsed="1" x14ac:dyDescent="0.3">
      <c r="A364" s="44" t="s">
        <v>177</v>
      </c>
      <c r="B364" t="s">
        <v>105</v>
      </c>
      <c r="C364" t="s">
        <v>320</v>
      </c>
      <c r="D364" t="s">
        <v>107</v>
      </c>
      <c r="E364" t="s">
        <v>169</v>
      </c>
      <c r="F364" s="28">
        <v>1829</v>
      </c>
      <c r="G364" s="28">
        <v>2526</v>
      </c>
      <c r="H364" s="54">
        <v>471.46499999999986</v>
      </c>
    </row>
    <row r="365" spans="1:8" hidden="1" outlineLevel="2" collapsed="1" x14ac:dyDescent="0.3">
      <c r="A365" s="44" t="s">
        <v>177</v>
      </c>
      <c r="B365" t="s">
        <v>105</v>
      </c>
      <c r="C365" t="s">
        <v>320</v>
      </c>
      <c r="D365" t="s">
        <v>107</v>
      </c>
      <c r="E365" t="s">
        <v>170</v>
      </c>
      <c r="F365" s="28">
        <v>1314</v>
      </c>
      <c r="G365" s="28">
        <v>1829</v>
      </c>
      <c r="H365" s="54">
        <v>345.22499999999991</v>
      </c>
    </row>
    <row r="366" spans="1:8" hidden="1" outlineLevel="2" collapsed="1" x14ac:dyDescent="0.3">
      <c r="A366" s="44" t="s">
        <v>177</v>
      </c>
      <c r="B366" t="s">
        <v>105</v>
      </c>
      <c r="C366" t="s">
        <v>320</v>
      </c>
      <c r="D366" t="s">
        <v>107</v>
      </c>
      <c r="E366" t="s">
        <v>171</v>
      </c>
      <c r="F366" s="28">
        <v>984</v>
      </c>
      <c r="G366" s="28">
        <v>1411</v>
      </c>
      <c r="H366" s="54">
        <v>268.98499999999996</v>
      </c>
    </row>
    <row r="367" spans="1:8" hidden="1" outlineLevel="2" collapsed="1" x14ac:dyDescent="0.3">
      <c r="A367" s="44" t="s">
        <v>177</v>
      </c>
      <c r="B367" t="s">
        <v>105</v>
      </c>
      <c r="C367" t="s">
        <v>320</v>
      </c>
      <c r="D367" t="s">
        <v>107</v>
      </c>
      <c r="E367" t="s">
        <v>172</v>
      </c>
      <c r="F367" s="28">
        <v>671</v>
      </c>
      <c r="G367" s="28">
        <v>936</v>
      </c>
      <c r="H367" s="54">
        <v>184.35499999999999</v>
      </c>
    </row>
    <row r="368" spans="1:8" hidden="1" outlineLevel="2" collapsed="1" x14ac:dyDescent="0.3">
      <c r="A368" s="44" t="s">
        <v>177</v>
      </c>
      <c r="B368" t="s">
        <v>105</v>
      </c>
      <c r="C368" t="s">
        <v>320</v>
      </c>
      <c r="D368" t="s">
        <v>107</v>
      </c>
      <c r="E368" t="s">
        <v>173</v>
      </c>
      <c r="F368" s="28">
        <v>288</v>
      </c>
      <c r="G368" s="28">
        <v>345</v>
      </c>
      <c r="H368" s="54">
        <v>64.982500000000016</v>
      </c>
    </row>
    <row r="369" spans="1:8" hidden="1" outlineLevel="2" collapsed="1" x14ac:dyDescent="0.3">
      <c r="A369" s="44" t="s">
        <v>177</v>
      </c>
      <c r="B369" t="s">
        <v>105</v>
      </c>
      <c r="C369" t="s">
        <v>320</v>
      </c>
      <c r="D369" t="s">
        <v>107</v>
      </c>
      <c r="E369" t="s">
        <v>174</v>
      </c>
      <c r="F369" s="28">
        <v>258</v>
      </c>
      <c r="G369" s="28">
        <v>290</v>
      </c>
      <c r="H369" s="54">
        <v>52.480000000000004</v>
      </c>
    </row>
    <row r="370" spans="1:8" hidden="1" outlineLevel="1" collapsed="1" x14ac:dyDescent="0.3">
      <c r="A370" s="44"/>
      <c r="B370" s="60" t="s">
        <v>233</v>
      </c>
      <c r="C370" s="60" t="s">
        <v>320</v>
      </c>
      <c r="D370" s="60" t="s">
        <v>107</v>
      </c>
      <c r="E370" s="60"/>
      <c r="F370" s="62">
        <f>SUBTOTAL(9,F358:F369)</f>
        <v>16672</v>
      </c>
      <c r="G370" s="62">
        <f>SUBTOTAL(9,G358:G369)</f>
        <v>23840</v>
      </c>
      <c r="H370" s="63">
        <f>SUBTOTAL(9,H358:H369)</f>
        <v>4180.7449999999999</v>
      </c>
    </row>
    <row r="371" spans="1:8" hidden="1" outlineLevel="2" collapsed="1" x14ac:dyDescent="0.3">
      <c r="A371" s="44" t="s">
        <v>177</v>
      </c>
      <c r="B371" t="s">
        <v>108</v>
      </c>
      <c r="C371" t="s">
        <v>367</v>
      </c>
      <c r="D371" t="s">
        <v>368</v>
      </c>
      <c r="E371" t="s">
        <v>163</v>
      </c>
      <c r="F371" s="28">
        <v>1219</v>
      </c>
      <c r="G371" s="28">
        <v>1250</v>
      </c>
      <c r="H371" s="54">
        <v>17.605</v>
      </c>
    </row>
    <row r="372" spans="1:8" hidden="1" outlineLevel="2" collapsed="1" x14ac:dyDescent="0.3">
      <c r="A372" s="44" t="s">
        <v>177</v>
      </c>
      <c r="B372" t="s">
        <v>108</v>
      </c>
      <c r="C372" t="s">
        <v>367</v>
      </c>
      <c r="D372" t="s">
        <v>368</v>
      </c>
      <c r="E372" t="s">
        <v>164</v>
      </c>
      <c r="F372" s="28">
        <v>6014</v>
      </c>
      <c r="G372" s="28">
        <v>8388</v>
      </c>
      <c r="H372" s="54">
        <v>655.11249999999984</v>
      </c>
    </row>
    <row r="373" spans="1:8" hidden="1" outlineLevel="2" collapsed="1" x14ac:dyDescent="0.3">
      <c r="A373" s="44" t="s">
        <v>177</v>
      </c>
      <c r="B373" t="s">
        <v>108</v>
      </c>
      <c r="C373" t="s">
        <v>367</v>
      </c>
      <c r="D373" t="s">
        <v>368</v>
      </c>
      <c r="E373" t="s">
        <v>165</v>
      </c>
      <c r="F373" s="28">
        <v>24132</v>
      </c>
      <c r="G373" s="28">
        <v>36482</v>
      </c>
      <c r="H373" s="54">
        <v>4440.5874999999942</v>
      </c>
    </row>
    <row r="374" spans="1:8" hidden="1" outlineLevel="2" collapsed="1" x14ac:dyDescent="0.3">
      <c r="A374" s="44" t="s">
        <v>177</v>
      </c>
      <c r="B374" t="s">
        <v>108</v>
      </c>
      <c r="C374" t="s">
        <v>367</v>
      </c>
      <c r="D374" t="s">
        <v>368</v>
      </c>
      <c r="E374" t="s">
        <v>166</v>
      </c>
      <c r="F374" s="28">
        <v>15407</v>
      </c>
      <c r="G374" s="28">
        <v>23887</v>
      </c>
      <c r="H374" s="54">
        <v>3409.1700000000042</v>
      </c>
    </row>
    <row r="375" spans="1:8" hidden="1" outlineLevel="2" collapsed="1" x14ac:dyDescent="0.3">
      <c r="A375" s="44" t="s">
        <v>177</v>
      </c>
      <c r="B375" t="s">
        <v>108</v>
      </c>
      <c r="C375" t="s">
        <v>367</v>
      </c>
      <c r="D375" t="s">
        <v>368</v>
      </c>
      <c r="E375" t="s">
        <v>167</v>
      </c>
      <c r="F375" s="28">
        <v>9311</v>
      </c>
      <c r="G375" s="28">
        <v>14530</v>
      </c>
      <c r="H375" s="54">
        <v>2263.2350000000015</v>
      </c>
    </row>
    <row r="376" spans="1:8" hidden="1" outlineLevel="2" collapsed="1" x14ac:dyDescent="0.3">
      <c r="A376" s="44" t="s">
        <v>177</v>
      </c>
      <c r="B376" t="s">
        <v>108</v>
      </c>
      <c r="C376" t="s">
        <v>367</v>
      </c>
      <c r="D376" t="s">
        <v>368</v>
      </c>
      <c r="E376" t="s">
        <v>168</v>
      </c>
      <c r="F376" s="28">
        <v>6800</v>
      </c>
      <c r="G376" s="28">
        <v>10901</v>
      </c>
      <c r="H376" s="54">
        <v>1724.4649999999995</v>
      </c>
    </row>
    <row r="377" spans="1:8" hidden="1" outlineLevel="2" collapsed="1" x14ac:dyDescent="0.3">
      <c r="A377" s="44" t="s">
        <v>177</v>
      </c>
      <c r="B377" t="s">
        <v>108</v>
      </c>
      <c r="C377" t="s">
        <v>367</v>
      </c>
      <c r="D377" t="s">
        <v>368</v>
      </c>
      <c r="E377" t="s">
        <v>169</v>
      </c>
      <c r="F377" s="28">
        <v>5667</v>
      </c>
      <c r="G377" s="28">
        <v>8839</v>
      </c>
      <c r="H377" s="54">
        <v>1478.0725000000004</v>
      </c>
    </row>
    <row r="378" spans="1:8" hidden="1" outlineLevel="2" collapsed="1" x14ac:dyDescent="0.3">
      <c r="A378" s="44" t="s">
        <v>177</v>
      </c>
      <c r="B378" t="s">
        <v>108</v>
      </c>
      <c r="C378" t="s">
        <v>367</v>
      </c>
      <c r="D378" t="s">
        <v>368</v>
      </c>
      <c r="E378" t="s">
        <v>170</v>
      </c>
      <c r="F378" s="28">
        <v>4447</v>
      </c>
      <c r="G378" s="28">
        <v>7053</v>
      </c>
      <c r="H378" s="54">
        <v>1139.327500000001</v>
      </c>
    </row>
    <row r="379" spans="1:8" hidden="1" outlineLevel="2" collapsed="1" x14ac:dyDescent="0.3">
      <c r="A379" s="44" t="s">
        <v>177</v>
      </c>
      <c r="B379" t="s">
        <v>108</v>
      </c>
      <c r="C379" t="s">
        <v>367</v>
      </c>
      <c r="D379" t="s">
        <v>368</v>
      </c>
      <c r="E379" t="s">
        <v>171</v>
      </c>
      <c r="F379" s="28">
        <v>3911</v>
      </c>
      <c r="G379" s="28">
        <v>6241</v>
      </c>
      <c r="H379" s="54">
        <v>998.94250000000045</v>
      </c>
    </row>
    <row r="380" spans="1:8" hidden="1" outlineLevel="2" collapsed="1" x14ac:dyDescent="0.3">
      <c r="A380" s="44" t="s">
        <v>177</v>
      </c>
      <c r="B380" t="s">
        <v>108</v>
      </c>
      <c r="C380" t="s">
        <v>367</v>
      </c>
      <c r="D380" t="s">
        <v>368</v>
      </c>
      <c r="E380" t="s">
        <v>172</v>
      </c>
      <c r="F380" s="28">
        <v>3025</v>
      </c>
      <c r="G380" s="28">
        <v>4790</v>
      </c>
      <c r="H380" s="54">
        <v>784.62750000000108</v>
      </c>
    </row>
    <row r="381" spans="1:8" hidden="1" outlineLevel="2" collapsed="1" x14ac:dyDescent="0.3">
      <c r="A381" s="44" t="s">
        <v>177</v>
      </c>
      <c r="B381" t="s">
        <v>108</v>
      </c>
      <c r="C381" t="s">
        <v>367</v>
      </c>
      <c r="D381" t="s">
        <v>368</v>
      </c>
      <c r="E381" t="s">
        <v>173</v>
      </c>
      <c r="F381" s="28">
        <v>1624</v>
      </c>
      <c r="G381" s="28">
        <v>2253</v>
      </c>
      <c r="H381" s="54">
        <v>354.83499999999992</v>
      </c>
    </row>
    <row r="382" spans="1:8" hidden="1" outlineLevel="2" collapsed="1" x14ac:dyDescent="0.3">
      <c r="A382" s="44" t="s">
        <v>177</v>
      </c>
      <c r="B382" t="s">
        <v>108</v>
      </c>
      <c r="C382" t="s">
        <v>367</v>
      </c>
      <c r="D382" t="s">
        <v>368</v>
      </c>
      <c r="E382" t="s">
        <v>174</v>
      </c>
      <c r="F382" s="28">
        <v>878</v>
      </c>
      <c r="G382" s="28">
        <v>1128</v>
      </c>
      <c r="H382" s="54">
        <v>136.04249999999993</v>
      </c>
    </row>
    <row r="383" spans="1:8" hidden="1" outlineLevel="1" collapsed="1" x14ac:dyDescent="0.3">
      <c r="A383" s="44"/>
      <c r="B383" s="60" t="s">
        <v>234</v>
      </c>
      <c r="C383" s="60" t="s">
        <v>367</v>
      </c>
      <c r="D383" s="60" t="s">
        <v>368</v>
      </c>
      <c r="E383" s="60"/>
      <c r="F383" s="62">
        <f>SUBTOTAL(9,F371:F382)</f>
        <v>82435</v>
      </c>
      <c r="G383" s="62">
        <f>SUBTOTAL(9,G371:G382)</f>
        <v>125742</v>
      </c>
      <c r="H383" s="63">
        <f>SUBTOTAL(9,H371:H382)</f>
        <v>17402.022500000003</v>
      </c>
    </row>
    <row r="384" spans="1:8" hidden="1" outlineLevel="2" collapsed="1" x14ac:dyDescent="0.3">
      <c r="A384" s="44" t="s">
        <v>177</v>
      </c>
      <c r="B384" t="s">
        <v>111</v>
      </c>
      <c r="C384" t="s">
        <v>112</v>
      </c>
      <c r="D384" t="s">
        <v>113</v>
      </c>
      <c r="E384" t="s">
        <v>163</v>
      </c>
      <c r="F384" s="28">
        <v>107</v>
      </c>
      <c r="G384" s="28">
        <v>109</v>
      </c>
      <c r="H384" s="54">
        <v>2.8674999999999993</v>
      </c>
    </row>
    <row r="385" spans="1:8" hidden="1" outlineLevel="2" collapsed="1" x14ac:dyDescent="0.3">
      <c r="A385" s="44" t="s">
        <v>177</v>
      </c>
      <c r="B385" t="s">
        <v>111</v>
      </c>
      <c r="C385" t="s">
        <v>112</v>
      </c>
      <c r="D385" t="s">
        <v>113</v>
      </c>
      <c r="E385" t="s">
        <v>164</v>
      </c>
      <c r="F385" s="28">
        <v>2979</v>
      </c>
      <c r="G385" s="28">
        <v>4302</v>
      </c>
      <c r="H385" s="54">
        <v>393.64999999999975</v>
      </c>
    </row>
    <row r="386" spans="1:8" hidden="1" outlineLevel="2" collapsed="1" x14ac:dyDescent="0.3">
      <c r="A386" s="44" t="s">
        <v>177</v>
      </c>
      <c r="B386" t="s">
        <v>111</v>
      </c>
      <c r="C386" t="s">
        <v>112</v>
      </c>
      <c r="D386" t="s">
        <v>113</v>
      </c>
      <c r="E386" t="s">
        <v>165</v>
      </c>
      <c r="F386" s="28">
        <v>14256</v>
      </c>
      <c r="G386" s="28">
        <v>21589</v>
      </c>
      <c r="H386" s="54">
        <v>3138.2275</v>
      </c>
    </row>
    <row r="387" spans="1:8" hidden="1" outlineLevel="2" collapsed="1" x14ac:dyDescent="0.3">
      <c r="A387" s="44" t="s">
        <v>177</v>
      </c>
      <c r="B387" t="s">
        <v>111</v>
      </c>
      <c r="C387" t="s">
        <v>112</v>
      </c>
      <c r="D387" t="s">
        <v>113</v>
      </c>
      <c r="E387" t="s">
        <v>166</v>
      </c>
      <c r="F387" s="28">
        <v>10879</v>
      </c>
      <c r="G387" s="28">
        <v>16846</v>
      </c>
      <c r="H387" s="54">
        <v>2885.0975000000008</v>
      </c>
    </row>
    <row r="388" spans="1:8" hidden="1" outlineLevel="2" collapsed="1" x14ac:dyDescent="0.3">
      <c r="A388" s="44" t="s">
        <v>177</v>
      </c>
      <c r="B388" t="s">
        <v>111</v>
      </c>
      <c r="C388" t="s">
        <v>112</v>
      </c>
      <c r="D388" t="s">
        <v>113</v>
      </c>
      <c r="E388" t="s">
        <v>167</v>
      </c>
      <c r="F388" s="28">
        <v>7682</v>
      </c>
      <c r="G388" s="28">
        <v>11994</v>
      </c>
      <c r="H388" s="54">
        <v>2166.1900000000032</v>
      </c>
    </row>
    <row r="389" spans="1:8" hidden="1" outlineLevel="2" collapsed="1" x14ac:dyDescent="0.3">
      <c r="A389" s="44" t="s">
        <v>177</v>
      </c>
      <c r="B389" t="s">
        <v>111</v>
      </c>
      <c r="C389" t="s">
        <v>112</v>
      </c>
      <c r="D389" t="s">
        <v>113</v>
      </c>
      <c r="E389" t="s">
        <v>168</v>
      </c>
      <c r="F389" s="28">
        <v>5994</v>
      </c>
      <c r="G389" s="28">
        <v>9368</v>
      </c>
      <c r="H389" s="54">
        <v>1791.9600000000005</v>
      </c>
    </row>
    <row r="390" spans="1:8" hidden="1" outlineLevel="2" collapsed="1" x14ac:dyDescent="0.3">
      <c r="A390" s="44" t="s">
        <v>177</v>
      </c>
      <c r="B390" t="s">
        <v>111</v>
      </c>
      <c r="C390" t="s">
        <v>112</v>
      </c>
      <c r="D390" t="s">
        <v>113</v>
      </c>
      <c r="E390" t="s">
        <v>169</v>
      </c>
      <c r="F390" s="28">
        <v>4791</v>
      </c>
      <c r="G390" s="28">
        <v>7607</v>
      </c>
      <c r="H390" s="54">
        <v>1481.2450000000017</v>
      </c>
    </row>
    <row r="391" spans="1:8" hidden="1" outlineLevel="2" collapsed="1" x14ac:dyDescent="0.3">
      <c r="A391" s="44" t="s">
        <v>177</v>
      </c>
      <c r="B391" t="s">
        <v>111</v>
      </c>
      <c r="C391" t="s">
        <v>112</v>
      </c>
      <c r="D391" t="s">
        <v>113</v>
      </c>
      <c r="E391" t="s">
        <v>170</v>
      </c>
      <c r="F391" s="28">
        <v>3724</v>
      </c>
      <c r="G391" s="28">
        <v>5710</v>
      </c>
      <c r="H391" s="54">
        <v>1167.6950000000011</v>
      </c>
    </row>
    <row r="392" spans="1:8" hidden="1" outlineLevel="2" collapsed="1" x14ac:dyDescent="0.3">
      <c r="A392" s="44" t="s">
        <v>177</v>
      </c>
      <c r="B392" t="s">
        <v>111</v>
      </c>
      <c r="C392" t="s">
        <v>112</v>
      </c>
      <c r="D392" t="s">
        <v>113</v>
      </c>
      <c r="E392" t="s">
        <v>171</v>
      </c>
      <c r="F392" s="28">
        <v>2843</v>
      </c>
      <c r="G392" s="28">
        <v>4413</v>
      </c>
      <c r="H392" s="54">
        <v>919.73500000000058</v>
      </c>
    </row>
    <row r="393" spans="1:8" hidden="1" outlineLevel="2" collapsed="1" x14ac:dyDescent="0.3">
      <c r="A393" s="44" t="s">
        <v>177</v>
      </c>
      <c r="B393" t="s">
        <v>111</v>
      </c>
      <c r="C393" t="s">
        <v>112</v>
      </c>
      <c r="D393" t="s">
        <v>113</v>
      </c>
      <c r="E393" t="s">
        <v>172</v>
      </c>
      <c r="F393" s="28">
        <v>1872</v>
      </c>
      <c r="G393" s="28">
        <v>2746</v>
      </c>
      <c r="H393" s="54">
        <v>605.04</v>
      </c>
    </row>
    <row r="394" spans="1:8" hidden="1" outlineLevel="2" collapsed="1" x14ac:dyDescent="0.3">
      <c r="A394" s="44" t="s">
        <v>177</v>
      </c>
      <c r="B394" t="s">
        <v>111</v>
      </c>
      <c r="C394" t="s">
        <v>112</v>
      </c>
      <c r="D394" t="s">
        <v>113</v>
      </c>
      <c r="E394" t="s">
        <v>173</v>
      </c>
      <c r="F394" s="28">
        <v>1232</v>
      </c>
      <c r="G394" s="28">
        <v>1599</v>
      </c>
      <c r="H394" s="54">
        <v>338.93499999999989</v>
      </c>
    </row>
    <row r="395" spans="1:8" hidden="1" outlineLevel="2" collapsed="1" x14ac:dyDescent="0.3">
      <c r="A395" s="44" t="s">
        <v>177</v>
      </c>
      <c r="B395" t="s">
        <v>111</v>
      </c>
      <c r="C395" t="s">
        <v>112</v>
      </c>
      <c r="D395" t="s">
        <v>113</v>
      </c>
      <c r="E395" t="s">
        <v>174</v>
      </c>
      <c r="F395" s="28">
        <v>1000</v>
      </c>
      <c r="G395" s="28">
        <v>1183</v>
      </c>
      <c r="H395" s="54">
        <v>265.77500000000009</v>
      </c>
    </row>
    <row r="396" spans="1:8" hidden="1" outlineLevel="1" collapsed="1" x14ac:dyDescent="0.3">
      <c r="A396" s="44"/>
      <c r="B396" s="60" t="s">
        <v>235</v>
      </c>
      <c r="C396" s="60" t="s">
        <v>112</v>
      </c>
      <c r="D396" s="60" t="s">
        <v>113</v>
      </c>
      <c r="E396" s="60"/>
      <c r="F396" s="62">
        <f>SUBTOTAL(9,F384:F395)</f>
        <v>57359</v>
      </c>
      <c r="G396" s="62">
        <f>SUBTOTAL(9,G384:G395)</f>
        <v>87466</v>
      </c>
      <c r="H396" s="63">
        <f>SUBTOTAL(9,H384:H395)</f>
        <v>15156.417500000007</v>
      </c>
    </row>
    <row r="397" spans="1:8" hidden="1" outlineLevel="2" collapsed="1" x14ac:dyDescent="0.3">
      <c r="A397" s="44" t="s">
        <v>177</v>
      </c>
      <c r="B397" t="s">
        <v>114</v>
      </c>
      <c r="C397" t="s">
        <v>115</v>
      </c>
      <c r="D397" t="s">
        <v>116</v>
      </c>
      <c r="E397" t="s">
        <v>163</v>
      </c>
      <c r="F397" s="28">
        <v>291</v>
      </c>
      <c r="G397" s="28">
        <v>310</v>
      </c>
      <c r="H397" s="54">
        <v>6.2575000000000021</v>
      </c>
    </row>
    <row r="398" spans="1:8" hidden="1" outlineLevel="2" collapsed="1" x14ac:dyDescent="0.3">
      <c r="A398" s="44" t="s">
        <v>177</v>
      </c>
      <c r="B398" t="s">
        <v>114</v>
      </c>
      <c r="C398" t="s">
        <v>115</v>
      </c>
      <c r="D398" t="s">
        <v>116</v>
      </c>
      <c r="E398" t="s">
        <v>164</v>
      </c>
      <c r="F398" s="28">
        <v>1663</v>
      </c>
      <c r="G398" s="28">
        <v>2445</v>
      </c>
      <c r="H398" s="54">
        <v>96.164999999999949</v>
      </c>
    </row>
    <row r="399" spans="1:8" hidden="1" outlineLevel="2" collapsed="1" x14ac:dyDescent="0.3">
      <c r="A399" s="44" t="s">
        <v>177</v>
      </c>
      <c r="B399" t="s">
        <v>114</v>
      </c>
      <c r="C399" t="s">
        <v>115</v>
      </c>
      <c r="D399" t="s">
        <v>116</v>
      </c>
      <c r="E399" t="s">
        <v>165</v>
      </c>
      <c r="F399" s="28">
        <v>6763</v>
      </c>
      <c r="G399" s="28">
        <v>11770</v>
      </c>
      <c r="H399" s="54">
        <v>568.12250000000074</v>
      </c>
    </row>
    <row r="400" spans="1:8" hidden="1" outlineLevel="2" collapsed="1" x14ac:dyDescent="0.3">
      <c r="A400" s="44" t="s">
        <v>177</v>
      </c>
      <c r="B400" t="s">
        <v>114</v>
      </c>
      <c r="C400" t="s">
        <v>115</v>
      </c>
      <c r="D400" t="s">
        <v>116</v>
      </c>
      <c r="E400" t="s">
        <v>166</v>
      </c>
      <c r="F400" s="28">
        <v>4513</v>
      </c>
      <c r="G400" s="28">
        <v>8119</v>
      </c>
      <c r="H400" s="54">
        <v>495.90500000000014</v>
      </c>
    </row>
    <row r="401" spans="1:8" hidden="1" outlineLevel="2" collapsed="1" x14ac:dyDescent="0.3">
      <c r="A401" s="44" t="s">
        <v>177</v>
      </c>
      <c r="B401" t="s">
        <v>114</v>
      </c>
      <c r="C401" t="s">
        <v>115</v>
      </c>
      <c r="D401" t="s">
        <v>116</v>
      </c>
      <c r="E401" t="s">
        <v>167</v>
      </c>
      <c r="F401" s="28">
        <v>2847</v>
      </c>
      <c r="G401" s="28">
        <v>5214</v>
      </c>
      <c r="H401" s="54">
        <v>343.92499999999978</v>
      </c>
    </row>
    <row r="402" spans="1:8" hidden="1" outlineLevel="2" collapsed="1" x14ac:dyDescent="0.3">
      <c r="A402" s="44" t="s">
        <v>177</v>
      </c>
      <c r="B402" t="s">
        <v>114</v>
      </c>
      <c r="C402" t="s">
        <v>115</v>
      </c>
      <c r="D402" t="s">
        <v>116</v>
      </c>
      <c r="E402" t="s">
        <v>168</v>
      </c>
      <c r="F402" s="28">
        <v>2279</v>
      </c>
      <c r="G402" s="28">
        <v>4074</v>
      </c>
      <c r="H402" s="54">
        <v>310.19250000000005</v>
      </c>
    </row>
    <row r="403" spans="1:8" hidden="1" outlineLevel="2" collapsed="1" x14ac:dyDescent="0.3">
      <c r="A403" s="44" t="s">
        <v>177</v>
      </c>
      <c r="B403" t="s">
        <v>114</v>
      </c>
      <c r="C403" t="s">
        <v>115</v>
      </c>
      <c r="D403" t="s">
        <v>116</v>
      </c>
      <c r="E403" t="s">
        <v>169</v>
      </c>
      <c r="F403" s="28">
        <v>1760</v>
      </c>
      <c r="G403" s="28">
        <v>3196</v>
      </c>
      <c r="H403" s="54">
        <v>271.35249999999991</v>
      </c>
    </row>
    <row r="404" spans="1:8" hidden="1" outlineLevel="2" collapsed="1" x14ac:dyDescent="0.3">
      <c r="A404" s="44" t="s">
        <v>177</v>
      </c>
      <c r="B404" t="s">
        <v>114</v>
      </c>
      <c r="C404" t="s">
        <v>115</v>
      </c>
      <c r="D404" t="s">
        <v>116</v>
      </c>
      <c r="E404" t="s">
        <v>170</v>
      </c>
      <c r="F404" s="28">
        <v>1595</v>
      </c>
      <c r="G404" s="28">
        <v>3110</v>
      </c>
      <c r="H404" s="54">
        <v>255.10249999999988</v>
      </c>
    </row>
    <row r="405" spans="1:8" hidden="1" outlineLevel="2" collapsed="1" x14ac:dyDescent="0.3">
      <c r="A405" s="44" t="s">
        <v>177</v>
      </c>
      <c r="B405" t="s">
        <v>114</v>
      </c>
      <c r="C405" t="s">
        <v>115</v>
      </c>
      <c r="D405" t="s">
        <v>116</v>
      </c>
      <c r="E405" t="s">
        <v>171</v>
      </c>
      <c r="F405" s="28">
        <v>1230</v>
      </c>
      <c r="G405" s="28">
        <v>2332</v>
      </c>
      <c r="H405" s="54">
        <v>212.41749999999979</v>
      </c>
    </row>
    <row r="406" spans="1:8" hidden="1" outlineLevel="2" collapsed="1" x14ac:dyDescent="0.3">
      <c r="A406" s="44" t="s">
        <v>177</v>
      </c>
      <c r="B406" t="s">
        <v>114</v>
      </c>
      <c r="C406" t="s">
        <v>115</v>
      </c>
      <c r="D406" t="s">
        <v>116</v>
      </c>
      <c r="E406" t="s">
        <v>172</v>
      </c>
      <c r="F406" s="28">
        <v>978</v>
      </c>
      <c r="G406" s="28">
        <v>1830</v>
      </c>
      <c r="H406" s="54">
        <v>174.68999999999977</v>
      </c>
    </row>
    <row r="407" spans="1:8" hidden="1" outlineLevel="2" collapsed="1" x14ac:dyDescent="0.3">
      <c r="A407" s="44" t="s">
        <v>177</v>
      </c>
      <c r="B407" t="s">
        <v>114</v>
      </c>
      <c r="C407" t="s">
        <v>115</v>
      </c>
      <c r="D407" t="s">
        <v>116</v>
      </c>
      <c r="E407" t="s">
        <v>173</v>
      </c>
      <c r="F407" s="28">
        <v>548</v>
      </c>
      <c r="G407" s="28">
        <v>933</v>
      </c>
      <c r="H407" s="54">
        <v>86.879999999999953</v>
      </c>
    </row>
    <row r="408" spans="1:8" hidden="1" outlineLevel="2" collapsed="1" x14ac:dyDescent="0.3">
      <c r="A408" s="44" t="s">
        <v>177</v>
      </c>
      <c r="B408" t="s">
        <v>114</v>
      </c>
      <c r="C408" t="s">
        <v>115</v>
      </c>
      <c r="D408" t="s">
        <v>116</v>
      </c>
      <c r="E408" t="s">
        <v>174</v>
      </c>
      <c r="F408" s="28">
        <v>180</v>
      </c>
      <c r="G408" s="28">
        <v>290</v>
      </c>
      <c r="H408" s="54">
        <v>15.727500000000001</v>
      </c>
    </row>
    <row r="409" spans="1:8" hidden="1" outlineLevel="1" collapsed="1" x14ac:dyDescent="0.3">
      <c r="A409" s="44"/>
      <c r="B409" s="60" t="s">
        <v>236</v>
      </c>
      <c r="C409" s="60" t="s">
        <v>115</v>
      </c>
      <c r="D409" s="60" t="s">
        <v>116</v>
      </c>
      <c r="E409" s="60"/>
      <c r="F409" s="62">
        <f>SUBTOTAL(9,F397:F408)</f>
        <v>24647</v>
      </c>
      <c r="G409" s="62">
        <f>SUBTOTAL(9,G397:G408)</f>
        <v>43623</v>
      </c>
      <c r="H409" s="63">
        <f>SUBTOTAL(9,H397:H408)</f>
        <v>2836.7375000000002</v>
      </c>
    </row>
    <row r="410" spans="1:8" hidden="1" outlineLevel="2" collapsed="1" x14ac:dyDescent="0.3">
      <c r="A410" s="44" t="s">
        <v>177</v>
      </c>
      <c r="B410" t="s">
        <v>117</v>
      </c>
      <c r="C410" t="s">
        <v>369</v>
      </c>
      <c r="D410" t="s">
        <v>370</v>
      </c>
      <c r="E410" t="s">
        <v>163</v>
      </c>
      <c r="F410" s="28">
        <v>5</v>
      </c>
      <c r="G410" s="28">
        <v>5</v>
      </c>
      <c r="H410" s="54">
        <v>3.5000000000000003E-2</v>
      </c>
    </row>
    <row r="411" spans="1:8" hidden="1" outlineLevel="2" collapsed="1" x14ac:dyDescent="0.3">
      <c r="A411" s="44" t="s">
        <v>177</v>
      </c>
      <c r="B411" t="s">
        <v>117</v>
      </c>
      <c r="C411" t="s">
        <v>369</v>
      </c>
      <c r="D411" t="s">
        <v>370</v>
      </c>
      <c r="E411" t="s">
        <v>164</v>
      </c>
      <c r="F411" s="28">
        <v>54</v>
      </c>
      <c r="G411" s="28">
        <v>65</v>
      </c>
      <c r="H411" s="54">
        <v>1.5924999999999996</v>
      </c>
    </row>
    <row r="412" spans="1:8" hidden="1" outlineLevel="2" collapsed="1" x14ac:dyDescent="0.3">
      <c r="A412" s="44" t="s">
        <v>177</v>
      </c>
      <c r="B412" t="s">
        <v>117</v>
      </c>
      <c r="C412" t="s">
        <v>369</v>
      </c>
      <c r="D412" t="s">
        <v>370</v>
      </c>
      <c r="E412" t="s">
        <v>165</v>
      </c>
      <c r="F412" s="28">
        <v>854</v>
      </c>
      <c r="G412" s="28">
        <v>1277</v>
      </c>
      <c r="H412" s="54">
        <v>136.08749999999975</v>
      </c>
    </row>
    <row r="413" spans="1:8" hidden="1" outlineLevel="2" collapsed="1" x14ac:dyDescent="0.3">
      <c r="A413" s="44" t="s">
        <v>177</v>
      </c>
      <c r="B413" t="s">
        <v>117</v>
      </c>
      <c r="C413" t="s">
        <v>369</v>
      </c>
      <c r="D413" t="s">
        <v>370</v>
      </c>
      <c r="E413" t="s">
        <v>166</v>
      </c>
      <c r="F413" s="28">
        <v>995</v>
      </c>
      <c r="G413" s="28">
        <v>1651</v>
      </c>
      <c r="H413" s="54">
        <v>259.85500000000002</v>
      </c>
    </row>
    <row r="414" spans="1:8" hidden="1" outlineLevel="2" collapsed="1" x14ac:dyDescent="0.3">
      <c r="A414" s="44" t="s">
        <v>177</v>
      </c>
      <c r="B414" t="s">
        <v>117</v>
      </c>
      <c r="C414" t="s">
        <v>369</v>
      </c>
      <c r="D414" t="s">
        <v>370</v>
      </c>
      <c r="E414" t="s">
        <v>167</v>
      </c>
      <c r="F414" s="28">
        <v>472</v>
      </c>
      <c r="G414" s="28">
        <v>848</v>
      </c>
      <c r="H414" s="54">
        <v>121.07249999999993</v>
      </c>
    </row>
    <row r="415" spans="1:8" hidden="1" outlineLevel="2" collapsed="1" x14ac:dyDescent="0.3">
      <c r="A415" s="44" t="s">
        <v>177</v>
      </c>
      <c r="B415" t="s">
        <v>117</v>
      </c>
      <c r="C415" t="s">
        <v>369</v>
      </c>
      <c r="D415" t="s">
        <v>370</v>
      </c>
      <c r="E415" t="s">
        <v>168</v>
      </c>
      <c r="F415" s="28">
        <v>297</v>
      </c>
      <c r="G415" s="28">
        <v>554</v>
      </c>
      <c r="H415" s="54">
        <v>67.904999999999959</v>
      </c>
    </row>
    <row r="416" spans="1:8" hidden="1" outlineLevel="2" collapsed="1" x14ac:dyDescent="0.3">
      <c r="A416" s="44" t="s">
        <v>177</v>
      </c>
      <c r="B416" t="s">
        <v>117</v>
      </c>
      <c r="C416" t="s">
        <v>369</v>
      </c>
      <c r="D416" t="s">
        <v>370</v>
      </c>
      <c r="E416" t="s">
        <v>169</v>
      </c>
      <c r="F416" s="28">
        <v>237</v>
      </c>
      <c r="G416" s="28">
        <v>428</v>
      </c>
      <c r="H416" s="54">
        <v>60.614999999999974</v>
      </c>
    </row>
    <row r="417" spans="1:8" hidden="1" outlineLevel="2" collapsed="1" x14ac:dyDescent="0.3">
      <c r="A417" s="44" t="s">
        <v>177</v>
      </c>
      <c r="B417" t="s">
        <v>117</v>
      </c>
      <c r="C417" t="s">
        <v>369</v>
      </c>
      <c r="D417" t="s">
        <v>370</v>
      </c>
      <c r="E417" t="s">
        <v>170</v>
      </c>
      <c r="F417" s="28">
        <v>147</v>
      </c>
      <c r="G417" s="28">
        <v>295</v>
      </c>
      <c r="H417" s="54">
        <v>39.854999999999997</v>
      </c>
    </row>
    <row r="418" spans="1:8" hidden="1" outlineLevel="2" collapsed="1" x14ac:dyDescent="0.3">
      <c r="A418" s="44" t="s">
        <v>177</v>
      </c>
      <c r="B418" t="s">
        <v>117</v>
      </c>
      <c r="C418" t="s">
        <v>369</v>
      </c>
      <c r="D418" t="s">
        <v>370</v>
      </c>
      <c r="E418" t="s">
        <v>171</v>
      </c>
      <c r="F418" s="28">
        <v>111</v>
      </c>
      <c r="G418" s="28">
        <v>205</v>
      </c>
      <c r="H418" s="54">
        <v>24.835000000000001</v>
      </c>
    </row>
    <row r="419" spans="1:8" hidden="1" outlineLevel="2" collapsed="1" x14ac:dyDescent="0.3">
      <c r="A419" s="44" t="s">
        <v>177</v>
      </c>
      <c r="B419" t="s">
        <v>117</v>
      </c>
      <c r="C419" t="s">
        <v>369</v>
      </c>
      <c r="D419" t="s">
        <v>370</v>
      </c>
      <c r="E419" t="s">
        <v>172</v>
      </c>
      <c r="F419" s="28">
        <v>89</v>
      </c>
      <c r="G419" s="28">
        <v>162</v>
      </c>
      <c r="H419" s="54">
        <v>21.525000000000009</v>
      </c>
    </row>
    <row r="420" spans="1:8" hidden="1" outlineLevel="2" collapsed="1" x14ac:dyDescent="0.3">
      <c r="A420" s="44" t="s">
        <v>177</v>
      </c>
      <c r="B420" t="s">
        <v>117</v>
      </c>
      <c r="C420" t="s">
        <v>369</v>
      </c>
      <c r="D420" t="s">
        <v>370</v>
      </c>
      <c r="E420" t="s">
        <v>173</v>
      </c>
      <c r="F420" s="28">
        <v>61</v>
      </c>
      <c r="G420" s="28">
        <v>108</v>
      </c>
      <c r="H420" s="54">
        <v>11.299999999999997</v>
      </c>
    </row>
    <row r="421" spans="1:8" hidden="1" outlineLevel="2" collapsed="1" x14ac:dyDescent="0.3">
      <c r="A421" s="44" t="s">
        <v>177</v>
      </c>
      <c r="B421" t="s">
        <v>117</v>
      </c>
      <c r="C421" t="s">
        <v>369</v>
      </c>
      <c r="D421" t="s">
        <v>370</v>
      </c>
      <c r="E421" t="s">
        <v>174</v>
      </c>
      <c r="F421" s="28">
        <v>65</v>
      </c>
      <c r="G421" s="28">
        <v>84</v>
      </c>
      <c r="H421" s="54">
        <v>8.3500000000000014</v>
      </c>
    </row>
    <row r="422" spans="1:8" hidden="1" outlineLevel="1" collapsed="1" x14ac:dyDescent="0.3">
      <c r="A422" s="44"/>
      <c r="B422" s="60" t="s">
        <v>237</v>
      </c>
      <c r="C422" s="60" t="s">
        <v>369</v>
      </c>
      <c r="D422" s="60" t="s">
        <v>370</v>
      </c>
      <c r="E422" s="60"/>
      <c r="F422" s="62">
        <f>SUBTOTAL(9,F410:F421)</f>
        <v>3387</v>
      </c>
      <c r="G422" s="62">
        <f>SUBTOTAL(9,G410:G421)</f>
        <v>5682</v>
      </c>
      <c r="H422" s="63">
        <f>SUBTOTAL(9,H410:H421)</f>
        <v>753.02749999999969</v>
      </c>
    </row>
    <row r="423" spans="1:8" hidden="1" outlineLevel="2" collapsed="1" x14ac:dyDescent="0.3">
      <c r="A423" s="44" t="s">
        <v>177</v>
      </c>
      <c r="B423" t="s">
        <v>120</v>
      </c>
      <c r="C423" t="s">
        <v>371</v>
      </c>
      <c r="D423" t="s">
        <v>372</v>
      </c>
      <c r="E423" t="s">
        <v>163</v>
      </c>
      <c r="F423" s="28">
        <v>4</v>
      </c>
      <c r="G423" s="28">
        <v>4</v>
      </c>
      <c r="H423" s="54">
        <v>0.255</v>
      </c>
    </row>
    <row r="424" spans="1:8" hidden="1" outlineLevel="2" collapsed="1" x14ac:dyDescent="0.3">
      <c r="A424" s="44" t="s">
        <v>177</v>
      </c>
      <c r="B424" t="s">
        <v>120</v>
      </c>
      <c r="C424" t="s">
        <v>371</v>
      </c>
      <c r="D424" t="s">
        <v>372</v>
      </c>
      <c r="E424" t="s">
        <v>164</v>
      </c>
      <c r="F424" s="28">
        <v>46</v>
      </c>
      <c r="G424" s="28">
        <v>77</v>
      </c>
      <c r="H424" s="54">
        <v>5.402499999999999</v>
      </c>
    </row>
    <row r="425" spans="1:8" hidden="1" outlineLevel="2" collapsed="1" x14ac:dyDescent="0.3">
      <c r="A425" s="44" t="s">
        <v>177</v>
      </c>
      <c r="B425" t="s">
        <v>120</v>
      </c>
      <c r="C425" t="s">
        <v>371</v>
      </c>
      <c r="D425" t="s">
        <v>372</v>
      </c>
      <c r="E425" t="s">
        <v>165</v>
      </c>
      <c r="F425" s="28">
        <v>514</v>
      </c>
      <c r="G425" s="28">
        <v>716</v>
      </c>
      <c r="H425" s="54">
        <v>118.56249999999997</v>
      </c>
    </row>
    <row r="426" spans="1:8" hidden="1" outlineLevel="2" collapsed="1" x14ac:dyDescent="0.3">
      <c r="A426" s="44" t="s">
        <v>177</v>
      </c>
      <c r="B426" t="s">
        <v>120</v>
      </c>
      <c r="C426" t="s">
        <v>371</v>
      </c>
      <c r="D426" t="s">
        <v>372</v>
      </c>
      <c r="E426" t="s">
        <v>166</v>
      </c>
      <c r="F426" s="28">
        <v>551</v>
      </c>
      <c r="G426" s="28">
        <v>741</v>
      </c>
      <c r="H426" s="54">
        <v>141.21000000000004</v>
      </c>
    </row>
    <row r="427" spans="1:8" hidden="1" outlineLevel="2" collapsed="1" x14ac:dyDescent="0.3">
      <c r="A427" s="44" t="s">
        <v>177</v>
      </c>
      <c r="B427" t="s">
        <v>120</v>
      </c>
      <c r="C427" t="s">
        <v>371</v>
      </c>
      <c r="D427" t="s">
        <v>372</v>
      </c>
      <c r="E427" t="s">
        <v>167</v>
      </c>
      <c r="F427" s="28">
        <v>384</v>
      </c>
      <c r="G427" s="28">
        <v>516</v>
      </c>
      <c r="H427" s="54">
        <v>102.38999999999999</v>
      </c>
    </row>
    <row r="428" spans="1:8" hidden="1" outlineLevel="2" collapsed="1" x14ac:dyDescent="0.3">
      <c r="A428" s="44" t="s">
        <v>177</v>
      </c>
      <c r="B428" t="s">
        <v>120</v>
      </c>
      <c r="C428" t="s">
        <v>371</v>
      </c>
      <c r="D428" t="s">
        <v>372</v>
      </c>
      <c r="E428" t="s">
        <v>168</v>
      </c>
      <c r="F428" s="28">
        <v>184</v>
      </c>
      <c r="G428" s="28">
        <v>272</v>
      </c>
      <c r="H428" s="54">
        <v>46.489999999999995</v>
      </c>
    </row>
    <row r="429" spans="1:8" hidden="1" outlineLevel="2" collapsed="1" x14ac:dyDescent="0.3">
      <c r="A429" s="44" t="s">
        <v>177</v>
      </c>
      <c r="B429" t="s">
        <v>120</v>
      </c>
      <c r="C429" t="s">
        <v>371</v>
      </c>
      <c r="D429" t="s">
        <v>372</v>
      </c>
      <c r="E429" t="s">
        <v>169</v>
      </c>
      <c r="F429" s="28">
        <v>156</v>
      </c>
      <c r="G429" s="28">
        <v>221</v>
      </c>
      <c r="H429" s="54">
        <v>42.992499999999993</v>
      </c>
    </row>
    <row r="430" spans="1:8" hidden="1" outlineLevel="2" collapsed="1" x14ac:dyDescent="0.3">
      <c r="A430" s="44" t="s">
        <v>177</v>
      </c>
      <c r="B430" t="s">
        <v>120</v>
      </c>
      <c r="C430" t="s">
        <v>371</v>
      </c>
      <c r="D430" t="s">
        <v>372</v>
      </c>
      <c r="E430" t="s">
        <v>170</v>
      </c>
      <c r="F430" s="28">
        <v>114</v>
      </c>
      <c r="G430" s="28">
        <v>177</v>
      </c>
      <c r="H430" s="54">
        <v>25.924999999999983</v>
      </c>
    </row>
    <row r="431" spans="1:8" hidden="1" outlineLevel="2" collapsed="1" x14ac:dyDescent="0.3">
      <c r="A431" s="44" t="s">
        <v>177</v>
      </c>
      <c r="B431" t="s">
        <v>120</v>
      </c>
      <c r="C431" t="s">
        <v>371</v>
      </c>
      <c r="D431" t="s">
        <v>372</v>
      </c>
      <c r="E431" t="s">
        <v>171</v>
      </c>
      <c r="F431" s="28">
        <v>86</v>
      </c>
      <c r="G431" s="28">
        <v>115</v>
      </c>
      <c r="H431" s="54">
        <v>18.269999999999996</v>
      </c>
    </row>
    <row r="432" spans="1:8" hidden="1" outlineLevel="2" collapsed="1" x14ac:dyDescent="0.3">
      <c r="A432" s="44" t="s">
        <v>177</v>
      </c>
      <c r="B432" t="s">
        <v>120</v>
      </c>
      <c r="C432" t="s">
        <v>371</v>
      </c>
      <c r="D432" t="s">
        <v>372</v>
      </c>
      <c r="E432" t="s">
        <v>172</v>
      </c>
      <c r="F432" s="28">
        <v>67</v>
      </c>
      <c r="G432" s="28">
        <v>84</v>
      </c>
      <c r="H432" s="54">
        <v>10.552499999999998</v>
      </c>
    </row>
    <row r="433" spans="1:8" hidden="1" outlineLevel="2" collapsed="1" x14ac:dyDescent="0.3">
      <c r="A433" s="44" t="s">
        <v>177</v>
      </c>
      <c r="B433" t="s">
        <v>120</v>
      </c>
      <c r="C433" t="s">
        <v>371</v>
      </c>
      <c r="D433" t="s">
        <v>372</v>
      </c>
      <c r="E433" t="s">
        <v>173</v>
      </c>
      <c r="F433" s="28">
        <v>42</v>
      </c>
      <c r="G433" s="28">
        <v>54</v>
      </c>
      <c r="H433" s="54">
        <v>6.8050000000000006</v>
      </c>
    </row>
    <row r="434" spans="1:8" hidden="1" outlineLevel="2" collapsed="1" x14ac:dyDescent="0.3">
      <c r="A434" s="44" t="s">
        <v>177</v>
      </c>
      <c r="B434" t="s">
        <v>120</v>
      </c>
      <c r="C434" t="s">
        <v>371</v>
      </c>
      <c r="D434" t="s">
        <v>372</v>
      </c>
      <c r="E434" t="s">
        <v>174</v>
      </c>
      <c r="F434" s="28">
        <v>55</v>
      </c>
      <c r="G434" s="28">
        <v>64</v>
      </c>
      <c r="H434" s="54">
        <v>6.7249999999999996</v>
      </c>
    </row>
    <row r="435" spans="1:8" hidden="1" outlineLevel="1" collapsed="1" x14ac:dyDescent="0.3">
      <c r="A435" s="44"/>
      <c r="B435" s="60" t="s">
        <v>238</v>
      </c>
      <c r="C435" s="60" t="s">
        <v>371</v>
      </c>
      <c r="D435" s="60" t="s">
        <v>372</v>
      </c>
      <c r="E435" s="60"/>
      <c r="F435" s="62">
        <f>SUBTOTAL(9,F423:F434)</f>
        <v>2203</v>
      </c>
      <c r="G435" s="62">
        <f>SUBTOTAL(9,G423:G434)</f>
        <v>3041</v>
      </c>
      <c r="H435" s="63">
        <f>SUBTOTAL(9,H423:H434)</f>
        <v>525.57999999999993</v>
      </c>
    </row>
    <row r="436" spans="1:8" hidden="1" outlineLevel="2" collapsed="1" x14ac:dyDescent="0.3">
      <c r="A436" s="44" t="s">
        <v>177</v>
      </c>
      <c r="B436" t="s">
        <v>123</v>
      </c>
      <c r="C436" t="s">
        <v>121</v>
      </c>
      <c r="D436" t="s">
        <v>373</v>
      </c>
      <c r="E436" t="s">
        <v>163</v>
      </c>
      <c r="F436" s="28">
        <v>2</v>
      </c>
      <c r="G436" s="28">
        <v>2</v>
      </c>
      <c r="H436" s="54">
        <v>0.01</v>
      </c>
    </row>
    <row r="437" spans="1:8" hidden="1" outlineLevel="2" collapsed="1" x14ac:dyDescent="0.3">
      <c r="A437" s="44" t="s">
        <v>177</v>
      </c>
      <c r="B437" t="s">
        <v>123</v>
      </c>
      <c r="C437" t="s">
        <v>121</v>
      </c>
      <c r="D437" t="s">
        <v>373</v>
      </c>
      <c r="E437" t="s">
        <v>164</v>
      </c>
      <c r="F437" s="28">
        <v>25</v>
      </c>
      <c r="G437" s="28">
        <v>46</v>
      </c>
      <c r="H437" s="54">
        <v>5.2399999999999993</v>
      </c>
    </row>
    <row r="438" spans="1:8" hidden="1" outlineLevel="2" collapsed="1" x14ac:dyDescent="0.3">
      <c r="A438" s="44" t="s">
        <v>177</v>
      </c>
      <c r="B438" t="s">
        <v>123</v>
      </c>
      <c r="C438" t="s">
        <v>121</v>
      </c>
      <c r="D438" t="s">
        <v>373</v>
      </c>
      <c r="E438" t="s">
        <v>165</v>
      </c>
      <c r="F438" s="28">
        <v>508</v>
      </c>
      <c r="G438" s="28">
        <v>641</v>
      </c>
      <c r="H438" s="54">
        <v>128.23999999999995</v>
      </c>
    </row>
    <row r="439" spans="1:8" hidden="1" outlineLevel="2" collapsed="1" x14ac:dyDescent="0.3">
      <c r="A439" s="44" t="s">
        <v>177</v>
      </c>
      <c r="B439" t="s">
        <v>123</v>
      </c>
      <c r="C439" t="s">
        <v>121</v>
      </c>
      <c r="D439" t="s">
        <v>373</v>
      </c>
      <c r="E439" t="s">
        <v>166</v>
      </c>
      <c r="F439" s="28">
        <v>610</v>
      </c>
      <c r="G439" s="28">
        <v>761</v>
      </c>
      <c r="H439" s="54">
        <v>195.96749999999994</v>
      </c>
    </row>
    <row r="440" spans="1:8" hidden="1" outlineLevel="2" collapsed="1" x14ac:dyDescent="0.3">
      <c r="A440" s="44" t="s">
        <v>177</v>
      </c>
      <c r="B440" t="s">
        <v>123</v>
      </c>
      <c r="C440" t="s">
        <v>121</v>
      </c>
      <c r="D440" t="s">
        <v>373</v>
      </c>
      <c r="E440" t="s">
        <v>167</v>
      </c>
      <c r="F440" s="28">
        <v>289</v>
      </c>
      <c r="G440" s="28">
        <v>369</v>
      </c>
      <c r="H440" s="54">
        <v>100.40499999999993</v>
      </c>
    </row>
    <row r="441" spans="1:8" hidden="1" outlineLevel="2" collapsed="1" x14ac:dyDescent="0.3">
      <c r="A441" s="44" t="s">
        <v>177</v>
      </c>
      <c r="B441" t="s">
        <v>123</v>
      </c>
      <c r="C441" t="s">
        <v>121</v>
      </c>
      <c r="D441" t="s">
        <v>373</v>
      </c>
      <c r="E441" t="s">
        <v>168</v>
      </c>
      <c r="F441" s="28">
        <v>183</v>
      </c>
      <c r="G441" s="28">
        <v>235</v>
      </c>
      <c r="H441" s="54">
        <v>60.70000000000001</v>
      </c>
    </row>
    <row r="442" spans="1:8" hidden="1" outlineLevel="2" collapsed="1" x14ac:dyDescent="0.3">
      <c r="A442" s="44" t="s">
        <v>177</v>
      </c>
      <c r="B442" t="s">
        <v>123</v>
      </c>
      <c r="C442" t="s">
        <v>121</v>
      </c>
      <c r="D442" t="s">
        <v>373</v>
      </c>
      <c r="E442" t="s">
        <v>169</v>
      </c>
      <c r="F442" s="28">
        <v>128</v>
      </c>
      <c r="G442" s="28">
        <v>173</v>
      </c>
      <c r="H442" s="54">
        <v>37.33</v>
      </c>
    </row>
    <row r="443" spans="1:8" hidden="1" outlineLevel="2" collapsed="1" x14ac:dyDescent="0.3">
      <c r="A443" s="44" t="s">
        <v>177</v>
      </c>
      <c r="B443" t="s">
        <v>123</v>
      </c>
      <c r="C443" t="s">
        <v>121</v>
      </c>
      <c r="D443" t="s">
        <v>373</v>
      </c>
      <c r="E443" t="s">
        <v>170</v>
      </c>
      <c r="F443" s="28">
        <v>117</v>
      </c>
      <c r="G443" s="28">
        <v>153</v>
      </c>
      <c r="H443" s="54">
        <v>34.012499999999989</v>
      </c>
    </row>
    <row r="444" spans="1:8" hidden="1" outlineLevel="2" collapsed="1" x14ac:dyDescent="0.3">
      <c r="A444" s="44" t="s">
        <v>177</v>
      </c>
      <c r="B444" t="s">
        <v>123</v>
      </c>
      <c r="C444" t="s">
        <v>121</v>
      </c>
      <c r="D444" t="s">
        <v>373</v>
      </c>
      <c r="E444" t="s">
        <v>171</v>
      </c>
      <c r="F444" s="28">
        <v>99</v>
      </c>
      <c r="G444" s="28">
        <v>131</v>
      </c>
      <c r="H444" s="54">
        <v>29.070000000000004</v>
      </c>
    </row>
    <row r="445" spans="1:8" hidden="1" outlineLevel="2" collapsed="1" x14ac:dyDescent="0.3">
      <c r="A445" s="44" t="s">
        <v>177</v>
      </c>
      <c r="B445" t="s">
        <v>123</v>
      </c>
      <c r="C445" t="s">
        <v>121</v>
      </c>
      <c r="D445" t="s">
        <v>373</v>
      </c>
      <c r="E445" t="s">
        <v>172</v>
      </c>
      <c r="F445" s="28">
        <v>95</v>
      </c>
      <c r="G445" s="28">
        <v>123</v>
      </c>
      <c r="H445" s="54">
        <v>35.354999999999997</v>
      </c>
    </row>
    <row r="446" spans="1:8" hidden="1" outlineLevel="2" collapsed="1" x14ac:dyDescent="0.3">
      <c r="A446" s="44" t="s">
        <v>177</v>
      </c>
      <c r="B446" t="s">
        <v>123</v>
      </c>
      <c r="C446" t="s">
        <v>121</v>
      </c>
      <c r="D446" t="s">
        <v>373</v>
      </c>
      <c r="E446" t="s">
        <v>173</v>
      </c>
      <c r="F446" s="28">
        <v>67</v>
      </c>
      <c r="G446" s="28">
        <v>84</v>
      </c>
      <c r="H446" s="54">
        <v>22.79</v>
      </c>
    </row>
    <row r="447" spans="1:8" hidden="1" outlineLevel="2" collapsed="1" x14ac:dyDescent="0.3">
      <c r="A447" s="44" t="s">
        <v>177</v>
      </c>
      <c r="B447" t="s">
        <v>123</v>
      </c>
      <c r="C447" t="s">
        <v>121</v>
      </c>
      <c r="D447" t="s">
        <v>373</v>
      </c>
      <c r="E447" t="s">
        <v>174</v>
      </c>
      <c r="F447" s="28">
        <v>46</v>
      </c>
      <c r="G447" s="28">
        <v>59</v>
      </c>
      <c r="H447" s="54">
        <v>9.0199999999999978</v>
      </c>
    </row>
    <row r="448" spans="1:8" hidden="1" outlineLevel="1" collapsed="1" x14ac:dyDescent="0.3">
      <c r="A448" s="44"/>
      <c r="B448" s="60" t="s">
        <v>239</v>
      </c>
      <c r="C448" s="60" t="s">
        <v>121</v>
      </c>
      <c r="D448" s="60" t="s">
        <v>373</v>
      </c>
      <c r="E448" s="60"/>
      <c r="F448" s="62">
        <f>SUBTOTAL(9,F436:F447)</f>
        <v>2169</v>
      </c>
      <c r="G448" s="62">
        <f>SUBTOTAL(9,G436:G447)</f>
        <v>2777</v>
      </c>
      <c r="H448" s="63">
        <f>SUBTOTAL(9,H436:H447)</f>
        <v>658.13999999999976</v>
      </c>
    </row>
    <row r="449" spans="1:8" hidden="1" outlineLevel="2" collapsed="1" x14ac:dyDescent="0.3">
      <c r="A449" s="44" t="s">
        <v>177</v>
      </c>
      <c r="B449" t="s">
        <v>126</v>
      </c>
      <c r="C449" t="s">
        <v>124</v>
      </c>
      <c r="D449" t="s">
        <v>125</v>
      </c>
      <c r="E449" t="s">
        <v>163</v>
      </c>
      <c r="F449" s="28">
        <v>4</v>
      </c>
      <c r="G449" s="28">
        <v>4</v>
      </c>
      <c r="H449" s="54">
        <v>0.1</v>
      </c>
    </row>
    <row r="450" spans="1:8" hidden="1" outlineLevel="2" collapsed="1" x14ac:dyDescent="0.3">
      <c r="A450" s="44" t="s">
        <v>177</v>
      </c>
      <c r="B450" t="s">
        <v>126</v>
      </c>
      <c r="C450" t="s">
        <v>124</v>
      </c>
      <c r="D450" t="s">
        <v>125</v>
      </c>
      <c r="E450" t="s">
        <v>164</v>
      </c>
      <c r="F450" s="28">
        <v>15</v>
      </c>
      <c r="G450" s="28">
        <v>38</v>
      </c>
      <c r="H450" s="54">
        <v>1.7474999999999992</v>
      </c>
    </row>
    <row r="451" spans="1:8" hidden="1" outlineLevel="2" collapsed="1" x14ac:dyDescent="0.3">
      <c r="A451" s="44" t="s">
        <v>177</v>
      </c>
      <c r="B451" t="s">
        <v>126</v>
      </c>
      <c r="C451" t="s">
        <v>124</v>
      </c>
      <c r="D451" t="s">
        <v>125</v>
      </c>
      <c r="E451" t="s">
        <v>165</v>
      </c>
      <c r="F451" s="28">
        <v>193</v>
      </c>
      <c r="G451" s="28">
        <v>306</v>
      </c>
      <c r="H451" s="54">
        <v>35.167500000000018</v>
      </c>
    </row>
    <row r="452" spans="1:8" hidden="1" outlineLevel="2" collapsed="1" x14ac:dyDescent="0.3">
      <c r="A452" s="44" t="s">
        <v>177</v>
      </c>
      <c r="B452" t="s">
        <v>126</v>
      </c>
      <c r="C452" t="s">
        <v>124</v>
      </c>
      <c r="D452" t="s">
        <v>125</v>
      </c>
      <c r="E452" t="s">
        <v>166</v>
      </c>
      <c r="F452" s="28">
        <v>241</v>
      </c>
      <c r="G452" s="28">
        <v>342</v>
      </c>
      <c r="H452" s="54">
        <v>55.562500000000014</v>
      </c>
    </row>
    <row r="453" spans="1:8" hidden="1" outlineLevel="2" collapsed="1" x14ac:dyDescent="0.3">
      <c r="A453" s="44" t="s">
        <v>177</v>
      </c>
      <c r="B453" t="s">
        <v>126</v>
      </c>
      <c r="C453" t="s">
        <v>124</v>
      </c>
      <c r="D453" t="s">
        <v>125</v>
      </c>
      <c r="E453" t="s">
        <v>167</v>
      </c>
      <c r="F453" s="28">
        <v>143</v>
      </c>
      <c r="G453" s="28">
        <v>191</v>
      </c>
      <c r="H453" s="54">
        <v>28.527500000000007</v>
      </c>
    </row>
    <row r="454" spans="1:8" hidden="1" outlineLevel="2" collapsed="1" x14ac:dyDescent="0.3">
      <c r="A454" s="44" t="s">
        <v>177</v>
      </c>
      <c r="B454" t="s">
        <v>126</v>
      </c>
      <c r="C454" t="s">
        <v>124</v>
      </c>
      <c r="D454" t="s">
        <v>125</v>
      </c>
      <c r="E454" t="s">
        <v>168</v>
      </c>
      <c r="F454" s="28">
        <v>108</v>
      </c>
      <c r="G454" s="28">
        <v>158</v>
      </c>
      <c r="H454" s="54">
        <v>17.397500000000004</v>
      </c>
    </row>
    <row r="455" spans="1:8" hidden="1" outlineLevel="2" collapsed="1" x14ac:dyDescent="0.3">
      <c r="A455" s="44" t="s">
        <v>177</v>
      </c>
      <c r="B455" t="s">
        <v>126</v>
      </c>
      <c r="C455" t="s">
        <v>124</v>
      </c>
      <c r="D455" t="s">
        <v>125</v>
      </c>
      <c r="E455" t="s">
        <v>169</v>
      </c>
      <c r="F455" s="28">
        <v>97</v>
      </c>
      <c r="G455" s="28">
        <v>140</v>
      </c>
      <c r="H455" s="54">
        <v>18.705000000000002</v>
      </c>
    </row>
    <row r="456" spans="1:8" hidden="1" outlineLevel="2" collapsed="1" x14ac:dyDescent="0.3">
      <c r="A456" s="44" t="s">
        <v>177</v>
      </c>
      <c r="B456" t="s">
        <v>126</v>
      </c>
      <c r="C456" t="s">
        <v>124</v>
      </c>
      <c r="D456" t="s">
        <v>125</v>
      </c>
      <c r="E456" t="s">
        <v>170</v>
      </c>
      <c r="F456" s="28">
        <v>88</v>
      </c>
      <c r="G456" s="28">
        <v>137</v>
      </c>
      <c r="H456" s="54">
        <v>21.312500000000004</v>
      </c>
    </row>
    <row r="457" spans="1:8" hidden="1" outlineLevel="2" collapsed="1" x14ac:dyDescent="0.3">
      <c r="A457" s="44" t="s">
        <v>177</v>
      </c>
      <c r="B457" t="s">
        <v>126</v>
      </c>
      <c r="C457" t="s">
        <v>124</v>
      </c>
      <c r="D457" t="s">
        <v>125</v>
      </c>
      <c r="E457" t="s">
        <v>171</v>
      </c>
      <c r="F457" s="28">
        <v>71</v>
      </c>
      <c r="G457" s="28">
        <v>115</v>
      </c>
      <c r="H457" s="54">
        <v>16.272500000000001</v>
      </c>
    </row>
    <row r="458" spans="1:8" hidden="1" outlineLevel="2" collapsed="1" x14ac:dyDescent="0.3">
      <c r="A458" s="44" t="s">
        <v>177</v>
      </c>
      <c r="B458" t="s">
        <v>126</v>
      </c>
      <c r="C458" t="s">
        <v>124</v>
      </c>
      <c r="D458" t="s">
        <v>125</v>
      </c>
      <c r="E458" t="s">
        <v>172</v>
      </c>
      <c r="F458" s="28">
        <v>76</v>
      </c>
      <c r="G458" s="28">
        <v>114</v>
      </c>
      <c r="H458" s="54">
        <v>17.002500000000001</v>
      </c>
    </row>
    <row r="459" spans="1:8" hidden="1" outlineLevel="2" collapsed="1" x14ac:dyDescent="0.3">
      <c r="A459" s="44" t="s">
        <v>177</v>
      </c>
      <c r="B459" t="s">
        <v>126</v>
      </c>
      <c r="C459" t="s">
        <v>124</v>
      </c>
      <c r="D459" t="s">
        <v>125</v>
      </c>
      <c r="E459" t="s">
        <v>173</v>
      </c>
      <c r="F459" s="28">
        <v>44</v>
      </c>
      <c r="G459" s="28">
        <v>60</v>
      </c>
      <c r="H459" s="54">
        <v>5.74</v>
      </c>
    </row>
    <row r="460" spans="1:8" hidden="1" outlineLevel="2" collapsed="1" x14ac:dyDescent="0.3">
      <c r="A460" s="44" t="s">
        <v>177</v>
      </c>
      <c r="B460" t="s">
        <v>126</v>
      </c>
      <c r="C460" t="s">
        <v>124</v>
      </c>
      <c r="D460" t="s">
        <v>125</v>
      </c>
      <c r="E460" t="s">
        <v>174</v>
      </c>
      <c r="F460" s="28">
        <v>43</v>
      </c>
      <c r="G460" s="28">
        <v>48</v>
      </c>
      <c r="H460" s="54">
        <v>6.7700000000000005</v>
      </c>
    </row>
    <row r="461" spans="1:8" hidden="1" outlineLevel="1" collapsed="1" x14ac:dyDescent="0.3">
      <c r="A461" s="44"/>
      <c r="B461" s="60" t="s">
        <v>240</v>
      </c>
      <c r="C461" s="60" t="s">
        <v>124</v>
      </c>
      <c r="D461" s="60" t="s">
        <v>125</v>
      </c>
      <c r="E461" s="60"/>
      <c r="F461" s="62">
        <f>SUBTOTAL(9,F449:F460)</f>
        <v>1123</v>
      </c>
      <c r="G461" s="62">
        <f>SUBTOTAL(9,G449:G460)</f>
        <v>1653</v>
      </c>
      <c r="H461" s="63">
        <f>SUBTOTAL(9,H449:H460)</f>
        <v>224.30500000000006</v>
      </c>
    </row>
    <row r="462" spans="1:8" hidden="1" outlineLevel="2" collapsed="1" x14ac:dyDescent="0.3">
      <c r="A462" s="44" t="s">
        <v>177</v>
      </c>
      <c r="B462" t="s">
        <v>129</v>
      </c>
      <c r="C462" t="s">
        <v>374</v>
      </c>
      <c r="D462" t="s">
        <v>128</v>
      </c>
      <c r="E462" t="s">
        <v>163</v>
      </c>
      <c r="F462" s="28">
        <v>41</v>
      </c>
      <c r="G462" s="28">
        <v>43</v>
      </c>
      <c r="H462" s="54">
        <v>0.5675</v>
      </c>
    </row>
    <row r="463" spans="1:8" hidden="1" outlineLevel="2" collapsed="1" x14ac:dyDescent="0.3">
      <c r="A463" s="44" t="s">
        <v>177</v>
      </c>
      <c r="B463" t="s">
        <v>129</v>
      </c>
      <c r="C463" t="s">
        <v>374</v>
      </c>
      <c r="D463" t="s">
        <v>128</v>
      </c>
      <c r="E463" t="s">
        <v>164</v>
      </c>
      <c r="F463" s="28">
        <v>397</v>
      </c>
      <c r="G463" s="28">
        <v>550</v>
      </c>
      <c r="H463" s="54">
        <v>34.675000000000004</v>
      </c>
    </row>
    <row r="464" spans="1:8" hidden="1" outlineLevel="2" collapsed="1" x14ac:dyDescent="0.3">
      <c r="A464" s="44" t="s">
        <v>177</v>
      </c>
      <c r="B464" t="s">
        <v>129</v>
      </c>
      <c r="C464" t="s">
        <v>374</v>
      </c>
      <c r="D464" t="s">
        <v>128</v>
      </c>
      <c r="E464" t="s">
        <v>165</v>
      </c>
      <c r="F464" s="28">
        <v>2211</v>
      </c>
      <c r="G464" s="28">
        <v>3213</v>
      </c>
      <c r="H464" s="54">
        <v>432.18749999999898</v>
      </c>
    </row>
    <row r="465" spans="1:8" hidden="1" outlineLevel="2" collapsed="1" x14ac:dyDescent="0.3">
      <c r="A465" s="44" t="s">
        <v>177</v>
      </c>
      <c r="B465" t="s">
        <v>129</v>
      </c>
      <c r="C465" t="s">
        <v>374</v>
      </c>
      <c r="D465" t="s">
        <v>128</v>
      </c>
      <c r="E465" t="s">
        <v>166</v>
      </c>
      <c r="F465" s="28">
        <v>2212</v>
      </c>
      <c r="G465" s="28">
        <v>3081</v>
      </c>
      <c r="H465" s="54">
        <v>545.0749999999997</v>
      </c>
    </row>
    <row r="466" spans="1:8" hidden="1" outlineLevel="2" collapsed="1" x14ac:dyDescent="0.3">
      <c r="A466" s="44" t="s">
        <v>177</v>
      </c>
      <c r="B466" t="s">
        <v>129</v>
      </c>
      <c r="C466" t="s">
        <v>374</v>
      </c>
      <c r="D466" t="s">
        <v>128</v>
      </c>
      <c r="E466" t="s">
        <v>167</v>
      </c>
      <c r="F466" s="28">
        <v>1195</v>
      </c>
      <c r="G466" s="28">
        <v>1688</v>
      </c>
      <c r="H466" s="54">
        <v>314.50749999999977</v>
      </c>
    </row>
    <row r="467" spans="1:8" hidden="1" outlineLevel="2" collapsed="1" x14ac:dyDescent="0.3">
      <c r="A467" s="44" t="s">
        <v>177</v>
      </c>
      <c r="B467" t="s">
        <v>129</v>
      </c>
      <c r="C467" t="s">
        <v>374</v>
      </c>
      <c r="D467" t="s">
        <v>128</v>
      </c>
      <c r="E467" t="s">
        <v>168</v>
      </c>
      <c r="F467" s="28">
        <v>858</v>
      </c>
      <c r="G467" s="28">
        <v>1239</v>
      </c>
      <c r="H467" s="54">
        <v>226.91249999999994</v>
      </c>
    </row>
    <row r="468" spans="1:8" hidden="1" outlineLevel="2" collapsed="1" x14ac:dyDescent="0.3">
      <c r="A468" s="44" t="s">
        <v>177</v>
      </c>
      <c r="B468" t="s">
        <v>129</v>
      </c>
      <c r="C468" t="s">
        <v>374</v>
      </c>
      <c r="D468" t="s">
        <v>128</v>
      </c>
      <c r="E468" t="s">
        <v>169</v>
      </c>
      <c r="F468" s="28">
        <v>713</v>
      </c>
      <c r="G468" s="28">
        <v>999</v>
      </c>
      <c r="H468" s="54">
        <v>187.40749999999997</v>
      </c>
    </row>
    <row r="469" spans="1:8" hidden="1" outlineLevel="2" collapsed="1" x14ac:dyDescent="0.3">
      <c r="A469" s="44" t="s">
        <v>177</v>
      </c>
      <c r="B469" t="s">
        <v>129</v>
      </c>
      <c r="C469" t="s">
        <v>374</v>
      </c>
      <c r="D469" t="s">
        <v>128</v>
      </c>
      <c r="E469" t="s">
        <v>170</v>
      </c>
      <c r="F469" s="28">
        <v>572</v>
      </c>
      <c r="G469" s="28">
        <v>800</v>
      </c>
      <c r="H469" s="54">
        <v>134.69499999999996</v>
      </c>
    </row>
    <row r="470" spans="1:8" hidden="1" outlineLevel="2" collapsed="1" x14ac:dyDescent="0.3">
      <c r="A470" s="44" t="s">
        <v>177</v>
      </c>
      <c r="B470" t="s">
        <v>129</v>
      </c>
      <c r="C470" t="s">
        <v>374</v>
      </c>
      <c r="D470" t="s">
        <v>128</v>
      </c>
      <c r="E470" t="s">
        <v>171</v>
      </c>
      <c r="F470" s="28">
        <v>447</v>
      </c>
      <c r="G470" s="28">
        <v>643</v>
      </c>
      <c r="H470" s="54">
        <v>114.32999999999994</v>
      </c>
    </row>
    <row r="471" spans="1:8" hidden="1" outlineLevel="2" collapsed="1" x14ac:dyDescent="0.3">
      <c r="A471" s="44" t="s">
        <v>177</v>
      </c>
      <c r="B471" t="s">
        <v>129</v>
      </c>
      <c r="C471" t="s">
        <v>374</v>
      </c>
      <c r="D471" t="s">
        <v>128</v>
      </c>
      <c r="E471" t="s">
        <v>172</v>
      </c>
      <c r="F471" s="28">
        <v>384</v>
      </c>
      <c r="G471" s="28">
        <v>548</v>
      </c>
      <c r="H471" s="54">
        <v>90.479999999999976</v>
      </c>
    </row>
    <row r="472" spans="1:8" hidden="1" outlineLevel="2" collapsed="1" x14ac:dyDescent="0.3">
      <c r="A472" s="44" t="s">
        <v>177</v>
      </c>
      <c r="B472" t="s">
        <v>129</v>
      </c>
      <c r="C472" t="s">
        <v>374</v>
      </c>
      <c r="D472" t="s">
        <v>128</v>
      </c>
      <c r="E472" t="s">
        <v>173</v>
      </c>
      <c r="F472" s="28">
        <v>268</v>
      </c>
      <c r="G472" s="28">
        <v>346</v>
      </c>
      <c r="H472" s="54">
        <v>50.614999999999995</v>
      </c>
    </row>
    <row r="473" spans="1:8" hidden="1" outlineLevel="2" collapsed="1" x14ac:dyDescent="0.3">
      <c r="A473" s="44" t="s">
        <v>177</v>
      </c>
      <c r="B473" t="s">
        <v>129</v>
      </c>
      <c r="C473" t="s">
        <v>374</v>
      </c>
      <c r="D473" t="s">
        <v>128</v>
      </c>
      <c r="E473" t="s">
        <v>174</v>
      </c>
      <c r="F473" s="28">
        <v>333</v>
      </c>
      <c r="G473" s="28">
        <v>376</v>
      </c>
      <c r="H473" s="54">
        <v>53.234999999999999</v>
      </c>
    </row>
    <row r="474" spans="1:8" hidden="1" outlineLevel="1" collapsed="1" x14ac:dyDescent="0.3">
      <c r="A474" s="44"/>
      <c r="B474" s="60" t="s">
        <v>241</v>
      </c>
      <c r="C474" s="60" t="s">
        <v>374</v>
      </c>
      <c r="D474" s="60" t="s">
        <v>128</v>
      </c>
      <c r="E474" s="60"/>
      <c r="F474" s="62">
        <f>SUBTOTAL(9,F462:F473)</f>
        <v>9631</v>
      </c>
      <c r="G474" s="62">
        <f>SUBTOTAL(9,G462:G473)</f>
        <v>13526</v>
      </c>
      <c r="H474" s="63">
        <f>SUBTOTAL(9,H462:H473)</f>
        <v>2184.6874999999982</v>
      </c>
    </row>
    <row r="475" spans="1:8" hidden="1" outlineLevel="2" collapsed="1" x14ac:dyDescent="0.3">
      <c r="A475" s="44" t="s">
        <v>177</v>
      </c>
      <c r="B475" t="s">
        <v>132</v>
      </c>
      <c r="C475" t="s">
        <v>130</v>
      </c>
      <c r="D475" t="s">
        <v>375</v>
      </c>
      <c r="E475" t="s">
        <v>163</v>
      </c>
      <c r="F475" s="28">
        <v>197</v>
      </c>
      <c r="G475" s="28">
        <v>204</v>
      </c>
      <c r="H475" s="54">
        <v>3.7474999999999996</v>
      </c>
    </row>
    <row r="476" spans="1:8" hidden="1" outlineLevel="2" collapsed="1" x14ac:dyDescent="0.3">
      <c r="A476" s="44" t="s">
        <v>177</v>
      </c>
      <c r="B476" t="s">
        <v>132</v>
      </c>
      <c r="C476" t="s">
        <v>130</v>
      </c>
      <c r="D476" t="s">
        <v>375</v>
      </c>
      <c r="E476" t="s">
        <v>164</v>
      </c>
      <c r="F476" s="28">
        <v>1493</v>
      </c>
      <c r="G476" s="28">
        <v>2087</v>
      </c>
      <c r="H476" s="54">
        <v>154.83999999999995</v>
      </c>
    </row>
    <row r="477" spans="1:8" hidden="1" outlineLevel="2" collapsed="1" x14ac:dyDescent="0.3">
      <c r="A477" s="44" t="s">
        <v>177</v>
      </c>
      <c r="B477" t="s">
        <v>132</v>
      </c>
      <c r="C477" t="s">
        <v>130</v>
      </c>
      <c r="D477" t="s">
        <v>375</v>
      </c>
      <c r="E477" t="s">
        <v>165</v>
      </c>
      <c r="F477" s="28">
        <v>8509</v>
      </c>
      <c r="G477" s="28">
        <v>12663</v>
      </c>
      <c r="H477" s="54">
        <v>1563.8025000000071</v>
      </c>
    </row>
    <row r="478" spans="1:8" hidden="1" outlineLevel="2" collapsed="1" x14ac:dyDescent="0.3">
      <c r="A478" s="44" t="s">
        <v>177</v>
      </c>
      <c r="B478" t="s">
        <v>132</v>
      </c>
      <c r="C478" t="s">
        <v>130</v>
      </c>
      <c r="D478" t="s">
        <v>375</v>
      </c>
      <c r="E478" t="s">
        <v>166</v>
      </c>
      <c r="F478" s="28">
        <v>7253</v>
      </c>
      <c r="G478" s="28">
        <v>10551</v>
      </c>
      <c r="H478" s="54">
        <v>1520.6425000000027</v>
      </c>
    </row>
    <row r="479" spans="1:8" hidden="1" outlineLevel="2" collapsed="1" x14ac:dyDescent="0.3">
      <c r="A479" s="44" t="s">
        <v>177</v>
      </c>
      <c r="B479" t="s">
        <v>132</v>
      </c>
      <c r="C479" t="s">
        <v>130</v>
      </c>
      <c r="D479" t="s">
        <v>375</v>
      </c>
      <c r="E479" t="s">
        <v>167</v>
      </c>
      <c r="F479" s="28">
        <v>4923</v>
      </c>
      <c r="G479" s="28">
        <v>7077</v>
      </c>
      <c r="H479" s="54">
        <v>1082.3175000000017</v>
      </c>
    </row>
    <row r="480" spans="1:8" hidden="1" outlineLevel="2" collapsed="1" x14ac:dyDescent="0.3">
      <c r="A480" s="44" t="s">
        <v>177</v>
      </c>
      <c r="B480" t="s">
        <v>132</v>
      </c>
      <c r="C480" t="s">
        <v>130</v>
      </c>
      <c r="D480" t="s">
        <v>375</v>
      </c>
      <c r="E480" t="s">
        <v>168</v>
      </c>
      <c r="F480" s="28">
        <v>3862</v>
      </c>
      <c r="G480" s="28">
        <v>5540</v>
      </c>
      <c r="H480" s="54">
        <v>835.16000000000133</v>
      </c>
    </row>
    <row r="481" spans="1:8" hidden="1" outlineLevel="2" collapsed="1" x14ac:dyDescent="0.3">
      <c r="A481" s="44" t="s">
        <v>177</v>
      </c>
      <c r="B481" t="s">
        <v>132</v>
      </c>
      <c r="C481" t="s">
        <v>130</v>
      </c>
      <c r="D481" t="s">
        <v>375</v>
      </c>
      <c r="E481" t="s">
        <v>169</v>
      </c>
      <c r="F481" s="28">
        <v>3331</v>
      </c>
      <c r="G481" s="28">
        <v>4657</v>
      </c>
      <c r="H481" s="54">
        <v>734.74000000000171</v>
      </c>
    </row>
    <row r="482" spans="1:8" hidden="1" outlineLevel="2" collapsed="1" x14ac:dyDescent="0.3">
      <c r="A482" s="44" t="s">
        <v>177</v>
      </c>
      <c r="B482" t="s">
        <v>132</v>
      </c>
      <c r="C482" t="s">
        <v>130</v>
      </c>
      <c r="D482" t="s">
        <v>375</v>
      </c>
      <c r="E482" t="s">
        <v>170</v>
      </c>
      <c r="F482" s="28">
        <v>2688</v>
      </c>
      <c r="G482" s="28">
        <v>3849</v>
      </c>
      <c r="H482" s="54">
        <v>625.28250000000071</v>
      </c>
    </row>
    <row r="483" spans="1:8" hidden="1" outlineLevel="2" collapsed="1" x14ac:dyDescent="0.3">
      <c r="A483" s="44" t="s">
        <v>177</v>
      </c>
      <c r="B483" t="s">
        <v>132</v>
      </c>
      <c r="C483" t="s">
        <v>130</v>
      </c>
      <c r="D483" t="s">
        <v>375</v>
      </c>
      <c r="E483" t="s">
        <v>171</v>
      </c>
      <c r="F483" s="28">
        <v>2190</v>
      </c>
      <c r="G483" s="28">
        <v>3094</v>
      </c>
      <c r="H483" s="54">
        <v>511.07499999999993</v>
      </c>
    </row>
    <row r="484" spans="1:8" hidden="1" outlineLevel="2" collapsed="1" x14ac:dyDescent="0.3">
      <c r="A484" s="44" t="s">
        <v>177</v>
      </c>
      <c r="B484" t="s">
        <v>132</v>
      </c>
      <c r="C484" t="s">
        <v>130</v>
      </c>
      <c r="D484" t="s">
        <v>375</v>
      </c>
      <c r="E484" t="s">
        <v>172</v>
      </c>
      <c r="F484" s="28">
        <v>1390</v>
      </c>
      <c r="G484" s="28">
        <v>2003</v>
      </c>
      <c r="H484" s="54">
        <v>325.36499999999961</v>
      </c>
    </row>
    <row r="485" spans="1:8" hidden="1" outlineLevel="2" collapsed="1" x14ac:dyDescent="0.3">
      <c r="A485" s="44" t="s">
        <v>177</v>
      </c>
      <c r="B485" t="s">
        <v>132</v>
      </c>
      <c r="C485" t="s">
        <v>130</v>
      </c>
      <c r="D485" t="s">
        <v>375</v>
      </c>
      <c r="E485" t="s">
        <v>173</v>
      </c>
      <c r="F485" s="28">
        <v>723</v>
      </c>
      <c r="G485" s="28">
        <v>950</v>
      </c>
      <c r="H485" s="54">
        <v>154.46999999999986</v>
      </c>
    </row>
    <row r="486" spans="1:8" hidden="1" outlineLevel="2" collapsed="1" x14ac:dyDescent="0.3">
      <c r="A486" s="44" t="s">
        <v>177</v>
      </c>
      <c r="B486" t="s">
        <v>132</v>
      </c>
      <c r="C486" t="s">
        <v>130</v>
      </c>
      <c r="D486" t="s">
        <v>375</v>
      </c>
      <c r="E486" t="s">
        <v>174</v>
      </c>
      <c r="F486" s="28">
        <v>544</v>
      </c>
      <c r="G486" s="28">
        <v>657</v>
      </c>
      <c r="H486" s="54">
        <v>90.212499999999963</v>
      </c>
    </row>
    <row r="487" spans="1:8" hidden="1" outlineLevel="1" collapsed="1" x14ac:dyDescent="0.3">
      <c r="A487" s="44"/>
      <c r="B487" s="60" t="s">
        <v>242</v>
      </c>
      <c r="C487" s="60" t="s">
        <v>130</v>
      </c>
      <c r="D487" s="60" t="s">
        <v>375</v>
      </c>
      <c r="E487" s="60"/>
      <c r="F487" s="62">
        <f>SUBTOTAL(9,F475:F486)</f>
        <v>37103</v>
      </c>
      <c r="G487" s="62">
        <f>SUBTOTAL(9,G475:G486)</f>
        <v>53332</v>
      </c>
      <c r="H487" s="63">
        <f>SUBTOTAL(9,H475:H486)</f>
        <v>7601.6550000000152</v>
      </c>
    </row>
    <row r="488" spans="1:8" hidden="1" outlineLevel="2" collapsed="1" x14ac:dyDescent="0.3">
      <c r="A488" s="44" t="s">
        <v>177</v>
      </c>
      <c r="B488" t="s">
        <v>135</v>
      </c>
      <c r="C488" t="s">
        <v>133</v>
      </c>
      <c r="D488" t="s">
        <v>376</v>
      </c>
      <c r="E488" t="s">
        <v>163</v>
      </c>
      <c r="F488" s="28">
        <v>21</v>
      </c>
      <c r="G488" s="28">
        <v>21</v>
      </c>
      <c r="H488" s="54">
        <v>0.13999999999999999</v>
      </c>
    </row>
    <row r="489" spans="1:8" hidden="1" outlineLevel="2" collapsed="1" x14ac:dyDescent="0.3">
      <c r="A489" s="44" t="s">
        <v>177</v>
      </c>
      <c r="B489" t="s">
        <v>135</v>
      </c>
      <c r="C489" t="s">
        <v>133</v>
      </c>
      <c r="D489" t="s">
        <v>376</v>
      </c>
      <c r="E489" t="s">
        <v>164</v>
      </c>
      <c r="F489" s="28">
        <v>86</v>
      </c>
      <c r="G489" s="28">
        <v>93</v>
      </c>
      <c r="H489" s="54">
        <v>4.5399999999999983</v>
      </c>
    </row>
    <row r="490" spans="1:8" hidden="1" outlineLevel="2" collapsed="1" x14ac:dyDescent="0.3">
      <c r="A490" s="44" t="s">
        <v>177</v>
      </c>
      <c r="B490" t="s">
        <v>135</v>
      </c>
      <c r="C490" t="s">
        <v>133</v>
      </c>
      <c r="D490" t="s">
        <v>376</v>
      </c>
      <c r="E490" t="s">
        <v>165</v>
      </c>
      <c r="F490" s="28">
        <v>432</v>
      </c>
      <c r="G490" s="28">
        <v>692</v>
      </c>
      <c r="H490" s="54">
        <v>66.250000000000028</v>
      </c>
    </row>
    <row r="491" spans="1:8" hidden="1" outlineLevel="2" collapsed="1" x14ac:dyDescent="0.3">
      <c r="A491" s="44" t="s">
        <v>177</v>
      </c>
      <c r="B491" t="s">
        <v>135</v>
      </c>
      <c r="C491" t="s">
        <v>133</v>
      </c>
      <c r="D491" t="s">
        <v>376</v>
      </c>
      <c r="E491" t="s">
        <v>166</v>
      </c>
      <c r="F491" s="28">
        <v>513</v>
      </c>
      <c r="G491" s="28">
        <v>1068</v>
      </c>
      <c r="H491" s="54">
        <v>99.912499999999937</v>
      </c>
    </row>
    <row r="492" spans="1:8" hidden="1" outlineLevel="2" collapsed="1" x14ac:dyDescent="0.3">
      <c r="A492" s="44" t="s">
        <v>177</v>
      </c>
      <c r="B492" t="s">
        <v>135</v>
      </c>
      <c r="C492" t="s">
        <v>133</v>
      </c>
      <c r="D492" t="s">
        <v>376</v>
      </c>
      <c r="E492" t="s">
        <v>167</v>
      </c>
      <c r="F492" s="28">
        <v>387</v>
      </c>
      <c r="G492" s="28">
        <v>1096</v>
      </c>
      <c r="H492" s="54">
        <v>74.014999999999986</v>
      </c>
    </row>
    <row r="493" spans="1:8" hidden="1" outlineLevel="2" collapsed="1" x14ac:dyDescent="0.3">
      <c r="A493" s="44" t="s">
        <v>177</v>
      </c>
      <c r="B493" t="s">
        <v>135</v>
      </c>
      <c r="C493" t="s">
        <v>133</v>
      </c>
      <c r="D493" t="s">
        <v>376</v>
      </c>
      <c r="E493" t="s">
        <v>168</v>
      </c>
      <c r="F493" s="28">
        <v>363</v>
      </c>
      <c r="G493" s="28">
        <v>1112</v>
      </c>
      <c r="H493" s="54">
        <v>60.59</v>
      </c>
    </row>
    <row r="494" spans="1:8" hidden="1" outlineLevel="2" collapsed="1" x14ac:dyDescent="0.3">
      <c r="A494" s="44" t="s">
        <v>177</v>
      </c>
      <c r="B494" t="s">
        <v>135</v>
      </c>
      <c r="C494" t="s">
        <v>133</v>
      </c>
      <c r="D494" t="s">
        <v>376</v>
      </c>
      <c r="E494" t="s">
        <v>169</v>
      </c>
      <c r="F494" s="28">
        <v>340</v>
      </c>
      <c r="G494" s="28">
        <v>1071</v>
      </c>
      <c r="H494" s="54">
        <v>61.405000000000015</v>
      </c>
    </row>
    <row r="495" spans="1:8" hidden="1" outlineLevel="2" collapsed="1" x14ac:dyDescent="0.3">
      <c r="A495" s="44" t="s">
        <v>177</v>
      </c>
      <c r="B495" t="s">
        <v>135</v>
      </c>
      <c r="C495" t="s">
        <v>133</v>
      </c>
      <c r="D495" t="s">
        <v>376</v>
      </c>
      <c r="E495" t="s">
        <v>170</v>
      </c>
      <c r="F495" s="28">
        <v>344</v>
      </c>
      <c r="G495" s="28">
        <v>1122</v>
      </c>
      <c r="H495" s="54">
        <v>60.102500000000013</v>
      </c>
    </row>
    <row r="496" spans="1:8" hidden="1" outlineLevel="2" collapsed="1" x14ac:dyDescent="0.3">
      <c r="A496" s="44" t="s">
        <v>177</v>
      </c>
      <c r="B496" t="s">
        <v>135</v>
      </c>
      <c r="C496" t="s">
        <v>133</v>
      </c>
      <c r="D496" t="s">
        <v>376</v>
      </c>
      <c r="E496" t="s">
        <v>171</v>
      </c>
      <c r="F496" s="28">
        <v>280</v>
      </c>
      <c r="G496" s="28">
        <v>842</v>
      </c>
      <c r="H496" s="54">
        <v>41.969999999999956</v>
      </c>
    </row>
    <row r="497" spans="1:8" hidden="1" outlineLevel="2" collapsed="1" x14ac:dyDescent="0.3">
      <c r="A497" s="44" t="s">
        <v>177</v>
      </c>
      <c r="B497" t="s">
        <v>135</v>
      </c>
      <c r="C497" t="s">
        <v>133</v>
      </c>
      <c r="D497" t="s">
        <v>376</v>
      </c>
      <c r="E497" t="s">
        <v>172</v>
      </c>
      <c r="F497" s="28">
        <v>183</v>
      </c>
      <c r="G497" s="28">
        <v>609</v>
      </c>
      <c r="H497" s="54">
        <v>31.487499999999994</v>
      </c>
    </row>
    <row r="498" spans="1:8" hidden="1" outlineLevel="2" collapsed="1" x14ac:dyDescent="0.3">
      <c r="A498" s="44" t="s">
        <v>177</v>
      </c>
      <c r="B498" t="s">
        <v>135</v>
      </c>
      <c r="C498" t="s">
        <v>133</v>
      </c>
      <c r="D498" t="s">
        <v>376</v>
      </c>
      <c r="E498" t="s">
        <v>173</v>
      </c>
      <c r="F498" s="28">
        <v>133</v>
      </c>
      <c r="G498" s="28">
        <v>356</v>
      </c>
      <c r="H498" s="54">
        <v>28.642500000000016</v>
      </c>
    </row>
    <row r="499" spans="1:8" hidden="1" outlineLevel="2" collapsed="1" x14ac:dyDescent="0.3">
      <c r="A499" s="44" t="s">
        <v>177</v>
      </c>
      <c r="B499" t="s">
        <v>135</v>
      </c>
      <c r="C499" t="s">
        <v>133</v>
      </c>
      <c r="D499" t="s">
        <v>376</v>
      </c>
      <c r="E499" t="s">
        <v>174</v>
      </c>
      <c r="F499" s="28">
        <v>125</v>
      </c>
      <c r="G499" s="28">
        <v>276</v>
      </c>
      <c r="H499" s="54">
        <v>20.065000000000001</v>
      </c>
    </row>
    <row r="500" spans="1:8" hidden="1" outlineLevel="1" collapsed="1" x14ac:dyDescent="0.3">
      <c r="A500" s="44"/>
      <c r="B500" s="60" t="s">
        <v>243</v>
      </c>
      <c r="C500" s="60" t="s">
        <v>133</v>
      </c>
      <c r="D500" s="60" t="s">
        <v>376</v>
      </c>
      <c r="E500" s="60"/>
      <c r="F500" s="62">
        <f>SUBTOTAL(9,F488:F499)</f>
        <v>3207</v>
      </c>
      <c r="G500" s="62">
        <f>SUBTOTAL(9,G488:G499)</f>
        <v>8358</v>
      </c>
      <c r="H500" s="63">
        <f>SUBTOTAL(9,H488:H499)</f>
        <v>549.12000000000012</v>
      </c>
    </row>
    <row r="501" spans="1:8" hidden="1" outlineLevel="2" collapsed="1" x14ac:dyDescent="0.3">
      <c r="A501" s="44" t="s">
        <v>177</v>
      </c>
      <c r="B501" t="s">
        <v>138</v>
      </c>
      <c r="C501" t="s">
        <v>136</v>
      </c>
      <c r="D501" t="s">
        <v>137</v>
      </c>
      <c r="E501" t="s">
        <v>163</v>
      </c>
      <c r="F501" s="28">
        <v>4</v>
      </c>
      <c r="G501" s="28">
        <v>5</v>
      </c>
      <c r="H501" s="54">
        <v>7.5000000000000011E-2</v>
      </c>
    </row>
    <row r="502" spans="1:8" hidden="1" outlineLevel="2" collapsed="1" x14ac:dyDescent="0.3">
      <c r="A502" s="44" t="s">
        <v>177</v>
      </c>
      <c r="B502" t="s">
        <v>138</v>
      </c>
      <c r="C502" t="s">
        <v>136</v>
      </c>
      <c r="D502" t="s">
        <v>137</v>
      </c>
      <c r="E502" t="s">
        <v>164</v>
      </c>
      <c r="F502" s="28">
        <v>27</v>
      </c>
      <c r="G502" s="28">
        <v>47</v>
      </c>
      <c r="H502" s="54">
        <v>1.7749999999999992</v>
      </c>
    </row>
    <row r="503" spans="1:8" hidden="1" outlineLevel="2" collapsed="1" x14ac:dyDescent="0.3">
      <c r="A503" s="44" t="s">
        <v>177</v>
      </c>
      <c r="B503" t="s">
        <v>138</v>
      </c>
      <c r="C503" t="s">
        <v>136</v>
      </c>
      <c r="D503" t="s">
        <v>137</v>
      </c>
      <c r="E503" t="s">
        <v>165</v>
      </c>
      <c r="F503" s="28">
        <v>351</v>
      </c>
      <c r="G503" s="28">
        <v>516</v>
      </c>
      <c r="H503" s="54">
        <v>29.267499999999995</v>
      </c>
    </row>
    <row r="504" spans="1:8" hidden="1" outlineLevel="2" collapsed="1" x14ac:dyDescent="0.3">
      <c r="A504" s="44" t="s">
        <v>177</v>
      </c>
      <c r="B504" t="s">
        <v>138</v>
      </c>
      <c r="C504" t="s">
        <v>136</v>
      </c>
      <c r="D504" t="s">
        <v>137</v>
      </c>
      <c r="E504" t="s">
        <v>166</v>
      </c>
      <c r="F504" s="28">
        <v>484</v>
      </c>
      <c r="G504" s="28">
        <v>669</v>
      </c>
      <c r="H504" s="54">
        <v>49.622500000000038</v>
      </c>
    </row>
    <row r="505" spans="1:8" hidden="1" outlineLevel="2" collapsed="1" x14ac:dyDescent="0.3">
      <c r="A505" s="44" t="s">
        <v>177</v>
      </c>
      <c r="B505" t="s">
        <v>138</v>
      </c>
      <c r="C505" t="s">
        <v>136</v>
      </c>
      <c r="D505" t="s">
        <v>137</v>
      </c>
      <c r="E505" t="s">
        <v>167</v>
      </c>
      <c r="F505" s="28">
        <v>311</v>
      </c>
      <c r="G505" s="28">
        <v>429</v>
      </c>
      <c r="H505" s="54">
        <v>34.825000000000017</v>
      </c>
    </row>
    <row r="506" spans="1:8" hidden="1" outlineLevel="2" collapsed="1" x14ac:dyDescent="0.3">
      <c r="A506" s="44" t="s">
        <v>177</v>
      </c>
      <c r="B506" t="s">
        <v>138</v>
      </c>
      <c r="C506" t="s">
        <v>136</v>
      </c>
      <c r="D506" t="s">
        <v>137</v>
      </c>
      <c r="E506" t="s">
        <v>168</v>
      </c>
      <c r="F506" s="28">
        <v>225</v>
      </c>
      <c r="G506" s="28">
        <v>304</v>
      </c>
      <c r="H506" s="54">
        <v>23.634999999999994</v>
      </c>
    </row>
    <row r="507" spans="1:8" hidden="1" outlineLevel="2" collapsed="1" x14ac:dyDescent="0.3">
      <c r="A507" s="44" t="s">
        <v>177</v>
      </c>
      <c r="B507" t="s">
        <v>138</v>
      </c>
      <c r="C507" t="s">
        <v>136</v>
      </c>
      <c r="D507" t="s">
        <v>137</v>
      </c>
      <c r="E507" t="s">
        <v>169</v>
      </c>
      <c r="F507" s="28">
        <v>200</v>
      </c>
      <c r="G507" s="28">
        <v>268</v>
      </c>
      <c r="H507" s="54">
        <v>22.925000000000011</v>
      </c>
    </row>
    <row r="508" spans="1:8" hidden="1" outlineLevel="2" collapsed="1" x14ac:dyDescent="0.3">
      <c r="A508" s="44" t="s">
        <v>177</v>
      </c>
      <c r="B508" t="s">
        <v>138</v>
      </c>
      <c r="C508" t="s">
        <v>136</v>
      </c>
      <c r="D508" t="s">
        <v>137</v>
      </c>
      <c r="E508" t="s">
        <v>170</v>
      </c>
      <c r="F508" s="28">
        <v>192</v>
      </c>
      <c r="G508" s="28">
        <v>249</v>
      </c>
      <c r="H508" s="54">
        <v>23.287500000000009</v>
      </c>
    </row>
    <row r="509" spans="1:8" hidden="1" outlineLevel="2" collapsed="1" x14ac:dyDescent="0.3">
      <c r="A509" s="44" t="s">
        <v>177</v>
      </c>
      <c r="B509" t="s">
        <v>138</v>
      </c>
      <c r="C509" t="s">
        <v>136</v>
      </c>
      <c r="D509" t="s">
        <v>137</v>
      </c>
      <c r="E509" t="s">
        <v>171</v>
      </c>
      <c r="F509" s="28">
        <v>182</v>
      </c>
      <c r="G509" s="28">
        <v>234</v>
      </c>
      <c r="H509" s="54">
        <v>24.792500000000004</v>
      </c>
    </row>
    <row r="510" spans="1:8" hidden="1" outlineLevel="2" collapsed="1" x14ac:dyDescent="0.3">
      <c r="A510" s="44" t="s">
        <v>177</v>
      </c>
      <c r="B510" t="s">
        <v>138</v>
      </c>
      <c r="C510" t="s">
        <v>136</v>
      </c>
      <c r="D510" t="s">
        <v>137</v>
      </c>
      <c r="E510" t="s">
        <v>172</v>
      </c>
      <c r="F510" s="28">
        <v>129</v>
      </c>
      <c r="G510" s="28">
        <v>162</v>
      </c>
      <c r="H510" s="54">
        <v>15.6425</v>
      </c>
    </row>
    <row r="511" spans="1:8" hidden="1" outlineLevel="2" collapsed="1" x14ac:dyDescent="0.3">
      <c r="A511" s="44" t="s">
        <v>177</v>
      </c>
      <c r="B511" t="s">
        <v>138</v>
      </c>
      <c r="C511" t="s">
        <v>136</v>
      </c>
      <c r="D511" t="s">
        <v>137</v>
      </c>
      <c r="E511" t="s">
        <v>173</v>
      </c>
      <c r="F511" s="28">
        <v>96</v>
      </c>
      <c r="G511" s="28">
        <v>118</v>
      </c>
      <c r="H511" s="54">
        <v>11.772500000000001</v>
      </c>
    </row>
    <row r="512" spans="1:8" hidden="1" outlineLevel="2" collapsed="1" x14ac:dyDescent="0.3">
      <c r="A512" s="44" t="s">
        <v>177</v>
      </c>
      <c r="B512" t="s">
        <v>138</v>
      </c>
      <c r="C512" t="s">
        <v>136</v>
      </c>
      <c r="D512" t="s">
        <v>137</v>
      </c>
      <c r="E512" t="s">
        <v>174</v>
      </c>
      <c r="F512" s="28">
        <v>106</v>
      </c>
      <c r="G512" s="28">
        <v>125</v>
      </c>
      <c r="H512" s="54">
        <v>12.662500000000001</v>
      </c>
    </row>
    <row r="513" spans="1:8" hidden="1" outlineLevel="1" collapsed="1" x14ac:dyDescent="0.3">
      <c r="A513" s="44"/>
      <c r="B513" s="60" t="s">
        <v>244</v>
      </c>
      <c r="C513" s="60" t="s">
        <v>136</v>
      </c>
      <c r="D513" s="60" t="s">
        <v>137</v>
      </c>
      <c r="E513" s="60"/>
      <c r="F513" s="62">
        <f>SUBTOTAL(9,F501:F512)</f>
        <v>2307</v>
      </c>
      <c r="G513" s="62">
        <f>SUBTOTAL(9,G501:G512)</f>
        <v>3126</v>
      </c>
      <c r="H513" s="63">
        <f>SUBTOTAL(9,H501:H512)</f>
        <v>250.28250000000011</v>
      </c>
    </row>
    <row r="514" spans="1:8" hidden="1" outlineLevel="2" collapsed="1" x14ac:dyDescent="0.3">
      <c r="A514" s="44" t="s">
        <v>177</v>
      </c>
      <c r="B514" t="s">
        <v>141</v>
      </c>
      <c r="C514" t="s">
        <v>139</v>
      </c>
      <c r="D514" t="s">
        <v>377</v>
      </c>
      <c r="E514" t="s">
        <v>163</v>
      </c>
      <c r="F514" s="28">
        <v>24</v>
      </c>
      <c r="G514" s="28">
        <v>25</v>
      </c>
      <c r="H514" s="54">
        <v>0.29500000000000004</v>
      </c>
    </row>
    <row r="515" spans="1:8" hidden="1" outlineLevel="2" collapsed="1" x14ac:dyDescent="0.3">
      <c r="A515" s="44" t="s">
        <v>177</v>
      </c>
      <c r="B515" t="s">
        <v>141</v>
      </c>
      <c r="C515" t="s">
        <v>139</v>
      </c>
      <c r="D515" t="s">
        <v>377</v>
      </c>
      <c r="E515" t="s">
        <v>164</v>
      </c>
      <c r="F515" s="28">
        <v>117</v>
      </c>
      <c r="G515" s="28">
        <v>160</v>
      </c>
      <c r="H515" s="54">
        <v>6.7774999999999999</v>
      </c>
    </row>
    <row r="516" spans="1:8" hidden="1" outlineLevel="2" collapsed="1" x14ac:dyDescent="0.3">
      <c r="A516" s="44" t="s">
        <v>177</v>
      </c>
      <c r="B516" t="s">
        <v>141</v>
      </c>
      <c r="C516" t="s">
        <v>139</v>
      </c>
      <c r="D516" t="s">
        <v>377</v>
      </c>
      <c r="E516" t="s">
        <v>165</v>
      </c>
      <c r="F516" s="28">
        <v>1502</v>
      </c>
      <c r="G516" s="28">
        <v>2662</v>
      </c>
      <c r="H516" s="54">
        <v>192.64749999999989</v>
      </c>
    </row>
    <row r="517" spans="1:8" hidden="1" outlineLevel="2" collapsed="1" x14ac:dyDescent="0.3">
      <c r="A517" s="44" t="s">
        <v>177</v>
      </c>
      <c r="B517" t="s">
        <v>141</v>
      </c>
      <c r="C517" t="s">
        <v>139</v>
      </c>
      <c r="D517" t="s">
        <v>377</v>
      </c>
      <c r="E517" t="s">
        <v>166</v>
      </c>
      <c r="F517" s="28">
        <v>2253</v>
      </c>
      <c r="G517" s="28">
        <v>4726</v>
      </c>
      <c r="H517" s="54">
        <v>337.11499999999984</v>
      </c>
    </row>
    <row r="518" spans="1:8" hidden="1" outlineLevel="2" collapsed="1" x14ac:dyDescent="0.3">
      <c r="A518" s="44" t="s">
        <v>177</v>
      </c>
      <c r="B518" t="s">
        <v>141</v>
      </c>
      <c r="C518" t="s">
        <v>139</v>
      </c>
      <c r="D518" t="s">
        <v>377</v>
      </c>
      <c r="E518" t="s">
        <v>167</v>
      </c>
      <c r="F518" s="28">
        <v>1726</v>
      </c>
      <c r="G518" s="28">
        <v>4157</v>
      </c>
      <c r="H518" s="54">
        <v>251.45999999999992</v>
      </c>
    </row>
    <row r="519" spans="1:8" hidden="1" outlineLevel="2" collapsed="1" x14ac:dyDescent="0.3">
      <c r="A519" s="44" t="s">
        <v>177</v>
      </c>
      <c r="B519" t="s">
        <v>141</v>
      </c>
      <c r="C519" t="s">
        <v>139</v>
      </c>
      <c r="D519" t="s">
        <v>377</v>
      </c>
      <c r="E519" t="s">
        <v>168</v>
      </c>
      <c r="F519" s="28">
        <v>1552</v>
      </c>
      <c r="G519" s="28">
        <v>4040</v>
      </c>
      <c r="H519" s="54">
        <v>211.47499999999991</v>
      </c>
    </row>
    <row r="520" spans="1:8" hidden="1" outlineLevel="2" collapsed="1" x14ac:dyDescent="0.3">
      <c r="A520" s="44" t="s">
        <v>177</v>
      </c>
      <c r="B520" t="s">
        <v>141</v>
      </c>
      <c r="C520" t="s">
        <v>139</v>
      </c>
      <c r="D520" t="s">
        <v>377</v>
      </c>
      <c r="E520" t="s">
        <v>169</v>
      </c>
      <c r="F520" s="28">
        <v>1512</v>
      </c>
      <c r="G520" s="28">
        <v>4127</v>
      </c>
      <c r="H520" s="54">
        <v>208.37999999999991</v>
      </c>
    </row>
    <row r="521" spans="1:8" hidden="1" outlineLevel="2" collapsed="1" x14ac:dyDescent="0.3">
      <c r="A521" s="44" t="s">
        <v>177</v>
      </c>
      <c r="B521" t="s">
        <v>141</v>
      </c>
      <c r="C521" t="s">
        <v>139</v>
      </c>
      <c r="D521" t="s">
        <v>377</v>
      </c>
      <c r="E521" t="s">
        <v>170</v>
      </c>
      <c r="F521" s="28">
        <v>1419</v>
      </c>
      <c r="G521" s="28">
        <v>3844</v>
      </c>
      <c r="H521" s="54">
        <v>206.24749999999997</v>
      </c>
    </row>
    <row r="522" spans="1:8" hidden="1" outlineLevel="2" collapsed="1" x14ac:dyDescent="0.3">
      <c r="A522" s="44" t="s">
        <v>177</v>
      </c>
      <c r="B522" t="s">
        <v>141</v>
      </c>
      <c r="C522" t="s">
        <v>139</v>
      </c>
      <c r="D522" t="s">
        <v>377</v>
      </c>
      <c r="E522" t="s">
        <v>171</v>
      </c>
      <c r="F522" s="28">
        <v>980</v>
      </c>
      <c r="G522" s="28">
        <v>2743</v>
      </c>
      <c r="H522" s="54">
        <v>171.99749999999997</v>
      </c>
    </row>
    <row r="523" spans="1:8" hidden="1" outlineLevel="2" collapsed="1" x14ac:dyDescent="0.3">
      <c r="A523" s="44" t="s">
        <v>177</v>
      </c>
      <c r="B523" t="s">
        <v>141</v>
      </c>
      <c r="C523" t="s">
        <v>139</v>
      </c>
      <c r="D523" t="s">
        <v>377</v>
      </c>
      <c r="E523" t="s">
        <v>172</v>
      </c>
      <c r="F523" s="28">
        <v>699</v>
      </c>
      <c r="G523" s="28">
        <v>1858</v>
      </c>
      <c r="H523" s="54">
        <v>121.61749999999994</v>
      </c>
    </row>
    <row r="524" spans="1:8" hidden="1" outlineLevel="2" collapsed="1" x14ac:dyDescent="0.3">
      <c r="A524" s="44" t="s">
        <v>177</v>
      </c>
      <c r="B524" t="s">
        <v>141</v>
      </c>
      <c r="C524" t="s">
        <v>139</v>
      </c>
      <c r="D524" t="s">
        <v>377</v>
      </c>
      <c r="E524" t="s">
        <v>173</v>
      </c>
      <c r="F524" s="28">
        <v>429</v>
      </c>
      <c r="G524" s="28">
        <v>967</v>
      </c>
      <c r="H524" s="54">
        <v>71.86</v>
      </c>
    </row>
    <row r="525" spans="1:8" hidden="1" outlineLevel="2" collapsed="1" x14ac:dyDescent="0.3">
      <c r="A525" s="44" t="s">
        <v>177</v>
      </c>
      <c r="B525" t="s">
        <v>141</v>
      </c>
      <c r="C525" t="s">
        <v>139</v>
      </c>
      <c r="D525" t="s">
        <v>377</v>
      </c>
      <c r="E525" t="s">
        <v>174</v>
      </c>
      <c r="F525" s="28">
        <v>411</v>
      </c>
      <c r="G525" s="28">
        <v>811</v>
      </c>
      <c r="H525" s="54">
        <v>86.717499999999959</v>
      </c>
    </row>
    <row r="526" spans="1:8" hidden="1" outlineLevel="1" collapsed="1" x14ac:dyDescent="0.3">
      <c r="A526" s="44"/>
      <c r="B526" s="60" t="s">
        <v>245</v>
      </c>
      <c r="C526" s="60" t="s">
        <v>139</v>
      </c>
      <c r="D526" s="60" t="s">
        <v>377</v>
      </c>
      <c r="E526" s="60"/>
      <c r="F526" s="62">
        <f>SUBTOTAL(9,F514:F525)</f>
        <v>12624</v>
      </c>
      <c r="G526" s="62">
        <f>SUBTOTAL(9,G514:G525)</f>
        <v>30120</v>
      </c>
      <c r="H526" s="63">
        <f>SUBTOTAL(9,H514:H525)</f>
        <v>1866.589999999999</v>
      </c>
    </row>
    <row r="527" spans="1:8" hidden="1" outlineLevel="2" collapsed="1" x14ac:dyDescent="0.3">
      <c r="A527" s="44" t="s">
        <v>177</v>
      </c>
      <c r="B527" t="s">
        <v>144</v>
      </c>
      <c r="C527" t="s">
        <v>378</v>
      </c>
      <c r="D527" t="s">
        <v>379</v>
      </c>
      <c r="E527" t="s">
        <v>163</v>
      </c>
      <c r="F527" s="28">
        <v>98</v>
      </c>
      <c r="G527" s="28">
        <v>105</v>
      </c>
      <c r="H527" s="54">
        <v>1.2825</v>
      </c>
    </row>
    <row r="528" spans="1:8" hidden="1" outlineLevel="2" collapsed="1" x14ac:dyDescent="0.3">
      <c r="A528" s="44" t="s">
        <v>177</v>
      </c>
      <c r="B528" t="s">
        <v>144</v>
      </c>
      <c r="C528" t="s">
        <v>378</v>
      </c>
      <c r="D528" t="s">
        <v>379</v>
      </c>
      <c r="E528" t="s">
        <v>164</v>
      </c>
      <c r="F528" s="28">
        <v>425</v>
      </c>
      <c r="G528" s="28">
        <v>576</v>
      </c>
      <c r="H528" s="54">
        <v>20.627499999999991</v>
      </c>
    </row>
    <row r="529" spans="1:8" hidden="1" outlineLevel="2" collapsed="1" x14ac:dyDescent="0.3">
      <c r="A529" s="44" t="s">
        <v>177</v>
      </c>
      <c r="B529" t="s">
        <v>144</v>
      </c>
      <c r="C529" t="s">
        <v>378</v>
      </c>
      <c r="D529" t="s">
        <v>379</v>
      </c>
      <c r="E529" t="s">
        <v>165</v>
      </c>
      <c r="F529" s="28">
        <v>2179</v>
      </c>
      <c r="G529" s="28">
        <v>3417</v>
      </c>
      <c r="H529" s="54">
        <v>199.63749999999962</v>
      </c>
    </row>
    <row r="530" spans="1:8" hidden="1" outlineLevel="2" collapsed="1" x14ac:dyDescent="0.3">
      <c r="A530" s="44" t="s">
        <v>177</v>
      </c>
      <c r="B530" t="s">
        <v>144</v>
      </c>
      <c r="C530" t="s">
        <v>378</v>
      </c>
      <c r="D530" t="s">
        <v>379</v>
      </c>
      <c r="E530" t="s">
        <v>166</v>
      </c>
      <c r="F530" s="28">
        <v>1850</v>
      </c>
      <c r="G530" s="28">
        <v>2970</v>
      </c>
      <c r="H530" s="54">
        <v>172.8874999999999</v>
      </c>
    </row>
    <row r="531" spans="1:8" hidden="1" outlineLevel="2" collapsed="1" x14ac:dyDescent="0.3">
      <c r="A531" s="44" t="s">
        <v>177</v>
      </c>
      <c r="B531" t="s">
        <v>144</v>
      </c>
      <c r="C531" t="s">
        <v>378</v>
      </c>
      <c r="D531" t="s">
        <v>379</v>
      </c>
      <c r="E531" t="s">
        <v>167</v>
      </c>
      <c r="F531" s="28">
        <v>1145</v>
      </c>
      <c r="G531" s="28">
        <v>1768</v>
      </c>
      <c r="H531" s="54">
        <v>113.97749999999994</v>
      </c>
    </row>
    <row r="532" spans="1:8" hidden="1" outlineLevel="2" collapsed="1" x14ac:dyDescent="0.3">
      <c r="A532" s="44" t="s">
        <v>177</v>
      </c>
      <c r="B532" t="s">
        <v>144</v>
      </c>
      <c r="C532" t="s">
        <v>378</v>
      </c>
      <c r="D532" t="s">
        <v>379</v>
      </c>
      <c r="E532" t="s">
        <v>168</v>
      </c>
      <c r="F532" s="28">
        <v>729</v>
      </c>
      <c r="G532" s="28">
        <v>1228</v>
      </c>
      <c r="H532" s="54">
        <v>78.64999999999992</v>
      </c>
    </row>
    <row r="533" spans="1:8" hidden="1" outlineLevel="2" collapsed="1" x14ac:dyDescent="0.3">
      <c r="A533" s="44" t="s">
        <v>177</v>
      </c>
      <c r="B533" t="s">
        <v>144</v>
      </c>
      <c r="C533" t="s">
        <v>378</v>
      </c>
      <c r="D533" t="s">
        <v>379</v>
      </c>
      <c r="E533" t="s">
        <v>169</v>
      </c>
      <c r="F533" s="28">
        <v>578</v>
      </c>
      <c r="G533" s="28">
        <v>937</v>
      </c>
      <c r="H533" s="54">
        <v>61.017499999999998</v>
      </c>
    </row>
    <row r="534" spans="1:8" hidden="1" outlineLevel="2" collapsed="1" x14ac:dyDescent="0.3">
      <c r="A534" s="44" t="s">
        <v>177</v>
      </c>
      <c r="B534" t="s">
        <v>144</v>
      </c>
      <c r="C534" t="s">
        <v>378</v>
      </c>
      <c r="D534" t="s">
        <v>379</v>
      </c>
      <c r="E534" t="s">
        <v>170</v>
      </c>
      <c r="F534" s="28">
        <v>468</v>
      </c>
      <c r="G534" s="28">
        <v>756</v>
      </c>
      <c r="H534" s="54">
        <v>47.959999999999994</v>
      </c>
    </row>
    <row r="535" spans="1:8" hidden="1" outlineLevel="2" collapsed="1" x14ac:dyDescent="0.3">
      <c r="A535" s="44" t="s">
        <v>177</v>
      </c>
      <c r="B535" t="s">
        <v>144</v>
      </c>
      <c r="C535" t="s">
        <v>378</v>
      </c>
      <c r="D535" t="s">
        <v>379</v>
      </c>
      <c r="E535" t="s">
        <v>171</v>
      </c>
      <c r="F535" s="28">
        <v>357</v>
      </c>
      <c r="G535" s="28">
        <v>570</v>
      </c>
      <c r="H535" s="54">
        <v>37.887500000000031</v>
      </c>
    </row>
    <row r="536" spans="1:8" hidden="1" outlineLevel="2" collapsed="1" x14ac:dyDescent="0.3">
      <c r="A536" s="44" t="s">
        <v>177</v>
      </c>
      <c r="B536" t="s">
        <v>144</v>
      </c>
      <c r="C536" t="s">
        <v>378</v>
      </c>
      <c r="D536" t="s">
        <v>379</v>
      </c>
      <c r="E536" t="s">
        <v>172</v>
      </c>
      <c r="F536" s="28">
        <v>297</v>
      </c>
      <c r="G536" s="28">
        <v>432</v>
      </c>
      <c r="H536" s="54">
        <v>28.44</v>
      </c>
    </row>
    <row r="537" spans="1:8" hidden="1" outlineLevel="2" collapsed="1" x14ac:dyDescent="0.3">
      <c r="A537" s="44" t="s">
        <v>177</v>
      </c>
      <c r="B537" t="s">
        <v>144</v>
      </c>
      <c r="C537" t="s">
        <v>378</v>
      </c>
      <c r="D537" t="s">
        <v>379</v>
      </c>
      <c r="E537" t="s">
        <v>173</v>
      </c>
      <c r="F537" s="28">
        <v>182</v>
      </c>
      <c r="G537" s="28">
        <v>253</v>
      </c>
      <c r="H537" s="54">
        <v>14.877499999999998</v>
      </c>
    </row>
    <row r="538" spans="1:8" hidden="1" outlineLevel="2" collapsed="1" x14ac:dyDescent="0.3">
      <c r="A538" s="44" t="s">
        <v>177</v>
      </c>
      <c r="B538" t="s">
        <v>144</v>
      </c>
      <c r="C538" t="s">
        <v>378</v>
      </c>
      <c r="D538" t="s">
        <v>379</v>
      </c>
      <c r="E538" t="s">
        <v>174</v>
      </c>
      <c r="F538" s="28">
        <v>212</v>
      </c>
      <c r="G538" s="28">
        <v>259</v>
      </c>
      <c r="H538" s="54">
        <v>22.154999999999998</v>
      </c>
    </row>
    <row r="539" spans="1:8" hidden="1" outlineLevel="1" collapsed="1" x14ac:dyDescent="0.3">
      <c r="A539" s="44"/>
      <c r="B539" s="60" t="s">
        <v>246</v>
      </c>
      <c r="C539" s="60" t="s">
        <v>378</v>
      </c>
      <c r="D539" s="60" t="s">
        <v>379</v>
      </c>
      <c r="E539" s="60"/>
      <c r="F539" s="62">
        <f>SUBTOTAL(9,F527:F538)</f>
        <v>8520</v>
      </c>
      <c r="G539" s="62">
        <f>SUBTOTAL(9,G527:G538)</f>
        <v>13271</v>
      </c>
      <c r="H539" s="63">
        <f>SUBTOTAL(9,H527:H538)</f>
        <v>799.39999999999941</v>
      </c>
    </row>
    <row r="540" spans="1:8" hidden="1" outlineLevel="2" collapsed="1" x14ac:dyDescent="0.3">
      <c r="A540" s="44" t="s">
        <v>177</v>
      </c>
      <c r="B540" t="s">
        <v>147</v>
      </c>
      <c r="C540" t="s">
        <v>145</v>
      </c>
      <c r="D540" t="s">
        <v>380</v>
      </c>
      <c r="E540" t="s">
        <v>163</v>
      </c>
      <c r="F540" s="28">
        <v>37</v>
      </c>
      <c r="G540" s="28">
        <v>39</v>
      </c>
      <c r="H540" s="54">
        <v>0.74</v>
      </c>
    </row>
    <row r="541" spans="1:8" hidden="1" outlineLevel="2" collapsed="1" x14ac:dyDescent="0.3">
      <c r="A541" s="44" t="s">
        <v>177</v>
      </c>
      <c r="B541" t="s">
        <v>147</v>
      </c>
      <c r="C541" t="s">
        <v>145</v>
      </c>
      <c r="D541" t="s">
        <v>380</v>
      </c>
      <c r="E541" t="s">
        <v>164</v>
      </c>
      <c r="F541" s="28">
        <v>341</v>
      </c>
      <c r="G541" s="28">
        <v>521</v>
      </c>
      <c r="H541" s="54">
        <v>46.830000000000005</v>
      </c>
    </row>
    <row r="542" spans="1:8" hidden="1" outlineLevel="2" collapsed="1" x14ac:dyDescent="0.3">
      <c r="A542" s="44" t="s">
        <v>177</v>
      </c>
      <c r="B542" t="s">
        <v>147</v>
      </c>
      <c r="C542" t="s">
        <v>145</v>
      </c>
      <c r="D542" t="s">
        <v>380</v>
      </c>
      <c r="E542" t="s">
        <v>165</v>
      </c>
      <c r="F542" s="28">
        <v>1689</v>
      </c>
      <c r="G542" s="28">
        <v>2683</v>
      </c>
      <c r="H542" s="54">
        <v>314.46249999999941</v>
      </c>
    </row>
    <row r="543" spans="1:8" hidden="1" outlineLevel="2" collapsed="1" x14ac:dyDescent="0.3">
      <c r="A543" s="44" t="s">
        <v>177</v>
      </c>
      <c r="B543" t="s">
        <v>147</v>
      </c>
      <c r="C543" t="s">
        <v>145</v>
      </c>
      <c r="D543" t="s">
        <v>380</v>
      </c>
      <c r="E543" t="s">
        <v>166</v>
      </c>
      <c r="F543" s="28">
        <v>1329</v>
      </c>
      <c r="G543" s="28">
        <v>2143</v>
      </c>
      <c r="H543" s="54">
        <v>272.13249999999988</v>
      </c>
    </row>
    <row r="544" spans="1:8" hidden="1" outlineLevel="2" collapsed="1" x14ac:dyDescent="0.3">
      <c r="A544" s="44" t="s">
        <v>177</v>
      </c>
      <c r="B544" t="s">
        <v>147</v>
      </c>
      <c r="C544" t="s">
        <v>145</v>
      </c>
      <c r="D544" t="s">
        <v>380</v>
      </c>
      <c r="E544" t="s">
        <v>167</v>
      </c>
      <c r="F544" s="28">
        <v>876</v>
      </c>
      <c r="G544" s="28">
        <v>1339</v>
      </c>
      <c r="H544" s="54">
        <v>175.0749999999999</v>
      </c>
    </row>
    <row r="545" spans="1:8" hidden="1" outlineLevel="2" collapsed="1" x14ac:dyDescent="0.3">
      <c r="A545" s="44" t="s">
        <v>177</v>
      </c>
      <c r="B545" t="s">
        <v>147</v>
      </c>
      <c r="C545" t="s">
        <v>145</v>
      </c>
      <c r="D545" t="s">
        <v>380</v>
      </c>
      <c r="E545" t="s">
        <v>168</v>
      </c>
      <c r="F545" s="28">
        <v>716</v>
      </c>
      <c r="G545" s="28">
        <v>1086</v>
      </c>
      <c r="H545" s="54">
        <v>155.85249999999979</v>
      </c>
    </row>
    <row r="546" spans="1:8" hidden="1" outlineLevel="2" collapsed="1" x14ac:dyDescent="0.3">
      <c r="A546" s="44" t="s">
        <v>177</v>
      </c>
      <c r="B546" t="s">
        <v>147</v>
      </c>
      <c r="C546" t="s">
        <v>145</v>
      </c>
      <c r="D546" t="s">
        <v>380</v>
      </c>
      <c r="E546" t="s">
        <v>169</v>
      </c>
      <c r="F546" s="28">
        <v>578</v>
      </c>
      <c r="G546" s="28">
        <v>835</v>
      </c>
      <c r="H546" s="54">
        <v>122.49250000000001</v>
      </c>
    </row>
    <row r="547" spans="1:8" hidden="1" outlineLevel="2" collapsed="1" x14ac:dyDescent="0.3">
      <c r="A547" s="44" t="s">
        <v>177</v>
      </c>
      <c r="B547" t="s">
        <v>147</v>
      </c>
      <c r="C547" t="s">
        <v>145</v>
      </c>
      <c r="D547" t="s">
        <v>380</v>
      </c>
      <c r="E547" t="s">
        <v>170</v>
      </c>
      <c r="F547" s="28">
        <v>457</v>
      </c>
      <c r="G547" s="28">
        <v>677</v>
      </c>
      <c r="H547" s="54">
        <v>96.674999999999955</v>
      </c>
    </row>
    <row r="548" spans="1:8" hidden="1" outlineLevel="2" collapsed="1" x14ac:dyDescent="0.3">
      <c r="A548" s="44" t="s">
        <v>177</v>
      </c>
      <c r="B548" t="s">
        <v>147</v>
      </c>
      <c r="C548" t="s">
        <v>145</v>
      </c>
      <c r="D548" t="s">
        <v>380</v>
      </c>
      <c r="E548" t="s">
        <v>171</v>
      </c>
      <c r="F548" s="28">
        <v>370</v>
      </c>
      <c r="G548" s="28">
        <v>556</v>
      </c>
      <c r="H548" s="54">
        <v>85.124999999999915</v>
      </c>
    </row>
    <row r="549" spans="1:8" hidden="1" outlineLevel="2" collapsed="1" x14ac:dyDescent="0.3">
      <c r="A549" s="44" t="s">
        <v>177</v>
      </c>
      <c r="B549" t="s">
        <v>147</v>
      </c>
      <c r="C549" t="s">
        <v>145</v>
      </c>
      <c r="D549" t="s">
        <v>380</v>
      </c>
      <c r="E549" t="s">
        <v>172</v>
      </c>
      <c r="F549" s="28">
        <v>309</v>
      </c>
      <c r="G549" s="28">
        <v>441</v>
      </c>
      <c r="H549" s="54">
        <v>67.414999999999992</v>
      </c>
    </row>
    <row r="550" spans="1:8" hidden="1" outlineLevel="2" collapsed="1" x14ac:dyDescent="0.3">
      <c r="A550" s="44" t="s">
        <v>177</v>
      </c>
      <c r="B550" t="s">
        <v>147</v>
      </c>
      <c r="C550" t="s">
        <v>145</v>
      </c>
      <c r="D550" t="s">
        <v>380</v>
      </c>
      <c r="E550" t="s">
        <v>173</v>
      </c>
      <c r="F550" s="28">
        <v>186</v>
      </c>
      <c r="G550" s="28">
        <v>242</v>
      </c>
      <c r="H550" s="54">
        <v>30.747500000000002</v>
      </c>
    </row>
    <row r="551" spans="1:8" hidden="1" outlineLevel="2" collapsed="1" x14ac:dyDescent="0.3">
      <c r="A551" s="44" t="s">
        <v>177</v>
      </c>
      <c r="B551" t="s">
        <v>147</v>
      </c>
      <c r="C551" t="s">
        <v>145</v>
      </c>
      <c r="D551" t="s">
        <v>380</v>
      </c>
      <c r="E551" t="s">
        <v>174</v>
      </c>
      <c r="F551" s="28">
        <v>245</v>
      </c>
      <c r="G551" s="28">
        <v>298</v>
      </c>
      <c r="H551" s="54">
        <v>25.684999999999999</v>
      </c>
    </row>
    <row r="552" spans="1:8" hidden="1" outlineLevel="1" collapsed="1" x14ac:dyDescent="0.3">
      <c r="A552" s="44"/>
      <c r="B552" s="60" t="s">
        <v>247</v>
      </c>
      <c r="C552" s="60" t="s">
        <v>145</v>
      </c>
      <c r="D552" s="60" t="s">
        <v>380</v>
      </c>
      <c r="E552" s="60"/>
      <c r="F552" s="62">
        <f>SUBTOTAL(9,F540:F551)</f>
        <v>7133</v>
      </c>
      <c r="G552" s="62">
        <f>SUBTOTAL(9,G540:G551)</f>
        <v>10860</v>
      </c>
      <c r="H552" s="63">
        <f>SUBTOTAL(9,H540:H551)</f>
        <v>1393.2324999999989</v>
      </c>
    </row>
    <row r="553" spans="1:8" hidden="1" outlineLevel="2" collapsed="1" x14ac:dyDescent="0.3">
      <c r="A553" s="44" t="s">
        <v>177</v>
      </c>
      <c r="B553" t="s">
        <v>150</v>
      </c>
      <c r="C553" t="s">
        <v>381</v>
      </c>
      <c r="D553" t="s">
        <v>382</v>
      </c>
      <c r="E553" t="s">
        <v>165</v>
      </c>
      <c r="F553" s="28">
        <v>1</v>
      </c>
      <c r="G553" s="28">
        <v>1</v>
      </c>
      <c r="H553" s="54">
        <v>2.5000000000000001E-3</v>
      </c>
    </row>
    <row r="554" spans="1:8" hidden="1" outlineLevel="2" collapsed="1" x14ac:dyDescent="0.3">
      <c r="A554" s="44" t="s">
        <v>177</v>
      </c>
      <c r="B554" t="s">
        <v>150</v>
      </c>
      <c r="C554" t="s">
        <v>381</v>
      </c>
      <c r="D554" t="s">
        <v>382</v>
      </c>
      <c r="E554" t="s">
        <v>166</v>
      </c>
      <c r="F554" s="28">
        <v>2</v>
      </c>
      <c r="G554" s="28">
        <v>4</v>
      </c>
      <c r="H554" s="54">
        <v>7.5000000000000011E-2</v>
      </c>
    </row>
    <row r="555" spans="1:8" hidden="1" outlineLevel="2" collapsed="1" x14ac:dyDescent="0.3">
      <c r="A555" s="44" t="s">
        <v>177</v>
      </c>
      <c r="B555" t="s">
        <v>150</v>
      </c>
      <c r="C555" t="s">
        <v>381</v>
      </c>
      <c r="D555" t="s">
        <v>382</v>
      </c>
      <c r="E555" t="s">
        <v>167</v>
      </c>
      <c r="F555" s="28">
        <v>4</v>
      </c>
      <c r="G555" s="28">
        <v>4</v>
      </c>
      <c r="H555" s="54">
        <v>0.13250000000000001</v>
      </c>
    </row>
    <row r="556" spans="1:8" hidden="1" outlineLevel="2" collapsed="1" x14ac:dyDescent="0.3">
      <c r="A556" s="44" t="s">
        <v>177</v>
      </c>
      <c r="B556" t="s">
        <v>150</v>
      </c>
      <c r="C556" t="s">
        <v>381</v>
      </c>
      <c r="D556" t="s">
        <v>382</v>
      </c>
      <c r="E556" t="s">
        <v>168</v>
      </c>
      <c r="F556" s="28">
        <v>1</v>
      </c>
      <c r="G556" s="28">
        <v>1</v>
      </c>
      <c r="H556" s="54">
        <v>1.2500000000000001E-2</v>
      </c>
    </row>
    <row r="557" spans="1:8" hidden="1" outlineLevel="2" collapsed="1" x14ac:dyDescent="0.3">
      <c r="A557" s="44" t="s">
        <v>177</v>
      </c>
      <c r="B557" t="s">
        <v>150</v>
      </c>
      <c r="C557" t="s">
        <v>381</v>
      </c>
      <c r="D557" t="s">
        <v>382</v>
      </c>
      <c r="E557" t="s">
        <v>169</v>
      </c>
      <c r="F557" s="28">
        <v>2</v>
      </c>
      <c r="G557" s="28">
        <v>2</v>
      </c>
      <c r="H557" s="54">
        <v>2.7500000000000004E-2</v>
      </c>
    </row>
    <row r="558" spans="1:8" hidden="1" outlineLevel="2" collapsed="1" x14ac:dyDescent="0.3">
      <c r="A558" s="44" t="s">
        <v>177</v>
      </c>
      <c r="B558" t="s">
        <v>150</v>
      </c>
      <c r="C558" t="s">
        <v>381</v>
      </c>
      <c r="D558" t="s">
        <v>382</v>
      </c>
      <c r="E558" t="s">
        <v>170</v>
      </c>
      <c r="F558" s="28">
        <v>1</v>
      </c>
      <c r="G558" s="28">
        <v>1</v>
      </c>
      <c r="H558" s="54">
        <v>0.06</v>
      </c>
    </row>
    <row r="559" spans="1:8" hidden="1" outlineLevel="2" collapsed="1" x14ac:dyDescent="0.3">
      <c r="A559" s="44" t="s">
        <v>177</v>
      </c>
      <c r="B559" t="s">
        <v>150</v>
      </c>
      <c r="C559" t="s">
        <v>381</v>
      </c>
      <c r="D559" t="s">
        <v>382</v>
      </c>
      <c r="E559" t="s">
        <v>171</v>
      </c>
      <c r="F559" s="28">
        <v>2</v>
      </c>
      <c r="G559" s="28">
        <v>2</v>
      </c>
      <c r="H559" s="54">
        <v>0.36749999999999999</v>
      </c>
    </row>
    <row r="560" spans="1:8" hidden="1" outlineLevel="2" collapsed="1" x14ac:dyDescent="0.3">
      <c r="A560" s="44" t="s">
        <v>177</v>
      </c>
      <c r="B560" t="s">
        <v>150</v>
      </c>
      <c r="C560" t="s">
        <v>381</v>
      </c>
      <c r="D560" t="s">
        <v>382</v>
      </c>
      <c r="E560" t="s">
        <v>173</v>
      </c>
      <c r="F560" s="28">
        <v>1</v>
      </c>
      <c r="G560" s="28">
        <v>1</v>
      </c>
      <c r="H560" s="54">
        <v>3.5000000000000003E-2</v>
      </c>
    </row>
    <row r="561" spans="1:8" hidden="1" outlineLevel="2" collapsed="1" x14ac:dyDescent="0.3">
      <c r="A561" s="44" t="s">
        <v>177</v>
      </c>
      <c r="B561" t="s">
        <v>150</v>
      </c>
      <c r="C561" t="s">
        <v>381</v>
      </c>
      <c r="D561" t="s">
        <v>382</v>
      </c>
      <c r="E561" t="s">
        <v>174</v>
      </c>
      <c r="F561" s="28">
        <v>1</v>
      </c>
      <c r="G561" s="28">
        <v>1</v>
      </c>
      <c r="H561" s="54">
        <v>5.0000000000000001E-3</v>
      </c>
    </row>
    <row r="562" spans="1:8" hidden="1" outlineLevel="1" collapsed="1" x14ac:dyDescent="0.3">
      <c r="A562" s="44"/>
      <c r="B562" s="60" t="s">
        <v>248</v>
      </c>
      <c r="C562" s="60" t="s">
        <v>381</v>
      </c>
      <c r="D562" s="60" t="s">
        <v>382</v>
      </c>
      <c r="E562" s="60"/>
      <c r="F562" s="62">
        <f>SUBTOTAL(9,F553:F561)</f>
        <v>15</v>
      </c>
      <c r="G562" s="62">
        <f>SUBTOTAL(9,G553:G561)</f>
        <v>17</v>
      </c>
      <c r="H562" s="63">
        <f>SUBTOTAL(9,H553:H561)</f>
        <v>0.71750000000000003</v>
      </c>
    </row>
    <row r="563" spans="1:8" hidden="1" outlineLevel="2" collapsed="1" x14ac:dyDescent="0.3">
      <c r="A563" s="44" t="s">
        <v>177</v>
      </c>
      <c r="B563" t="s">
        <v>383</v>
      </c>
      <c r="C563" t="s">
        <v>384</v>
      </c>
      <c r="D563" t="s">
        <v>152</v>
      </c>
      <c r="E563" t="s">
        <v>164</v>
      </c>
      <c r="F563" s="28">
        <v>2</v>
      </c>
      <c r="G563" s="28">
        <v>3</v>
      </c>
      <c r="H563" s="54">
        <v>1.0649999999999999</v>
      </c>
    </row>
    <row r="564" spans="1:8" hidden="1" outlineLevel="2" collapsed="1" x14ac:dyDescent="0.3">
      <c r="A564" s="44" t="s">
        <v>177</v>
      </c>
      <c r="B564" t="s">
        <v>383</v>
      </c>
      <c r="C564" t="s">
        <v>384</v>
      </c>
      <c r="D564" t="s">
        <v>152</v>
      </c>
      <c r="E564" t="s">
        <v>165</v>
      </c>
      <c r="F564" s="28">
        <v>133</v>
      </c>
      <c r="G564" s="28">
        <v>144</v>
      </c>
      <c r="H564" s="54">
        <v>30.565000000000008</v>
      </c>
    </row>
    <row r="565" spans="1:8" hidden="1" outlineLevel="2" collapsed="1" x14ac:dyDescent="0.3">
      <c r="A565" s="44" t="s">
        <v>177</v>
      </c>
      <c r="B565" t="s">
        <v>383</v>
      </c>
      <c r="C565" t="s">
        <v>384</v>
      </c>
      <c r="D565" t="s">
        <v>152</v>
      </c>
      <c r="E565" t="s">
        <v>166</v>
      </c>
      <c r="F565" s="28">
        <v>725</v>
      </c>
      <c r="G565" s="28">
        <v>737</v>
      </c>
      <c r="H565" s="54">
        <v>233.15250000000003</v>
      </c>
    </row>
    <row r="566" spans="1:8" hidden="1" outlineLevel="2" collapsed="1" x14ac:dyDescent="0.3">
      <c r="A566" s="44" t="s">
        <v>177</v>
      </c>
      <c r="B566" t="s">
        <v>383</v>
      </c>
      <c r="C566" t="s">
        <v>384</v>
      </c>
      <c r="D566" t="s">
        <v>152</v>
      </c>
      <c r="E566" t="s">
        <v>167</v>
      </c>
      <c r="F566" s="28">
        <v>282</v>
      </c>
      <c r="G566" s="28">
        <v>298</v>
      </c>
      <c r="H566" s="54">
        <v>102.04000000000002</v>
      </c>
    </row>
    <row r="567" spans="1:8" hidden="1" outlineLevel="2" collapsed="1" x14ac:dyDescent="0.3">
      <c r="A567" s="44" t="s">
        <v>177</v>
      </c>
      <c r="B567" t="s">
        <v>383</v>
      </c>
      <c r="C567" t="s">
        <v>384</v>
      </c>
      <c r="D567" t="s">
        <v>152</v>
      </c>
      <c r="E567" t="s">
        <v>168</v>
      </c>
      <c r="F567" s="28">
        <v>119</v>
      </c>
      <c r="G567" s="28">
        <v>132</v>
      </c>
      <c r="H567" s="54">
        <v>40.347499999999997</v>
      </c>
    </row>
    <row r="568" spans="1:8" hidden="1" outlineLevel="2" collapsed="1" x14ac:dyDescent="0.3">
      <c r="A568" s="44" t="s">
        <v>177</v>
      </c>
      <c r="B568" t="s">
        <v>383</v>
      </c>
      <c r="C568" t="s">
        <v>384</v>
      </c>
      <c r="D568" t="s">
        <v>152</v>
      </c>
      <c r="E568" t="s">
        <v>169</v>
      </c>
      <c r="F568" s="28">
        <v>124</v>
      </c>
      <c r="G568" s="28">
        <v>138</v>
      </c>
      <c r="H568" s="54">
        <v>39.045000000000016</v>
      </c>
    </row>
    <row r="569" spans="1:8" hidden="1" outlineLevel="2" collapsed="1" x14ac:dyDescent="0.3">
      <c r="A569" s="44" t="s">
        <v>177</v>
      </c>
      <c r="B569" t="s">
        <v>383</v>
      </c>
      <c r="C569" t="s">
        <v>384</v>
      </c>
      <c r="D569" t="s">
        <v>152</v>
      </c>
      <c r="E569" t="s">
        <v>170</v>
      </c>
      <c r="F569" s="28">
        <v>108</v>
      </c>
      <c r="G569" s="28">
        <v>122</v>
      </c>
      <c r="H569" s="54">
        <v>31.592500000000005</v>
      </c>
    </row>
    <row r="570" spans="1:8" hidden="1" outlineLevel="2" collapsed="1" x14ac:dyDescent="0.3">
      <c r="A570" s="44" t="s">
        <v>177</v>
      </c>
      <c r="B570" t="s">
        <v>383</v>
      </c>
      <c r="C570" t="s">
        <v>384</v>
      </c>
      <c r="D570" t="s">
        <v>152</v>
      </c>
      <c r="E570" t="s">
        <v>171</v>
      </c>
      <c r="F570" s="28">
        <v>78</v>
      </c>
      <c r="G570" s="28">
        <v>89</v>
      </c>
      <c r="H570" s="54">
        <v>26.095000000000002</v>
      </c>
    </row>
    <row r="571" spans="1:8" hidden="1" outlineLevel="2" collapsed="1" x14ac:dyDescent="0.3">
      <c r="A571" s="44" t="s">
        <v>177</v>
      </c>
      <c r="B571" t="s">
        <v>383</v>
      </c>
      <c r="C571" t="s">
        <v>384</v>
      </c>
      <c r="D571" t="s">
        <v>152</v>
      </c>
      <c r="E571" t="s">
        <v>172</v>
      </c>
      <c r="F571" s="28">
        <v>56</v>
      </c>
      <c r="G571" s="28">
        <v>65</v>
      </c>
      <c r="H571" s="54">
        <v>21.325000000000003</v>
      </c>
    </row>
    <row r="572" spans="1:8" hidden="1" outlineLevel="2" collapsed="1" x14ac:dyDescent="0.3">
      <c r="A572" s="44" t="s">
        <v>177</v>
      </c>
      <c r="B572" t="s">
        <v>383</v>
      </c>
      <c r="C572" t="s">
        <v>384</v>
      </c>
      <c r="D572" t="s">
        <v>152</v>
      </c>
      <c r="E572" t="s">
        <v>173</v>
      </c>
      <c r="F572" s="28">
        <v>33</v>
      </c>
      <c r="G572" s="28">
        <v>40</v>
      </c>
      <c r="H572" s="54">
        <v>12.914999999999996</v>
      </c>
    </row>
    <row r="573" spans="1:8" hidden="1" outlineLevel="2" collapsed="1" x14ac:dyDescent="0.3">
      <c r="A573" s="44" t="s">
        <v>177</v>
      </c>
      <c r="B573" t="s">
        <v>383</v>
      </c>
      <c r="C573" t="s">
        <v>384</v>
      </c>
      <c r="D573" t="s">
        <v>152</v>
      </c>
      <c r="E573" t="s">
        <v>174</v>
      </c>
      <c r="F573" s="28">
        <v>18</v>
      </c>
      <c r="G573" s="28">
        <v>23</v>
      </c>
      <c r="H573" s="54">
        <v>6.2625000000000011</v>
      </c>
    </row>
    <row r="574" spans="1:8" hidden="1" outlineLevel="1" collapsed="1" x14ac:dyDescent="0.3">
      <c r="A574" s="44"/>
      <c r="B574" s="60" t="s">
        <v>385</v>
      </c>
      <c r="C574" s="60" t="s">
        <v>384</v>
      </c>
      <c r="D574" s="60" t="s">
        <v>152</v>
      </c>
      <c r="E574" s="60"/>
      <c r="F574" s="62">
        <f>SUBTOTAL(9,F563:F573)</f>
        <v>1678</v>
      </c>
      <c r="G574" s="62">
        <f>SUBTOTAL(9,G563:G573)</f>
        <v>1791</v>
      </c>
      <c r="H574" s="63">
        <f>SUBTOTAL(9,H563:H573)</f>
        <v>544.4050000000002</v>
      </c>
    </row>
    <row r="575" spans="1:8" hidden="1" outlineLevel="2" collapsed="1" x14ac:dyDescent="0.3">
      <c r="A575" s="44" t="s">
        <v>177</v>
      </c>
      <c r="B575" t="s">
        <v>251</v>
      </c>
      <c r="E575" t="s">
        <v>163</v>
      </c>
      <c r="F575" s="28">
        <v>11</v>
      </c>
      <c r="G575" s="28">
        <v>13</v>
      </c>
      <c r="H575" s="54">
        <v>0.13</v>
      </c>
    </row>
    <row r="576" spans="1:8" hidden="1" outlineLevel="2" collapsed="1" x14ac:dyDescent="0.3">
      <c r="A576" s="44" t="s">
        <v>177</v>
      </c>
      <c r="B576" t="s">
        <v>251</v>
      </c>
      <c r="E576" t="s">
        <v>164</v>
      </c>
      <c r="F576" s="28">
        <v>85</v>
      </c>
      <c r="G576" s="28">
        <v>161</v>
      </c>
      <c r="H576" s="54">
        <v>7.542500000000004</v>
      </c>
    </row>
    <row r="577" spans="1:8" hidden="1" outlineLevel="2" collapsed="1" x14ac:dyDescent="0.3">
      <c r="A577" s="44" t="s">
        <v>177</v>
      </c>
      <c r="B577" t="s">
        <v>251</v>
      </c>
      <c r="E577" t="s">
        <v>165</v>
      </c>
      <c r="F577" s="28">
        <v>617</v>
      </c>
      <c r="G577" s="28">
        <v>1179</v>
      </c>
      <c r="H577" s="54">
        <v>70.322499999999934</v>
      </c>
    </row>
    <row r="578" spans="1:8" hidden="1" outlineLevel="2" collapsed="1" x14ac:dyDescent="0.3">
      <c r="A578" s="44" t="s">
        <v>177</v>
      </c>
      <c r="B578" t="s">
        <v>251</v>
      </c>
      <c r="E578" t="s">
        <v>166</v>
      </c>
      <c r="F578" s="28">
        <v>709</v>
      </c>
      <c r="G578" s="28">
        <v>1269</v>
      </c>
      <c r="H578" s="54">
        <v>123.96249999999984</v>
      </c>
    </row>
    <row r="579" spans="1:8" hidden="1" outlineLevel="2" collapsed="1" x14ac:dyDescent="0.3">
      <c r="A579" s="44" t="s">
        <v>177</v>
      </c>
      <c r="B579" t="s">
        <v>251</v>
      </c>
      <c r="E579" t="s">
        <v>167</v>
      </c>
      <c r="F579" s="28">
        <v>489</v>
      </c>
      <c r="G579" s="28">
        <v>878</v>
      </c>
      <c r="H579" s="54">
        <v>80.659999999999869</v>
      </c>
    </row>
    <row r="580" spans="1:8" hidden="1" outlineLevel="2" collapsed="1" x14ac:dyDescent="0.3">
      <c r="A580" s="44" t="s">
        <v>177</v>
      </c>
      <c r="B580" t="s">
        <v>251</v>
      </c>
      <c r="E580" t="s">
        <v>168</v>
      </c>
      <c r="F580" s="28">
        <v>373</v>
      </c>
      <c r="G580" s="28">
        <v>688</v>
      </c>
      <c r="H580" s="54">
        <v>70.257499999999922</v>
      </c>
    </row>
    <row r="581" spans="1:8" hidden="1" outlineLevel="2" collapsed="1" x14ac:dyDescent="0.3">
      <c r="A581" s="44" t="s">
        <v>177</v>
      </c>
      <c r="B581" t="s">
        <v>251</v>
      </c>
      <c r="E581" t="s">
        <v>169</v>
      </c>
      <c r="F581" s="28">
        <v>392</v>
      </c>
      <c r="G581" s="28">
        <v>643</v>
      </c>
      <c r="H581" s="54">
        <v>81.322499999999934</v>
      </c>
    </row>
    <row r="582" spans="1:8" hidden="1" outlineLevel="2" collapsed="1" x14ac:dyDescent="0.3">
      <c r="A582" s="44" t="s">
        <v>177</v>
      </c>
      <c r="B582" t="s">
        <v>251</v>
      </c>
      <c r="E582" t="s">
        <v>170</v>
      </c>
      <c r="F582" s="28">
        <v>414</v>
      </c>
      <c r="G582" s="28">
        <v>674</v>
      </c>
      <c r="H582" s="54">
        <v>88.70999999999988</v>
      </c>
    </row>
    <row r="583" spans="1:8" hidden="1" outlineLevel="2" collapsed="1" x14ac:dyDescent="0.3">
      <c r="A583" s="44" t="s">
        <v>177</v>
      </c>
      <c r="B583" t="s">
        <v>251</v>
      </c>
      <c r="E583" t="s">
        <v>171</v>
      </c>
      <c r="F583" s="28">
        <v>390</v>
      </c>
      <c r="G583" s="28">
        <v>614</v>
      </c>
      <c r="H583" s="54">
        <v>83.497499999999988</v>
      </c>
    </row>
    <row r="584" spans="1:8" hidden="1" outlineLevel="2" collapsed="1" x14ac:dyDescent="0.3">
      <c r="A584" s="44" t="s">
        <v>177</v>
      </c>
      <c r="B584" t="s">
        <v>251</v>
      </c>
      <c r="E584" t="s">
        <v>172</v>
      </c>
      <c r="F584" s="28">
        <v>375</v>
      </c>
      <c r="G584" s="28">
        <v>560</v>
      </c>
      <c r="H584" s="54">
        <v>88.937499999999886</v>
      </c>
    </row>
    <row r="585" spans="1:8" hidden="1" outlineLevel="2" collapsed="1" x14ac:dyDescent="0.3">
      <c r="A585" s="44" t="s">
        <v>177</v>
      </c>
      <c r="B585" t="s">
        <v>251</v>
      </c>
      <c r="E585" t="s">
        <v>173</v>
      </c>
      <c r="F585" s="28">
        <v>280</v>
      </c>
      <c r="G585" s="28">
        <v>391</v>
      </c>
      <c r="H585" s="54">
        <v>70.295000000000016</v>
      </c>
    </row>
    <row r="586" spans="1:8" hidden="1" outlineLevel="2" collapsed="1" x14ac:dyDescent="0.3">
      <c r="A586" s="44" t="s">
        <v>177</v>
      </c>
      <c r="B586" t="s">
        <v>251</v>
      </c>
      <c r="E586" t="s">
        <v>174</v>
      </c>
      <c r="F586" s="28">
        <v>222</v>
      </c>
      <c r="G586" s="28">
        <v>277</v>
      </c>
      <c r="H586" s="54">
        <v>48.242499999999993</v>
      </c>
    </row>
    <row r="587" spans="1:8" hidden="1" outlineLevel="1" collapsed="1" x14ac:dyDescent="0.3">
      <c r="A587" s="44"/>
      <c r="B587" s="60" t="s">
        <v>252</v>
      </c>
      <c r="C587" s="60"/>
      <c r="D587" s="60"/>
      <c r="E587" s="60"/>
      <c r="F587" s="62">
        <f>SUBTOTAL(9,F575:F586)</f>
        <v>4357</v>
      </c>
      <c r="G587" s="62">
        <f>SUBTOTAL(9,G575:G586)</f>
        <v>7347</v>
      </c>
      <c r="H587" s="63">
        <f>SUBTOTAL(9,H575:H586)</f>
        <v>813.87999999999909</v>
      </c>
    </row>
    <row r="588" spans="1:8" ht="15" collapsed="1" thickBot="1" x14ac:dyDescent="0.35">
      <c r="A588" s="47" t="s">
        <v>157</v>
      </c>
      <c r="B588" s="48"/>
      <c r="C588" s="48"/>
      <c r="D588" s="48"/>
      <c r="E588" s="48"/>
      <c r="F588" s="49">
        <f>SUBTOTAL(9,F295:F586)</f>
        <v>377205</v>
      </c>
      <c r="G588" s="49">
        <f>SUBTOTAL(9,G295:G586)</f>
        <v>592173</v>
      </c>
      <c r="H588" s="55">
        <f>SUBTOTAL(9,H295:H586)</f>
        <v>87518.007500000036</v>
      </c>
    </row>
  </sheetData>
  <mergeCells count="1">
    <mergeCell ref="A1:H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170A4-FB0B-430E-A75C-3E219D5F7A9B}">
  <dimension ref="A1:I379"/>
  <sheetViews>
    <sheetView workbookViewId="0">
      <selection sqref="A1:H1"/>
    </sheetView>
  </sheetViews>
  <sheetFormatPr defaultColWidth="8.88671875" defaultRowHeight="14.4" outlineLevelRow="2" x14ac:dyDescent="0.3"/>
  <cols>
    <col min="1" max="1" width="17.88671875" bestFit="1" customWidth="1"/>
    <col min="2" max="2" width="14.44140625" bestFit="1" customWidth="1"/>
    <col min="3" max="3" width="24.5546875" bestFit="1" customWidth="1"/>
    <col min="4" max="4" width="44.33203125" customWidth="1"/>
    <col min="5" max="5" width="47" customWidth="1"/>
    <col min="6" max="6" width="39.33203125" style="28" customWidth="1"/>
    <col min="7" max="7" width="25.88671875" style="28" customWidth="1"/>
    <col min="8" max="8" width="11.88671875" style="29" customWidth="1"/>
  </cols>
  <sheetData>
    <row r="1" spans="1:8" ht="191.4" customHeight="1" thickBot="1" x14ac:dyDescent="0.35">
      <c r="A1" s="176" t="s">
        <v>427</v>
      </c>
      <c r="B1" s="177"/>
      <c r="C1" s="177"/>
      <c r="D1" s="177"/>
      <c r="E1" s="177"/>
      <c r="F1" s="177"/>
      <c r="G1" s="177"/>
      <c r="H1" s="178"/>
    </row>
    <row r="2" spans="1:8" s="15" customFormat="1" ht="29.4" thickBot="1" x14ac:dyDescent="0.35">
      <c r="A2" s="12" t="s">
        <v>192</v>
      </c>
      <c r="B2" s="31" t="s">
        <v>253</v>
      </c>
      <c r="C2" s="30" t="s">
        <v>225</v>
      </c>
      <c r="D2" s="31" t="s">
        <v>226</v>
      </c>
      <c r="E2" s="31" t="s">
        <v>227</v>
      </c>
      <c r="F2" s="25" t="s">
        <v>160</v>
      </c>
      <c r="G2" s="25" t="s">
        <v>198</v>
      </c>
      <c r="H2" s="14" t="s">
        <v>199</v>
      </c>
    </row>
    <row r="3" spans="1:8" s="15" customFormat="1" outlineLevel="2" x14ac:dyDescent="0.3">
      <c r="A3" s="33">
        <v>2024</v>
      </c>
      <c r="B3" s="34" t="s">
        <v>254</v>
      </c>
      <c r="C3" s="34" t="s">
        <v>90</v>
      </c>
      <c r="D3" s="34" t="s">
        <v>91</v>
      </c>
      <c r="E3" s="34" t="s">
        <v>92</v>
      </c>
      <c r="F3" s="35">
        <v>1131</v>
      </c>
      <c r="G3" s="35">
        <v>1837</v>
      </c>
      <c r="H3" s="52">
        <v>246.31499999999937</v>
      </c>
    </row>
    <row r="4" spans="1:8" s="15" customFormat="1" outlineLevel="2" x14ac:dyDescent="0.3">
      <c r="A4" s="33">
        <v>2024</v>
      </c>
      <c r="B4" s="34" t="s">
        <v>254</v>
      </c>
      <c r="C4" s="34" t="s">
        <v>93</v>
      </c>
      <c r="D4" s="34" t="s">
        <v>94</v>
      </c>
      <c r="E4" s="34" t="s">
        <v>95</v>
      </c>
      <c r="F4" s="35">
        <v>126</v>
      </c>
      <c r="G4" s="35">
        <v>167</v>
      </c>
      <c r="H4" s="52">
        <v>41.442500000000024</v>
      </c>
    </row>
    <row r="5" spans="1:8" s="15" customFormat="1" outlineLevel="2" x14ac:dyDescent="0.3">
      <c r="A5" s="33">
        <v>2024</v>
      </c>
      <c r="B5" s="34" t="s">
        <v>254</v>
      </c>
      <c r="C5" s="34" t="s">
        <v>96</v>
      </c>
      <c r="D5" s="34" t="s">
        <v>97</v>
      </c>
      <c r="E5" s="34" t="s">
        <v>98</v>
      </c>
      <c r="F5" s="35">
        <v>68566</v>
      </c>
      <c r="G5" s="35">
        <v>109290</v>
      </c>
      <c r="H5" s="52">
        <v>20997.922499999946</v>
      </c>
    </row>
    <row r="6" spans="1:8" s="15" customFormat="1" outlineLevel="2" x14ac:dyDescent="0.3">
      <c r="A6" s="33">
        <v>2024</v>
      </c>
      <c r="B6" s="34" t="s">
        <v>254</v>
      </c>
      <c r="C6" s="34" t="s">
        <v>99</v>
      </c>
      <c r="D6" s="34" t="s">
        <v>100</v>
      </c>
      <c r="E6" s="34" t="s">
        <v>101</v>
      </c>
      <c r="F6" s="35">
        <v>116</v>
      </c>
      <c r="G6" s="35">
        <v>161</v>
      </c>
      <c r="H6" s="52">
        <v>38.772500000000001</v>
      </c>
    </row>
    <row r="7" spans="1:8" s="15" customFormat="1" outlineLevel="2" x14ac:dyDescent="0.3">
      <c r="A7" s="33">
        <v>2024</v>
      </c>
      <c r="B7" s="34" t="s">
        <v>254</v>
      </c>
      <c r="C7" s="34" t="s">
        <v>102</v>
      </c>
      <c r="D7" s="34" t="s">
        <v>103</v>
      </c>
      <c r="E7" s="34" t="s">
        <v>104</v>
      </c>
      <c r="F7" s="35">
        <v>7416</v>
      </c>
      <c r="G7" s="35">
        <v>11792</v>
      </c>
      <c r="H7" s="52">
        <v>2170.4000000000115</v>
      </c>
    </row>
    <row r="8" spans="1:8" s="15" customFormat="1" outlineLevel="2" x14ac:dyDescent="0.3">
      <c r="A8" s="33">
        <v>2024</v>
      </c>
      <c r="B8" s="34" t="s">
        <v>254</v>
      </c>
      <c r="C8" s="34" t="s">
        <v>105</v>
      </c>
      <c r="D8" s="34" t="s">
        <v>106</v>
      </c>
      <c r="E8" s="34" t="s">
        <v>107</v>
      </c>
      <c r="F8" s="35">
        <v>15493</v>
      </c>
      <c r="G8" s="35">
        <v>22415</v>
      </c>
      <c r="H8" s="52">
        <v>3895.4100000000058</v>
      </c>
    </row>
    <row r="9" spans="1:8" s="15" customFormat="1" outlineLevel="2" x14ac:dyDescent="0.3">
      <c r="A9" s="33">
        <v>2024</v>
      </c>
      <c r="B9" s="34" t="s">
        <v>254</v>
      </c>
      <c r="C9" s="34" t="s">
        <v>108</v>
      </c>
      <c r="D9" s="34" t="s">
        <v>109</v>
      </c>
      <c r="E9" s="34" t="s">
        <v>110</v>
      </c>
      <c r="F9" s="35">
        <v>47411</v>
      </c>
      <c r="G9" s="35">
        <v>77658</v>
      </c>
      <c r="H9" s="52">
        <v>11292.062500000002</v>
      </c>
    </row>
    <row r="10" spans="1:8" s="15" customFormat="1" outlineLevel="2" x14ac:dyDescent="0.3">
      <c r="A10" s="33">
        <v>2024</v>
      </c>
      <c r="B10" s="34" t="s">
        <v>254</v>
      </c>
      <c r="C10" s="34" t="s">
        <v>111</v>
      </c>
      <c r="D10" s="34" t="s">
        <v>112</v>
      </c>
      <c r="E10" s="34" t="s">
        <v>113</v>
      </c>
      <c r="F10" s="35">
        <v>47056</v>
      </c>
      <c r="G10" s="35">
        <v>73732</v>
      </c>
      <c r="H10" s="52">
        <v>12584.534999999971</v>
      </c>
    </row>
    <row r="11" spans="1:8" s="15" customFormat="1" outlineLevel="2" x14ac:dyDescent="0.3">
      <c r="A11" s="33">
        <v>2024</v>
      </c>
      <c r="B11" s="34" t="s">
        <v>254</v>
      </c>
      <c r="C11" s="34" t="s">
        <v>114</v>
      </c>
      <c r="D11" s="34" t="s">
        <v>115</v>
      </c>
      <c r="E11" s="34" t="s">
        <v>116</v>
      </c>
      <c r="F11" s="35">
        <v>12050</v>
      </c>
      <c r="G11" s="35">
        <v>23698</v>
      </c>
      <c r="H11" s="52">
        <v>1557.3150000000123</v>
      </c>
    </row>
    <row r="12" spans="1:8" s="15" customFormat="1" outlineLevel="2" x14ac:dyDescent="0.3">
      <c r="A12" s="33">
        <v>2024</v>
      </c>
      <c r="B12" s="34" t="s">
        <v>254</v>
      </c>
      <c r="C12" s="34" t="s">
        <v>117</v>
      </c>
      <c r="D12" s="34" t="s">
        <v>118</v>
      </c>
      <c r="E12" s="34" t="s">
        <v>119</v>
      </c>
      <c r="F12" s="35">
        <v>3152</v>
      </c>
      <c r="G12" s="35">
        <v>5095</v>
      </c>
      <c r="H12" s="52">
        <v>751.48000000000218</v>
      </c>
    </row>
    <row r="13" spans="1:8" s="15" customFormat="1" outlineLevel="2" x14ac:dyDescent="0.3">
      <c r="A13" s="33">
        <v>2024</v>
      </c>
      <c r="B13" s="34" t="s">
        <v>254</v>
      </c>
      <c r="C13" s="34" t="s">
        <v>120</v>
      </c>
      <c r="D13" s="34" t="s">
        <v>121</v>
      </c>
      <c r="E13" s="34" t="s">
        <v>122</v>
      </c>
      <c r="F13" s="35">
        <v>882</v>
      </c>
      <c r="G13" s="35">
        <v>1200</v>
      </c>
      <c r="H13" s="52">
        <v>266.0774999999997</v>
      </c>
    </row>
    <row r="14" spans="1:8" s="15" customFormat="1" outlineLevel="2" x14ac:dyDescent="0.3">
      <c r="A14" s="33">
        <v>2024</v>
      </c>
      <c r="B14" s="34" t="s">
        <v>254</v>
      </c>
      <c r="C14" s="34" t="s">
        <v>123</v>
      </c>
      <c r="D14" s="34" t="s">
        <v>124</v>
      </c>
      <c r="E14" s="34" t="s">
        <v>125</v>
      </c>
      <c r="F14" s="35">
        <v>418</v>
      </c>
      <c r="G14" s="35">
        <v>626</v>
      </c>
      <c r="H14" s="52">
        <v>81.324999999999932</v>
      </c>
    </row>
    <row r="15" spans="1:8" s="15" customFormat="1" outlineLevel="2" x14ac:dyDescent="0.3">
      <c r="A15" s="33">
        <v>2024</v>
      </c>
      <c r="B15" s="34" t="s">
        <v>254</v>
      </c>
      <c r="C15" s="34" t="s">
        <v>126</v>
      </c>
      <c r="D15" s="34" t="s">
        <v>127</v>
      </c>
      <c r="E15" s="34" t="s">
        <v>128</v>
      </c>
      <c r="F15" s="35">
        <v>4959</v>
      </c>
      <c r="G15" s="35">
        <v>7545</v>
      </c>
      <c r="H15" s="52">
        <v>1163.5700000000072</v>
      </c>
    </row>
    <row r="16" spans="1:8" s="15" customFormat="1" outlineLevel="2" x14ac:dyDescent="0.3">
      <c r="A16" s="33">
        <v>2024</v>
      </c>
      <c r="B16" s="34" t="s">
        <v>254</v>
      </c>
      <c r="C16" s="34" t="s">
        <v>129</v>
      </c>
      <c r="D16" s="34" t="s">
        <v>130</v>
      </c>
      <c r="E16" s="34" t="s">
        <v>131</v>
      </c>
      <c r="F16" s="35">
        <v>21106</v>
      </c>
      <c r="G16" s="35">
        <v>31965</v>
      </c>
      <c r="H16" s="52">
        <v>4664.4774999999936</v>
      </c>
    </row>
    <row r="17" spans="1:8" s="15" customFormat="1" outlineLevel="2" x14ac:dyDescent="0.3">
      <c r="A17" s="33">
        <v>2024</v>
      </c>
      <c r="B17" s="34" t="s">
        <v>254</v>
      </c>
      <c r="C17" s="34" t="s">
        <v>132</v>
      </c>
      <c r="D17" s="34" t="s">
        <v>133</v>
      </c>
      <c r="E17" s="34" t="s">
        <v>134</v>
      </c>
      <c r="F17" s="35">
        <v>862</v>
      </c>
      <c r="G17" s="35">
        <v>1990</v>
      </c>
      <c r="H17" s="52">
        <v>166.44249999999954</v>
      </c>
    </row>
    <row r="18" spans="1:8" s="15" customFormat="1" outlineLevel="2" x14ac:dyDescent="0.3">
      <c r="A18" s="33">
        <v>2024</v>
      </c>
      <c r="B18" s="34" t="s">
        <v>254</v>
      </c>
      <c r="C18" s="34" t="s">
        <v>135</v>
      </c>
      <c r="D18" s="34" t="s">
        <v>136</v>
      </c>
      <c r="E18" s="34" t="s">
        <v>137</v>
      </c>
      <c r="F18" s="35">
        <v>751</v>
      </c>
      <c r="G18" s="35">
        <v>1115</v>
      </c>
      <c r="H18" s="52">
        <v>80.992499999999794</v>
      </c>
    </row>
    <row r="19" spans="1:8" s="15" customFormat="1" outlineLevel="2" x14ac:dyDescent="0.3">
      <c r="A19" s="33">
        <v>2024</v>
      </c>
      <c r="B19" s="34" t="s">
        <v>254</v>
      </c>
      <c r="C19" s="34" t="s">
        <v>138</v>
      </c>
      <c r="D19" s="34" t="s">
        <v>139</v>
      </c>
      <c r="E19" s="34" t="s">
        <v>140</v>
      </c>
      <c r="F19" s="35">
        <v>2808</v>
      </c>
      <c r="G19" s="35">
        <v>6237</v>
      </c>
      <c r="H19" s="52">
        <v>500.50999999999908</v>
      </c>
    </row>
    <row r="20" spans="1:8" s="15" customFormat="1" outlineLevel="2" x14ac:dyDescent="0.3">
      <c r="A20" s="33">
        <v>2024</v>
      </c>
      <c r="B20" s="34" t="s">
        <v>254</v>
      </c>
      <c r="C20" s="34" t="s">
        <v>141</v>
      </c>
      <c r="D20" s="34" t="s">
        <v>142</v>
      </c>
      <c r="E20" s="34" t="s">
        <v>143</v>
      </c>
      <c r="F20" s="35">
        <v>4753</v>
      </c>
      <c r="G20" s="35">
        <v>7850</v>
      </c>
      <c r="H20" s="52">
        <v>511.2474999999979</v>
      </c>
    </row>
    <row r="21" spans="1:8" s="15" customFormat="1" outlineLevel="2" x14ac:dyDescent="0.3">
      <c r="A21" s="33">
        <v>2024</v>
      </c>
      <c r="B21" s="34" t="s">
        <v>254</v>
      </c>
      <c r="C21" s="34" t="s">
        <v>144</v>
      </c>
      <c r="D21" s="34" t="s">
        <v>145</v>
      </c>
      <c r="E21" s="34" t="s">
        <v>146</v>
      </c>
      <c r="F21" s="35">
        <v>2020</v>
      </c>
      <c r="G21" s="35">
        <v>3433</v>
      </c>
      <c r="H21" s="52">
        <v>368.54249999999814</v>
      </c>
    </row>
    <row r="22" spans="1:8" s="15" customFormat="1" outlineLevel="2" x14ac:dyDescent="0.3">
      <c r="A22" s="33">
        <v>2024</v>
      </c>
      <c r="B22" s="34" t="s">
        <v>254</v>
      </c>
      <c r="C22" s="34" t="s">
        <v>147</v>
      </c>
      <c r="D22" s="34" t="s">
        <v>148</v>
      </c>
      <c r="E22" s="34" t="s">
        <v>149</v>
      </c>
      <c r="F22" s="35">
        <v>7</v>
      </c>
      <c r="G22" s="35">
        <v>7</v>
      </c>
      <c r="H22" s="52">
        <v>0.27</v>
      </c>
    </row>
    <row r="23" spans="1:8" s="15" customFormat="1" outlineLevel="2" x14ac:dyDescent="0.3">
      <c r="A23" s="33">
        <v>2024</v>
      </c>
      <c r="B23" s="34" t="s">
        <v>254</v>
      </c>
      <c r="C23" s="34" t="s">
        <v>150</v>
      </c>
      <c r="D23" s="34" t="s">
        <v>151</v>
      </c>
      <c r="E23" s="34" t="s">
        <v>152</v>
      </c>
      <c r="F23" s="35">
        <v>608</v>
      </c>
      <c r="G23" s="35">
        <v>672</v>
      </c>
      <c r="H23" s="52">
        <v>196.08749999999998</v>
      </c>
    </row>
    <row r="24" spans="1:8" s="15" customFormat="1" outlineLevel="2" x14ac:dyDescent="0.3">
      <c r="A24" s="33">
        <v>2024</v>
      </c>
      <c r="B24" s="34" t="s">
        <v>254</v>
      </c>
      <c r="C24" s="34" t="s">
        <v>249</v>
      </c>
      <c r="D24" s="34" t="s">
        <v>154</v>
      </c>
      <c r="E24" s="34" t="s">
        <v>155</v>
      </c>
      <c r="F24" s="35">
        <v>1930</v>
      </c>
      <c r="G24" s="35">
        <v>3751</v>
      </c>
      <c r="H24" s="52">
        <v>340.6374999999972</v>
      </c>
    </row>
    <row r="25" spans="1:8" s="15" customFormat="1" outlineLevel="1" x14ac:dyDescent="0.3">
      <c r="A25" s="33"/>
      <c r="B25" s="67" t="s">
        <v>255</v>
      </c>
      <c r="C25" s="68"/>
      <c r="D25" s="58"/>
      <c r="E25" s="58"/>
      <c r="F25" s="69">
        <f>SUBTOTAL(9,F3:F24)</f>
        <v>243621</v>
      </c>
      <c r="G25" s="69">
        <f>SUBTOTAL(9,G3:G24)</f>
        <v>392236</v>
      </c>
      <c r="H25" s="70">
        <f>SUBTOTAL(9,H3:H24)</f>
        <v>61915.834999999941</v>
      </c>
    </row>
    <row r="26" spans="1:8" s="15" customFormat="1" outlineLevel="2" x14ac:dyDescent="0.3">
      <c r="A26" s="33">
        <v>2024</v>
      </c>
      <c r="B26" s="34" t="s">
        <v>256</v>
      </c>
      <c r="C26" s="34" t="s">
        <v>90</v>
      </c>
      <c r="D26" s="34" t="s">
        <v>91</v>
      </c>
      <c r="E26" s="34" t="s">
        <v>92</v>
      </c>
      <c r="F26" s="35">
        <v>640</v>
      </c>
      <c r="G26" s="35">
        <v>860</v>
      </c>
      <c r="H26" s="52">
        <v>137.72749999999988</v>
      </c>
    </row>
    <row r="27" spans="1:8" s="15" customFormat="1" outlineLevel="2" x14ac:dyDescent="0.3">
      <c r="A27" s="33">
        <v>2024</v>
      </c>
      <c r="B27" s="34" t="s">
        <v>256</v>
      </c>
      <c r="C27" s="34" t="s">
        <v>93</v>
      </c>
      <c r="D27" s="34" t="s">
        <v>94</v>
      </c>
      <c r="E27" s="34" t="s">
        <v>95</v>
      </c>
      <c r="F27" s="35">
        <v>30</v>
      </c>
      <c r="G27" s="35">
        <v>37</v>
      </c>
      <c r="H27" s="52">
        <v>5.4775000000000009</v>
      </c>
    </row>
    <row r="28" spans="1:8" s="15" customFormat="1" outlineLevel="2" x14ac:dyDescent="0.3">
      <c r="A28" s="33">
        <v>2024</v>
      </c>
      <c r="B28" s="34" t="s">
        <v>256</v>
      </c>
      <c r="C28" s="34" t="s">
        <v>96</v>
      </c>
      <c r="D28" s="34" t="s">
        <v>97</v>
      </c>
      <c r="E28" s="34" t="s">
        <v>98</v>
      </c>
      <c r="F28" s="35">
        <v>21709</v>
      </c>
      <c r="G28" s="35">
        <v>31298</v>
      </c>
      <c r="H28" s="52">
        <v>5890.4450000000006</v>
      </c>
    </row>
    <row r="29" spans="1:8" s="15" customFormat="1" outlineLevel="2" x14ac:dyDescent="0.3">
      <c r="A29" s="33">
        <v>2024</v>
      </c>
      <c r="B29" s="34" t="s">
        <v>256</v>
      </c>
      <c r="C29" s="34" t="s">
        <v>99</v>
      </c>
      <c r="D29" s="34" t="s">
        <v>100</v>
      </c>
      <c r="E29" s="34" t="s">
        <v>101</v>
      </c>
      <c r="F29" s="35">
        <v>137</v>
      </c>
      <c r="G29" s="35">
        <v>167</v>
      </c>
      <c r="H29" s="52">
        <v>59.272500000000001</v>
      </c>
    </row>
    <row r="30" spans="1:8" s="15" customFormat="1" outlineLevel="2" x14ac:dyDescent="0.3">
      <c r="A30" s="33">
        <v>2024</v>
      </c>
      <c r="B30" s="34" t="s">
        <v>256</v>
      </c>
      <c r="C30" s="34" t="s">
        <v>102</v>
      </c>
      <c r="D30" s="34" t="s">
        <v>103</v>
      </c>
      <c r="E30" s="34" t="s">
        <v>104</v>
      </c>
      <c r="F30" s="35">
        <v>764</v>
      </c>
      <c r="G30" s="35">
        <v>992</v>
      </c>
      <c r="H30" s="52">
        <v>189.28749999999994</v>
      </c>
    </row>
    <row r="31" spans="1:8" s="15" customFormat="1" outlineLevel="2" x14ac:dyDescent="0.3">
      <c r="A31" s="33">
        <v>2024</v>
      </c>
      <c r="B31" s="34" t="s">
        <v>256</v>
      </c>
      <c r="C31" s="34" t="s">
        <v>105</v>
      </c>
      <c r="D31" s="34" t="s">
        <v>106</v>
      </c>
      <c r="E31" s="34" t="s">
        <v>107</v>
      </c>
      <c r="F31" s="35">
        <v>1411</v>
      </c>
      <c r="G31" s="35">
        <v>1797</v>
      </c>
      <c r="H31" s="52">
        <v>330.20749999999919</v>
      </c>
    </row>
    <row r="32" spans="1:8" s="15" customFormat="1" outlineLevel="2" x14ac:dyDescent="0.3">
      <c r="A32" s="33">
        <v>2024</v>
      </c>
      <c r="B32" s="34" t="s">
        <v>256</v>
      </c>
      <c r="C32" s="34" t="s">
        <v>108</v>
      </c>
      <c r="D32" s="34" t="s">
        <v>109</v>
      </c>
      <c r="E32" s="34" t="s">
        <v>110</v>
      </c>
      <c r="F32" s="35">
        <v>37390</v>
      </c>
      <c r="G32" s="35">
        <v>51603</v>
      </c>
      <c r="H32" s="52">
        <v>6679.7924999999996</v>
      </c>
    </row>
    <row r="33" spans="1:8" s="15" customFormat="1" outlineLevel="2" x14ac:dyDescent="0.3">
      <c r="A33" s="33">
        <v>2024</v>
      </c>
      <c r="B33" s="34" t="s">
        <v>256</v>
      </c>
      <c r="C33" s="34" t="s">
        <v>111</v>
      </c>
      <c r="D33" s="34" t="s">
        <v>112</v>
      </c>
      <c r="E33" s="34" t="s">
        <v>113</v>
      </c>
      <c r="F33" s="35">
        <v>10303</v>
      </c>
      <c r="G33" s="35">
        <v>13734</v>
      </c>
      <c r="H33" s="52">
        <v>2571.8825000000083</v>
      </c>
    </row>
    <row r="34" spans="1:8" s="15" customFormat="1" outlineLevel="2" x14ac:dyDescent="0.3">
      <c r="A34" s="33">
        <v>2024</v>
      </c>
      <c r="B34" s="34" t="s">
        <v>256</v>
      </c>
      <c r="C34" s="34" t="s">
        <v>114</v>
      </c>
      <c r="D34" s="34" t="s">
        <v>115</v>
      </c>
      <c r="E34" s="34" t="s">
        <v>116</v>
      </c>
      <c r="F34" s="35">
        <v>12598</v>
      </c>
      <c r="G34" s="35">
        <v>19926</v>
      </c>
      <c r="H34" s="52">
        <v>1279.4650000000045</v>
      </c>
    </row>
    <row r="35" spans="1:8" s="15" customFormat="1" outlineLevel="2" x14ac:dyDescent="0.3">
      <c r="A35" s="33">
        <v>2024</v>
      </c>
      <c r="B35" s="34" t="s">
        <v>256</v>
      </c>
      <c r="C35" s="34" t="s">
        <v>117</v>
      </c>
      <c r="D35" s="34" t="s">
        <v>118</v>
      </c>
      <c r="E35" s="34" t="s">
        <v>119</v>
      </c>
      <c r="F35" s="35">
        <v>2438</v>
      </c>
      <c r="G35" s="35">
        <v>3628</v>
      </c>
      <c r="H35" s="52">
        <v>527.12749999999971</v>
      </c>
    </row>
    <row r="36" spans="1:8" s="15" customFormat="1" outlineLevel="2" x14ac:dyDescent="0.3">
      <c r="A36" s="33">
        <v>2024</v>
      </c>
      <c r="B36" s="34" t="s">
        <v>256</v>
      </c>
      <c r="C36" s="34" t="s">
        <v>120</v>
      </c>
      <c r="D36" s="34" t="s">
        <v>121</v>
      </c>
      <c r="E36" s="34" t="s">
        <v>122</v>
      </c>
      <c r="F36" s="35">
        <v>1287</v>
      </c>
      <c r="G36" s="35">
        <v>1577</v>
      </c>
      <c r="H36" s="52">
        <v>392.06249999999989</v>
      </c>
    </row>
    <row r="37" spans="1:8" s="15" customFormat="1" outlineLevel="2" x14ac:dyDescent="0.3">
      <c r="A37" s="33">
        <v>2024</v>
      </c>
      <c r="B37" s="34" t="s">
        <v>256</v>
      </c>
      <c r="C37" s="34" t="s">
        <v>123</v>
      </c>
      <c r="D37" s="34" t="s">
        <v>124</v>
      </c>
      <c r="E37" s="34" t="s">
        <v>125</v>
      </c>
      <c r="F37" s="35">
        <v>510</v>
      </c>
      <c r="G37" s="35">
        <v>722</v>
      </c>
      <c r="H37" s="52">
        <v>104.59999999999988</v>
      </c>
    </row>
    <row r="38" spans="1:8" s="15" customFormat="1" outlineLevel="2" x14ac:dyDescent="0.3">
      <c r="A38" s="33">
        <v>2024</v>
      </c>
      <c r="B38" s="34" t="s">
        <v>256</v>
      </c>
      <c r="C38" s="34" t="s">
        <v>126</v>
      </c>
      <c r="D38" s="34" t="s">
        <v>127</v>
      </c>
      <c r="E38" s="34" t="s">
        <v>128</v>
      </c>
      <c r="F38" s="35">
        <v>4672</v>
      </c>
      <c r="G38" s="35">
        <v>5981</v>
      </c>
      <c r="H38" s="52">
        <v>1021.1175000000017</v>
      </c>
    </row>
    <row r="39" spans="1:8" s="15" customFormat="1" outlineLevel="2" x14ac:dyDescent="0.3">
      <c r="A39" s="33">
        <v>2024</v>
      </c>
      <c r="B39" s="34" t="s">
        <v>256</v>
      </c>
      <c r="C39" s="34" t="s">
        <v>129</v>
      </c>
      <c r="D39" s="34" t="s">
        <v>130</v>
      </c>
      <c r="E39" s="34" t="s">
        <v>131</v>
      </c>
      <c r="F39" s="35">
        <v>15961</v>
      </c>
      <c r="G39" s="35">
        <v>21301</v>
      </c>
      <c r="H39" s="52">
        <v>2930.7700000000186</v>
      </c>
    </row>
    <row r="40" spans="1:8" s="15" customFormat="1" outlineLevel="2" x14ac:dyDescent="0.3">
      <c r="A40" s="33">
        <v>2024</v>
      </c>
      <c r="B40" s="34" t="s">
        <v>256</v>
      </c>
      <c r="C40" s="34" t="s">
        <v>132</v>
      </c>
      <c r="D40" s="34" t="s">
        <v>133</v>
      </c>
      <c r="E40" s="34" t="s">
        <v>134</v>
      </c>
      <c r="F40" s="35">
        <v>2345</v>
      </c>
      <c r="G40" s="35">
        <v>6368</v>
      </c>
      <c r="H40" s="52">
        <v>382.67749999999813</v>
      </c>
    </row>
    <row r="41" spans="1:8" s="15" customFormat="1" outlineLevel="2" x14ac:dyDescent="0.3">
      <c r="A41" s="33">
        <v>2024</v>
      </c>
      <c r="B41" s="34" t="s">
        <v>256</v>
      </c>
      <c r="C41" s="34" t="s">
        <v>135</v>
      </c>
      <c r="D41" s="34" t="s">
        <v>136</v>
      </c>
      <c r="E41" s="34" t="s">
        <v>137</v>
      </c>
      <c r="F41" s="35">
        <v>1507</v>
      </c>
      <c r="G41" s="35">
        <v>1946</v>
      </c>
      <c r="H41" s="52">
        <v>166.84249999999957</v>
      </c>
    </row>
    <row r="42" spans="1:8" s="15" customFormat="1" outlineLevel="2" x14ac:dyDescent="0.3">
      <c r="A42" s="33">
        <v>2024</v>
      </c>
      <c r="B42" s="34" t="s">
        <v>256</v>
      </c>
      <c r="C42" s="34" t="s">
        <v>138</v>
      </c>
      <c r="D42" s="34" t="s">
        <v>139</v>
      </c>
      <c r="E42" s="34" t="s">
        <v>140</v>
      </c>
      <c r="F42" s="35">
        <v>9865</v>
      </c>
      <c r="G42" s="35">
        <v>23948</v>
      </c>
      <c r="H42" s="52">
        <v>1368.5275000000013</v>
      </c>
    </row>
    <row r="43" spans="1:8" s="15" customFormat="1" outlineLevel="2" x14ac:dyDescent="0.3">
      <c r="A43" s="33">
        <v>2024</v>
      </c>
      <c r="B43" s="34" t="s">
        <v>256</v>
      </c>
      <c r="C43" s="34" t="s">
        <v>141</v>
      </c>
      <c r="D43" s="34" t="s">
        <v>142</v>
      </c>
      <c r="E43" s="34" t="s">
        <v>143</v>
      </c>
      <c r="F43" s="35">
        <v>3767</v>
      </c>
      <c r="G43" s="35">
        <v>5421</v>
      </c>
      <c r="H43" s="52">
        <v>288.15249999999895</v>
      </c>
    </row>
    <row r="44" spans="1:8" s="15" customFormat="1" outlineLevel="2" x14ac:dyDescent="0.3">
      <c r="A44" s="33">
        <v>2024</v>
      </c>
      <c r="B44" s="34" t="s">
        <v>256</v>
      </c>
      <c r="C44" s="34" t="s">
        <v>144</v>
      </c>
      <c r="D44" s="34" t="s">
        <v>145</v>
      </c>
      <c r="E44" s="34" t="s">
        <v>146</v>
      </c>
      <c r="F44" s="35">
        <v>2745</v>
      </c>
      <c r="G44" s="35">
        <v>3906</v>
      </c>
      <c r="H44" s="52">
        <v>454.72999999999917</v>
      </c>
    </row>
    <row r="45" spans="1:8" s="15" customFormat="1" outlineLevel="2" x14ac:dyDescent="0.3">
      <c r="A45" s="33">
        <v>2024</v>
      </c>
      <c r="B45" s="34" t="s">
        <v>256</v>
      </c>
      <c r="C45" s="34" t="s">
        <v>147</v>
      </c>
      <c r="D45" s="34" t="s">
        <v>148</v>
      </c>
      <c r="E45" s="34" t="s">
        <v>149</v>
      </c>
      <c r="F45" s="35">
        <v>8</v>
      </c>
      <c r="G45" s="35">
        <v>10</v>
      </c>
      <c r="H45" s="52">
        <v>0.44750000000000001</v>
      </c>
    </row>
    <row r="46" spans="1:8" s="15" customFormat="1" outlineLevel="2" x14ac:dyDescent="0.3">
      <c r="A46" s="33">
        <v>2024</v>
      </c>
      <c r="B46" s="34" t="s">
        <v>256</v>
      </c>
      <c r="C46" s="34" t="s">
        <v>150</v>
      </c>
      <c r="D46" s="34" t="s">
        <v>151</v>
      </c>
      <c r="E46" s="34" t="s">
        <v>152</v>
      </c>
      <c r="F46" s="35">
        <v>1070</v>
      </c>
      <c r="G46" s="35">
        <v>1119</v>
      </c>
      <c r="H46" s="52">
        <v>348.31749999999994</v>
      </c>
    </row>
    <row r="47" spans="1:8" s="15" customFormat="1" outlineLevel="2" x14ac:dyDescent="0.3">
      <c r="A47" s="33">
        <v>2024</v>
      </c>
      <c r="B47" s="34" t="s">
        <v>256</v>
      </c>
      <c r="C47" s="34" t="s">
        <v>249</v>
      </c>
      <c r="D47" s="34" t="s">
        <v>154</v>
      </c>
      <c r="E47" s="34" t="s">
        <v>155</v>
      </c>
      <c r="F47" s="35">
        <v>2427</v>
      </c>
      <c r="G47" s="35">
        <v>3596</v>
      </c>
      <c r="H47" s="52">
        <v>473.24249999999779</v>
      </c>
    </row>
    <row r="48" spans="1:8" s="15" customFormat="1" outlineLevel="1" x14ac:dyDescent="0.3">
      <c r="A48" s="33"/>
      <c r="B48" s="67" t="s">
        <v>257</v>
      </c>
      <c r="C48" s="68"/>
      <c r="D48" s="58"/>
      <c r="E48" s="58"/>
      <c r="F48" s="69">
        <f>SUBTOTAL(9,F26:F47)</f>
        <v>133584</v>
      </c>
      <c r="G48" s="69">
        <f>SUBTOTAL(9,G26:G47)</f>
        <v>199937</v>
      </c>
      <c r="H48" s="70">
        <f>SUBTOTAL(9,H26:H47)</f>
        <v>25602.172500000022</v>
      </c>
    </row>
    <row r="49" spans="1:9" s="15" customFormat="1" x14ac:dyDescent="0.3">
      <c r="A49" s="38" t="s">
        <v>157</v>
      </c>
      <c r="B49" s="39"/>
      <c r="C49" s="39"/>
      <c r="D49" s="39"/>
      <c r="E49" s="39"/>
      <c r="F49" s="40">
        <f>SUBTOTAL(9,F3:F47)</f>
        <v>377205</v>
      </c>
      <c r="G49" s="40">
        <f>SUM(G3:G48)/2</f>
        <v>592173</v>
      </c>
      <c r="H49" s="53">
        <f>SUBTOTAL(9,H3:H47)</f>
        <v>87518.007499999992</v>
      </c>
    </row>
    <row r="50" spans="1:9" s="15" customFormat="1" outlineLevel="2" x14ac:dyDescent="0.3">
      <c r="A50" s="71">
        <v>2023</v>
      </c>
      <c r="B50" s="72" t="s">
        <v>254</v>
      </c>
      <c r="C50" s="72" t="s">
        <v>90</v>
      </c>
      <c r="D50" t="s">
        <v>91</v>
      </c>
      <c r="E50" t="s">
        <v>92</v>
      </c>
      <c r="F50" s="73">
        <v>1236</v>
      </c>
      <c r="G50" s="73">
        <v>1941</v>
      </c>
      <c r="H50" s="74">
        <v>264.68249999999966</v>
      </c>
      <c r="I50" s="66"/>
    </row>
    <row r="51" spans="1:9" s="15" customFormat="1" outlineLevel="2" collapsed="1" x14ac:dyDescent="0.3">
      <c r="A51" s="71">
        <v>2023</v>
      </c>
      <c r="B51" s="72" t="s">
        <v>254</v>
      </c>
      <c r="C51" s="72" t="s">
        <v>93</v>
      </c>
      <c r="D51" t="s">
        <v>94</v>
      </c>
      <c r="E51" t="s">
        <v>95</v>
      </c>
      <c r="F51" s="73">
        <v>151</v>
      </c>
      <c r="G51" s="73">
        <v>207</v>
      </c>
      <c r="H51" s="74">
        <v>51.057500000000033</v>
      </c>
      <c r="I51" s="66"/>
    </row>
    <row r="52" spans="1:9" s="15" customFormat="1" outlineLevel="2" collapsed="1" x14ac:dyDescent="0.3">
      <c r="A52" s="71">
        <v>2023</v>
      </c>
      <c r="B52" s="72" t="s">
        <v>254</v>
      </c>
      <c r="C52" s="72" t="s">
        <v>96</v>
      </c>
      <c r="D52" t="s">
        <v>97</v>
      </c>
      <c r="E52" t="s">
        <v>98</v>
      </c>
      <c r="F52" s="73">
        <v>71136</v>
      </c>
      <c r="G52" s="73">
        <v>113522</v>
      </c>
      <c r="H52" s="74">
        <v>21825.942499999928</v>
      </c>
      <c r="I52" s="66"/>
    </row>
    <row r="53" spans="1:9" s="15" customFormat="1" outlineLevel="2" collapsed="1" x14ac:dyDescent="0.3">
      <c r="A53" s="71">
        <v>2023</v>
      </c>
      <c r="B53" s="72" t="s">
        <v>254</v>
      </c>
      <c r="C53" s="72" t="s">
        <v>99</v>
      </c>
      <c r="D53" t="s">
        <v>100</v>
      </c>
      <c r="E53" t="s">
        <v>101</v>
      </c>
      <c r="F53" s="73">
        <v>156</v>
      </c>
      <c r="G53" s="73">
        <v>205</v>
      </c>
      <c r="H53" s="74">
        <v>38.782500000000006</v>
      </c>
      <c r="I53" s="66"/>
    </row>
    <row r="54" spans="1:9" s="15" customFormat="1" outlineLevel="2" collapsed="1" x14ac:dyDescent="0.3">
      <c r="A54" s="71">
        <v>2023</v>
      </c>
      <c r="B54" s="72" t="s">
        <v>254</v>
      </c>
      <c r="C54" s="72" t="s">
        <v>102</v>
      </c>
      <c r="D54" t="s">
        <v>103</v>
      </c>
      <c r="E54" t="s">
        <v>104</v>
      </c>
      <c r="F54" s="73">
        <v>6869</v>
      </c>
      <c r="G54" s="73">
        <v>10987</v>
      </c>
      <c r="H54" s="74">
        <v>2021.1075000000067</v>
      </c>
      <c r="I54" s="66"/>
    </row>
    <row r="55" spans="1:9" s="15" customFormat="1" outlineLevel="2" collapsed="1" x14ac:dyDescent="0.3">
      <c r="A55" s="71">
        <v>2023</v>
      </c>
      <c r="B55" s="72" t="s">
        <v>254</v>
      </c>
      <c r="C55" s="72" t="s">
        <v>105</v>
      </c>
      <c r="D55" t="s">
        <v>106</v>
      </c>
      <c r="E55" t="s">
        <v>107</v>
      </c>
      <c r="F55" s="73">
        <v>17641</v>
      </c>
      <c r="G55" s="73">
        <v>26416</v>
      </c>
      <c r="H55" s="74">
        <v>4513.4674999999943</v>
      </c>
      <c r="I55" s="66"/>
    </row>
    <row r="56" spans="1:9" s="15" customFormat="1" outlineLevel="2" collapsed="1" x14ac:dyDescent="0.3">
      <c r="A56" s="71">
        <v>2023</v>
      </c>
      <c r="B56" s="72" t="s">
        <v>254</v>
      </c>
      <c r="C56" s="72" t="s">
        <v>108</v>
      </c>
      <c r="D56" t="s">
        <v>109</v>
      </c>
      <c r="E56" t="s">
        <v>110</v>
      </c>
      <c r="F56" s="73">
        <v>46756</v>
      </c>
      <c r="G56" s="73">
        <v>77664</v>
      </c>
      <c r="H56" s="74">
        <v>11171.497499999987</v>
      </c>
      <c r="I56" s="66"/>
    </row>
    <row r="57" spans="1:9" s="15" customFormat="1" outlineLevel="2" collapsed="1" x14ac:dyDescent="0.3">
      <c r="A57" s="71">
        <v>2023</v>
      </c>
      <c r="B57" s="72" t="s">
        <v>254</v>
      </c>
      <c r="C57" s="72" t="s">
        <v>111</v>
      </c>
      <c r="D57" t="s">
        <v>112</v>
      </c>
      <c r="E57" t="s">
        <v>113</v>
      </c>
      <c r="F57" s="73">
        <v>46110</v>
      </c>
      <c r="G57" s="73">
        <v>71096</v>
      </c>
      <c r="H57" s="74">
        <v>12796.069999999989</v>
      </c>
      <c r="I57" s="66"/>
    </row>
    <row r="58" spans="1:9" s="15" customFormat="1" outlineLevel="2" collapsed="1" x14ac:dyDescent="0.3">
      <c r="A58" s="71">
        <v>2023</v>
      </c>
      <c r="B58" s="72" t="s">
        <v>254</v>
      </c>
      <c r="C58" s="72" t="s">
        <v>114</v>
      </c>
      <c r="D58" t="s">
        <v>115</v>
      </c>
      <c r="E58" t="s">
        <v>116</v>
      </c>
      <c r="F58" s="73">
        <v>11600</v>
      </c>
      <c r="G58" s="73">
        <v>22901</v>
      </c>
      <c r="H58" s="74">
        <v>1517.4975000000061</v>
      </c>
      <c r="I58" s="66"/>
    </row>
    <row r="59" spans="1:9" s="15" customFormat="1" outlineLevel="2" collapsed="1" x14ac:dyDescent="0.3">
      <c r="A59" s="71">
        <v>2023</v>
      </c>
      <c r="B59" s="72" t="s">
        <v>254</v>
      </c>
      <c r="C59" s="72" t="s">
        <v>117</v>
      </c>
      <c r="D59" t="s">
        <v>118</v>
      </c>
      <c r="E59" t="s">
        <v>119</v>
      </c>
      <c r="F59" s="73">
        <v>2914</v>
      </c>
      <c r="G59" s="73">
        <v>4675</v>
      </c>
      <c r="H59" s="74">
        <v>676.41000000000224</v>
      </c>
      <c r="I59" s="66"/>
    </row>
    <row r="60" spans="1:9" s="15" customFormat="1" outlineLevel="2" collapsed="1" x14ac:dyDescent="0.3">
      <c r="A60" s="71">
        <v>2023</v>
      </c>
      <c r="B60" s="72" t="s">
        <v>254</v>
      </c>
      <c r="C60" s="72" t="s">
        <v>120</v>
      </c>
      <c r="D60" t="s">
        <v>121</v>
      </c>
      <c r="E60" t="s">
        <v>122</v>
      </c>
      <c r="F60" s="73">
        <v>1018</v>
      </c>
      <c r="G60" s="73">
        <v>1414</v>
      </c>
      <c r="H60" s="74">
        <v>310.32499999999936</v>
      </c>
      <c r="I60" s="66"/>
    </row>
    <row r="61" spans="1:9" s="15" customFormat="1" outlineLevel="2" collapsed="1" x14ac:dyDescent="0.3">
      <c r="A61" s="71">
        <v>2023</v>
      </c>
      <c r="B61" s="72" t="s">
        <v>254</v>
      </c>
      <c r="C61" s="72" t="s">
        <v>123</v>
      </c>
      <c r="D61" t="s">
        <v>124</v>
      </c>
      <c r="E61" t="s">
        <v>125</v>
      </c>
      <c r="F61" s="73">
        <v>421</v>
      </c>
      <c r="G61" s="73">
        <v>589</v>
      </c>
      <c r="H61" s="74">
        <v>84.249999999999929</v>
      </c>
      <c r="I61" s="66"/>
    </row>
    <row r="62" spans="1:9" s="15" customFormat="1" outlineLevel="2" collapsed="1" x14ac:dyDescent="0.3">
      <c r="A62" s="71">
        <v>2023</v>
      </c>
      <c r="B62" s="72" t="s">
        <v>254</v>
      </c>
      <c r="C62" s="72" t="s">
        <v>126</v>
      </c>
      <c r="D62" t="s">
        <v>127</v>
      </c>
      <c r="E62" t="s">
        <v>128</v>
      </c>
      <c r="F62" s="73">
        <v>6205</v>
      </c>
      <c r="G62" s="73">
        <v>9291</v>
      </c>
      <c r="H62" s="74">
        <v>1439.5100000000086</v>
      </c>
      <c r="I62" s="66"/>
    </row>
    <row r="63" spans="1:9" s="15" customFormat="1" outlineLevel="2" collapsed="1" x14ac:dyDescent="0.3">
      <c r="A63" s="71">
        <v>2023</v>
      </c>
      <c r="B63" s="72" t="s">
        <v>254</v>
      </c>
      <c r="C63" s="72" t="s">
        <v>129</v>
      </c>
      <c r="D63" t="s">
        <v>130</v>
      </c>
      <c r="E63" t="s">
        <v>131</v>
      </c>
      <c r="F63" s="73">
        <v>20957</v>
      </c>
      <c r="G63" s="73">
        <v>32375</v>
      </c>
      <c r="H63" s="74">
        <v>4667.699999999988</v>
      </c>
      <c r="I63" s="66"/>
    </row>
    <row r="64" spans="1:9" s="15" customFormat="1" outlineLevel="2" collapsed="1" x14ac:dyDescent="0.3">
      <c r="A64" s="71">
        <v>2023</v>
      </c>
      <c r="B64" s="72" t="s">
        <v>254</v>
      </c>
      <c r="C64" s="72" t="s">
        <v>132</v>
      </c>
      <c r="D64" t="s">
        <v>133</v>
      </c>
      <c r="E64" t="s">
        <v>134</v>
      </c>
      <c r="F64" s="73">
        <v>824</v>
      </c>
      <c r="G64" s="73">
        <v>1746</v>
      </c>
      <c r="H64" s="74">
        <v>156.74999999999957</v>
      </c>
      <c r="I64" s="66"/>
    </row>
    <row r="65" spans="1:9" s="15" customFormat="1" outlineLevel="2" collapsed="1" x14ac:dyDescent="0.3">
      <c r="A65" s="71">
        <v>2023</v>
      </c>
      <c r="B65" s="72" t="s">
        <v>254</v>
      </c>
      <c r="C65" s="72" t="s">
        <v>135</v>
      </c>
      <c r="D65" t="s">
        <v>136</v>
      </c>
      <c r="E65" t="s">
        <v>137</v>
      </c>
      <c r="F65" s="73">
        <v>751</v>
      </c>
      <c r="G65" s="73">
        <v>1095</v>
      </c>
      <c r="H65" s="74">
        <v>81.03499999999967</v>
      </c>
      <c r="I65" s="66"/>
    </row>
    <row r="66" spans="1:9" s="15" customFormat="1" outlineLevel="2" collapsed="1" x14ac:dyDescent="0.3">
      <c r="A66" s="71">
        <v>2023</v>
      </c>
      <c r="B66" s="72" t="s">
        <v>254</v>
      </c>
      <c r="C66" s="72" t="s">
        <v>138</v>
      </c>
      <c r="D66" t="s">
        <v>139</v>
      </c>
      <c r="E66" t="s">
        <v>140</v>
      </c>
      <c r="F66" s="73">
        <v>2901</v>
      </c>
      <c r="G66" s="73">
        <v>6321</v>
      </c>
      <c r="H66" s="74">
        <v>493.25499999999909</v>
      </c>
      <c r="I66" s="66"/>
    </row>
    <row r="67" spans="1:9" s="15" customFormat="1" outlineLevel="2" collapsed="1" x14ac:dyDescent="0.3">
      <c r="A67" s="71">
        <v>2023</v>
      </c>
      <c r="B67" s="72" t="s">
        <v>254</v>
      </c>
      <c r="C67" s="72" t="s">
        <v>141</v>
      </c>
      <c r="D67" t="s">
        <v>142</v>
      </c>
      <c r="E67" t="s">
        <v>143</v>
      </c>
      <c r="F67" s="73">
        <v>4861</v>
      </c>
      <c r="G67" s="73">
        <v>7954</v>
      </c>
      <c r="H67" s="74">
        <v>524.13749999999982</v>
      </c>
      <c r="I67" s="66"/>
    </row>
    <row r="68" spans="1:9" s="15" customFormat="1" outlineLevel="2" collapsed="1" x14ac:dyDescent="0.3">
      <c r="A68" s="71">
        <v>2023</v>
      </c>
      <c r="B68" s="72" t="s">
        <v>254</v>
      </c>
      <c r="C68" s="72" t="s">
        <v>144</v>
      </c>
      <c r="D68" t="s">
        <v>145</v>
      </c>
      <c r="E68" t="s">
        <v>146</v>
      </c>
      <c r="F68" s="73">
        <v>2062</v>
      </c>
      <c r="G68" s="73">
        <v>3591</v>
      </c>
      <c r="H68" s="74">
        <v>415.887499999998</v>
      </c>
      <c r="I68" s="66"/>
    </row>
    <row r="69" spans="1:9" s="15" customFormat="1" outlineLevel="2" collapsed="1" x14ac:dyDescent="0.3">
      <c r="A69" s="71">
        <v>2023</v>
      </c>
      <c r="B69" s="72" t="s">
        <v>254</v>
      </c>
      <c r="C69" s="72" t="s">
        <v>147</v>
      </c>
      <c r="D69" t="s">
        <v>148</v>
      </c>
      <c r="E69" t="s">
        <v>149</v>
      </c>
      <c r="F69" s="73">
        <v>6</v>
      </c>
      <c r="G69" s="73">
        <v>10</v>
      </c>
      <c r="H69" s="74">
        <v>1.03</v>
      </c>
      <c r="I69" s="66"/>
    </row>
    <row r="70" spans="1:9" s="15" customFormat="1" outlineLevel="2" collapsed="1" x14ac:dyDescent="0.3">
      <c r="A70" s="71">
        <v>2023</v>
      </c>
      <c r="B70" s="72" t="s">
        <v>254</v>
      </c>
      <c r="C70" s="72" t="s">
        <v>150</v>
      </c>
      <c r="D70" t="s">
        <v>151</v>
      </c>
      <c r="E70" t="s">
        <v>152</v>
      </c>
      <c r="F70" s="73">
        <v>559</v>
      </c>
      <c r="G70" s="73">
        <v>607</v>
      </c>
      <c r="H70" s="74">
        <v>185.70749999999984</v>
      </c>
      <c r="I70" s="66"/>
    </row>
    <row r="71" spans="1:9" s="15" customFormat="1" outlineLevel="2" collapsed="1" x14ac:dyDescent="0.3">
      <c r="A71" s="71">
        <v>2023</v>
      </c>
      <c r="B71" s="72" t="s">
        <v>254</v>
      </c>
      <c r="C71" s="72" t="s">
        <v>250</v>
      </c>
      <c r="D71" t="s">
        <v>154</v>
      </c>
      <c r="E71" t="s">
        <v>155</v>
      </c>
      <c r="F71" s="73">
        <v>1987</v>
      </c>
      <c r="G71" s="73">
        <v>4219</v>
      </c>
      <c r="H71" s="74">
        <v>382.44249999999755</v>
      </c>
      <c r="I71" s="66"/>
    </row>
    <row r="72" spans="1:9" s="15" customFormat="1" outlineLevel="1" x14ac:dyDescent="0.3">
      <c r="A72" s="71"/>
      <c r="B72" s="67" t="s">
        <v>255</v>
      </c>
      <c r="C72" s="68"/>
      <c r="D72" s="58"/>
      <c r="E72" s="58"/>
      <c r="F72" s="69">
        <f>SUBTOTAL(9,F50:F71)</f>
        <v>247121</v>
      </c>
      <c r="G72" s="69">
        <f>SUBTOTAL(9,G50:G71)</f>
        <v>398826</v>
      </c>
      <c r="H72" s="70">
        <f>SUBTOTAL(9,H50:H71)</f>
        <v>63618.544999999896</v>
      </c>
      <c r="I72" s="66"/>
    </row>
    <row r="73" spans="1:9" s="15" customFormat="1" outlineLevel="2" x14ac:dyDescent="0.3">
      <c r="A73" s="71">
        <v>2023</v>
      </c>
      <c r="B73" s="72" t="s">
        <v>256</v>
      </c>
      <c r="C73" s="72" t="s">
        <v>90</v>
      </c>
      <c r="D73" t="s">
        <v>91</v>
      </c>
      <c r="E73" t="s">
        <v>92</v>
      </c>
      <c r="F73" s="73">
        <v>590</v>
      </c>
      <c r="G73" s="73">
        <v>896</v>
      </c>
      <c r="H73" s="74">
        <v>126.26249999999983</v>
      </c>
      <c r="I73" s="66"/>
    </row>
    <row r="74" spans="1:9" s="15" customFormat="1" outlineLevel="2" collapsed="1" x14ac:dyDescent="0.3">
      <c r="A74" s="71">
        <v>2023</v>
      </c>
      <c r="B74" s="72" t="s">
        <v>256</v>
      </c>
      <c r="C74" s="72" t="s">
        <v>93</v>
      </c>
      <c r="D74" t="s">
        <v>94</v>
      </c>
      <c r="E74" t="s">
        <v>95</v>
      </c>
      <c r="F74" s="73">
        <v>13</v>
      </c>
      <c r="G74" s="73">
        <v>19</v>
      </c>
      <c r="H74" s="74">
        <v>3.2474999999999996</v>
      </c>
      <c r="I74" s="66"/>
    </row>
    <row r="75" spans="1:9" s="15" customFormat="1" outlineLevel="2" collapsed="1" x14ac:dyDescent="0.3">
      <c r="A75" s="71">
        <v>2023</v>
      </c>
      <c r="B75" s="72" t="s">
        <v>256</v>
      </c>
      <c r="C75" s="72" t="s">
        <v>96</v>
      </c>
      <c r="D75" t="s">
        <v>97</v>
      </c>
      <c r="E75" t="s">
        <v>98</v>
      </c>
      <c r="F75" s="73">
        <v>23889</v>
      </c>
      <c r="G75" s="73">
        <v>34630</v>
      </c>
      <c r="H75" s="74">
        <v>6484.9024999999947</v>
      </c>
      <c r="I75" s="66"/>
    </row>
    <row r="76" spans="1:9" s="15" customFormat="1" outlineLevel="2" collapsed="1" x14ac:dyDescent="0.3">
      <c r="A76" s="71">
        <v>2023</v>
      </c>
      <c r="B76" s="72" t="s">
        <v>256</v>
      </c>
      <c r="C76" s="72" t="s">
        <v>99</v>
      </c>
      <c r="D76" t="s">
        <v>100</v>
      </c>
      <c r="E76" t="s">
        <v>101</v>
      </c>
      <c r="F76" s="73">
        <v>149</v>
      </c>
      <c r="G76" s="73">
        <v>179</v>
      </c>
      <c r="H76" s="74">
        <v>59.774999999999999</v>
      </c>
      <c r="I76" s="66"/>
    </row>
    <row r="77" spans="1:9" s="15" customFormat="1" outlineLevel="2" collapsed="1" x14ac:dyDescent="0.3">
      <c r="A77" s="71">
        <v>2023</v>
      </c>
      <c r="B77" s="72" t="s">
        <v>256</v>
      </c>
      <c r="C77" s="72" t="s">
        <v>102</v>
      </c>
      <c r="D77" t="s">
        <v>103</v>
      </c>
      <c r="E77" t="s">
        <v>104</v>
      </c>
      <c r="F77" s="73">
        <v>800</v>
      </c>
      <c r="G77" s="73">
        <v>1069</v>
      </c>
      <c r="H77" s="74">
        <v>206.60499999999979</v>
      </c>
      <c r="I77" s="66"/>
    </row>
    <row r="78" spans="1:9" s="15" customFormat="1" outlineLevel="2" collapsed="1" x14ac:dyDescent="0.3">
      <c r="A78" s="71">
        <v>2023</v>
      </c>
      <c r="B78" s="72" t="s">
        <v>256</v>
      </c>
      <c r="C78" s="72" t="s">
        <v>105</v>
      </c>
      <c r="D78" t="s">
        <v>106</v>
      </c>
      <c r="E78" t="s">
        <v>107</v>
      </c>
      <c r="F78" s="73">
        <v>1687</v>
      </c>
      <c r="G78" s="73">
        <v>2173</v>
      </c>
      <c r="H78" s="74">
        <v>393.31749999999965</v>
      </c>
      <c r="I78" s="66"/>
    </row>
    <row r="79" spans="1:9" s="15" customFormat="1" outlineLevel="2" collapsed="1" x14ac:dyDescent="0.3">
      <c r="A79" s="71">
        <v>2023</v>
      </c>
      <c r="B79" s="72" t="s">
        <v>256</v>
      </c>
      <c r="C79" s="72" t="s">
        <v>108</v>
      </c>
      <c r="D79" t="s">
        <v>109</v>
      </c>
      <c r="E79" t="s">
        <v>110</v>
      </c>
      <c r="F79" s="73">
        <v>38522</v>
      </c>
      <c r="G79" s="73">
        <v>53966</v>
      </c>
      <c r="H79" s="74">
        <v>6919.167500000005</v>
      </c>
      <c r="I79" s="66"/>
    </row>
    <row r="80" spans="1:9" s="15" customFormat="1" outlineLevel="2" collapsed="1" x14ac:dyDescent="0.3">
      <c r="A80" s="71">
        <v>2023</v>
      </c>
      <c r="B80" s="72" t="s">
        <v>256</v>
      </c>
      <c r="C80" s="72" t="s">
        <v>111</v>
      </c>
      <c r="D80" t="s">
        <v>112</v>
      </c>
      <c r="E80" t="s">
        <v>113</v>
      </c>
      <c r="F80" s="73">
        <v>12195</v>
      </c>
      <c r="G80" s="73">
        <v>16223</v>
      </c>
      <c r="H80" s="74">
        <v>3135.0075000000024</v>
      </c>
      <c r="I80" s="66"/>
    </row>
    <row r="81" spans="1:9" s="15" customFormat="1" outlineLevel="2" collapsed="1" x14ac:dyDescent="0.3">
      <c r="A81" s="71">
        <v>2023</v>
      </c>
      <c r="B81" s="72" t="s">
        <v>256</v>
      </c>
      <c r="C81" s="72" t="s">
        <v>114</v>
      </c>
      <c r="D81" t="s">
        <v>115</v>
      </c>
      <c r="E81" t="s">
        <v>116</v>
      </c>
      <c r="F81" s="73">
        <v>12771</v>
      </c>
      <c r="G81" s="73">
        <v>20427</v>
      </c>
      <c r="H81" s="74">
        <v>1291.0850000000032</v>
      </c>
      <c r="I81" s="66"/>
    </row>
    <row r="82" spans="1:9" s="15" customFormat="1" outlineLevel="2" collapsed="1" x14ac:dyDescent="0.3">
      <c r="A82" s="71">
        <v>2023</v>
      </c>
      <c r="B82" s="72" t="s">
        <v>256</v>
      </c>
      <c r="C82" s="72" t="s">
        <v>117</v>
      </c>
      <c r="D82" t="s">
        <v>118</v>
      </c>
      <c r="E82" t="s">
        <v>119</v>
      </c>
      <c r="F82" s="73">
        <v>2426</v>
      </c>
      <c r="G82" s="73">
        <v>3611</v>
      </c>
      <c r="H82" s="74">
        <v>506.43749999999937</v>
      </c>
      <c r="I82" s="66"/>
    </row>
    <row r="83" spans="1:9" s="15" customFormat="1" outlineLevel="2" collapsed="1" x14ac:dyDescent="0.3">
      <c r="A83" s="71">
        <v>2023</v>
      </c>
      <c r="B83" s="72" t="s">
        <v>256</v>
      </c>
      <c r="C83" s="72" t="s">
        <v>120</v>
      </c>
      <c r="D83" t="s">
        <v>121</v>
      </c>
      <c r="E83" t="s">
        <v>122</v>
      </c>
      <c r="F83" s="73">
        <v>1510</v>
      </c>
      <c r="G83" s="73">
        <v>1891</v>
      </c>
      <c r="H83" s="74">
        <v>468.24999999999977</v>
      </c>
      <c r="I83" s="66"/>
    </row>
    <row r="84" spans="1:9" s="15" customFormat="1" outlineLevel="2" collapsed="1" x14ac:dyDescent="0.3">
      <c r="A84" s="71">
        <v>2023</v>
      </c>
      <c r="B84" s="72" t="s">
        <v>256</v>
      </c>
      <c r="C84" s="72" t="s">
        <v>123</v>
      </c>
      <c r="D84" t="s">
        <v>124</v>
      </c>
      <c r="E84" t="s">
        <v>125</v>
      </c>
      <c r="F84" s="73">
        <v>631</v>
      </c>
      <c r="G84" s="73">
        <v>925</v>
      </c>
      <c r="H84" s="74">
        <v>126.84749999999988</v>
      </c>
      <c r="I84" s="66"/>
    </row>
    <row r="85" spans="1:9" s="15" customFormat="1" outlineLevel="2" collapsed="1" x14ac:dyDescent="0.3">
      <c r="A85" s="71">
        <v>2023</v>
      </c>
      <c r="B85" s="72" t="s">
        <v>256</v>
      </c>
      <c r="C85" s="72" t="s">
        <v>126</v>
      </c>
      <c r="D85" t="s">
        <v>127</v>
      </c>
      <c r="E85" t="s">
        <v>128</v>
      </c>
      <c r="F85" s="73">
        <v>5202</v>
      </c>
      <c r="G85" s="73">
        <v>6849</v>
      </c>
      <c r="H85" s="74">
        <v>1129.4200000000035</v>
      </c>
      <c r="I85" s="66"/>
    </row>
    <row r="86" spans="1:9" s="15" customFormat="1" outlineLevel="2" collapsed="1" x14ac:dyDescent="0.3">
      <c r="A86" s="71">
        <v>2023</v>
      </c>
      <c r="B86" s="72" t="s">
        <v>256</v>
      </c>
      <c r="C86" s="72" t="s">
        <v>129</v>
      </c>
      <c r="D86" t="s">
        <v>130</v>
      </c>
      <c r="E86" t="s">
        <v>131</v>
      </c>
      <c r="F86" s="73">
        <v>17406</v>
      </c>
      <c r="G86" s="73">
        <v>23689</v>
      </c>
      <c r="H86" s="74">
        <v>3363.1750000000179</v>
      </c>
      <c r="I86" s="66"/>
    </row>
    <row r="87" spans="1:9" s="15" customFormat="1" outlineLevel="2" collapsed="1" x14ac:dyDescent="0.3">
      <c r="A87" s="71">
        <v>2023</v>
      </c>
      <c r="B87" s="72" t="s">
        <v>256</v>
      </c>
      <c r="C87" s="72" t="s">
        <v>132</v>
      </c>
      <c r="D87" t="s">
        <v>133</v>
      </c>
      <c r="E87" t="s">
        <v>134</v>
      </c>
      <c r="F87" s="73">
        <v>2241</v>
      </c>
      <c r="G87" s="73">
        <v>5910</v>
      </c>
      <c r="H87" s="74">
        <v>372.71999999999883</v>
      </c>
      <c r="I87" s="66"/>
    </row>
    <row r="88" spans="1:9" s="15" customFormat="1" outlineLevel="2" collapsed="1" x14ac:dyDescent="0.3">
      <c r="A88" s="71">
        <v>2023</v>
      </c>
      <c r="B88" s="72" t="s">
        <v>256</v>
      </c>
      <c r="C88" s="72" t="s">
        <v>135</v>
      </c>
      <c r="D88" t="s">
        <v>136</v>
      </c>
      <c r="E88" t="s">
        <v>137</v>
      </c>
      <c r="F88" s="73">
        <v>1580</v>
      </c>
      <c r="G88" s="73">
        <v>2081</v>
      </c>
      <c r="H88" s="74">
        <v>162.76999999999961</v>
      </c>
      <c r="I88" s="66"/>
    </row>
    <row r="89" spans="1:9" s="15" customFormat="1" outlineLevel="2" collapsed="1" x14ac:dyDescent="0.3">
      <c r="A89" s="71">
        <v>2023</v>
      </c>
      <c r="B89" s="72" t="s">
        <v>256</v>
      </c>
      <c r="C89" s="72" t="s">
        <v>138</v>
      </c>
      <c r="D89" t="s">
        <v>139</v>
      </c>
      <c r="E89" t="s">
        <v>140</v>
      </c>
      <c r="F89" s="73">
        <v>10107</v>
      </c>
      <c r="G89" s="73">
        <v>23789</v>
      </c>
      <c r="H89" s="74">
        <v>1348.9175000000046</v>
      </c>
      <c r="I89" s="66"/>
    </row>
    <row r="90" spans="1:9" s="15" customFormat="1" outlineLevel="2" collapsed="1" x14ac:dyDescent="0.3">
      <c r="A90" s="71">
        <v>2023</v>
      </c>
      <c r="B90" s="72" t="s">
        <v>256</v>
      </c>
      <c r="C90" s="72" t="s">
        <v>141</v>
      </c>
      <c r="D90" t="s">
        <v>142</v>
      </c>
      <c r="E90" t="s">
        <v>143</v>
      </c>
      <c r="F90" s="73">
        <v>3870</v>
      </c>
      <c r="G90" s="73">
        <v>5625</v>
      </c>
      <c r="H90" s="74">
        <v>301.16999999999865</v>
      </c>
      <c r="I90" s="66"/>
    </row>
    <row r="91" spans="1:9" s="15" customFormat="1" outlineLevel="2" collapsed="1" x14ac:dyDescent="0.3">
      <c r="A91" s="71">
        <v>2023</v>
      </c>
      <c r="B91" s="72" t="s">
        <v>256</v>
      </c>
      <c r="C91" s="72" t="s">
        <v>144</v>
      </c>
      <c r="D91" t="s">
        <v>145</v>
      </c>
      <c r="E91" t="s">
        <v>146</v>
      </c>
      <c r="F91" s="73">
        <v>2963</v>
      </c>
      <c r="G91" s="73">
        <v>4278</v>
      </c>
      <c r="H91" s="74">
        <v>505.91749999999888</v>
      </c>
      <c r="I91" s="66"/>
    </row>
    <row r="92" spans="1:9" s="15" customFormat="1" outlineLevel="2" collapsed="1" x14ac:dyDescent="0.3">
      <c r="A92" s="71">
        <v>2023</v>
      </c>
      <c r="B92" s="72" t="s">
        <v>256</v>
      </c>
      <c r="C92" s="72" t="s">
        <v>147</v>
      </c>
      <c r="D92" t="s">
        <v>148</v>
      </c>
      <c r="E92" t="s">
        <v>149</v>
      </c>
      <c r="F92" s="73">
        <v>8</v>
      </c>
      <c r="G92" s="73">
        <v>12</v>
      </c>
      <c r="H92" s="74">
        <v>0.4375</v>
      </c>
      <c r="I92" s="66"/>
    </row>
    <row r="93" spans="1:9" s="15" customFormat="1" outlineLevel="2" collapsed="1" x14ac:dyDescent="0.3">
      <c r="A93" s="71">
        <v>2023</v>
      </c>
      <c r="B93" s="72" t="s">
        <v>256</v>
      </c>
      <c r="C93" s="72" t="s">
        <v>150</v>
      </c>
      <c r="D93" t="s">
        <v>151</v>
      </c>
      <c r="E93" t="s">
        <v>152</v>
      </c>
      <c r="F93" s="73">
        <v>1120</v>
      </c>
      <c r="G93" s="73">
        <v>1148</v>
      </c>
      <c r="H93" s="74">
        <v>372.0675</v>
      </c>
      <c r="I93" s="66"/>
    </row>
    <row r="94" spans="1:9" s="15" customFormat="1" outlineLevel="2" collapsed="1" x14ac:dyDescent="0.3">
      <c r="A94" s="71">
        <v>2023</v>
      </c>
      <c r="B94" s="72" t="s">
        <v>256</v>
      </c>
      <c r="C94" s="72" t="s">
        <v>250</v>
      </c>
      <c r="D94" t="s">
        <v>154</v>
      </c>
      <c r="E94" t="s">
        <v>155</v>
      </c>
      <c r="F94" s="73">
        <v>3039</v>
      </c>
      <c r="G94" s="73">
        <v>5425</v>
      </c>
      <c r="H94" s="74">
        <v>570.12250000000233</v>
      </c>
      <c r="I94" s="66"/>
    </row>
    <row r="95" spans="1:9" s="15" customFormat="1" outlineLevel="1" x14ac:dyDescent="0.3">
      <c r="A95" s="71"/>
      <c r="B95" s="67" t="s">
        <v>257</v>
      </c>
      <c r="C95" s="68"/>
      <c r="D95" s="58"/>
      <c r="E95" s="58"/>
      <c r="F95" s="69">
        <f>SUBTOTAL(9,F73:F94)</f>
        <v>142719</v>
      </c>
      <c r="G95" s="69">
        <f>SUBTOTAL(9,G73:G94)</f>
        <v>214815</v>
      </c>
      <c r="H95" s="70">
        <f>SUBTOTAL(9,H73:H94)</f>
        <v>27847.622500000023</v>
      </c>
      <c r="I95" s="66"/>
    </row>
    <row r="96" spans="1:9" s="15" customFormat="1" x14ac:dyDescent="0.3">
      <c r="A96" s="75" t="s">
        <v>156</v>
      </c>
      <c r="B96" s="76"/>
      <c r="C96" s="76"/>
      <c r="D96" s="46"/>
      <c r="E96" s="46"/>
      <c r="F96" s="77">
        <f>SUBTOTAL(9,F50:F94)</f>
        <v>389840</v>
      </c>
      <c r="G96" s="77">
        <f>SUBTOTAL(9,G50:G94)</f>
        <v>613641</v>
      </c>
      <c r="H96" s="78">
        <f>SUBTOTAL(9,H50:H94)</f>
        <v>91466.167499999938</v>
      </c>
      <c r="I96" s="66"/>
    </row>
    <row r="97" customFormat="1" x14ac:dyDescent="0.3"/>
    <row r="98" customFormat="1" x14ac:dyDescent="0.3"/>
    <row r="99" customFormat="1" x14ac:dyDescent="0.3"/>
    <row r="100" customFormat="1" x14ac:dyDescent="0.3"/>
    <row r="101" customFormat="1" x14ac:dyDescent="0.3"/>
    <row r="102" customFormat="1" x14ac:dyDescent="0.3"/>
    <row r="103" customFormat="1" x14ac:dyDescent="0.3"/>
    <row r="104" customFormat="1" x14ac:dyDescent="0.3"/>
    <row r="105" customFormat="1" x14ac:dyDescent="0.3"/>
    <row r="106" customFormat="1" x14ac:dyDescent="0.3"/>
    <row r="107" customFormat="1" x14ac:dyDescent="0.3"/>
    <row r="108" customFormat="1" x14ac:dyDescent="0.3"/>
    <row r="109" customFormat="1" x14ac:dyDescent="0.3"/>
    <row r="110" customFormat="1" x14ac:dyDescent="0.3"/>
    <row r="111" customFormat="1" x14ac:dyDescent="0.3"/>
    <row r="112" customFormat="1" x14ac:dyDescent="0.3"/>
    <row r="113" customFormat="1" x14ac:dyDescent="0.3"/>
    <row r="114" customFormat="1" x14ac:dyDescent="0.3"/>
    <row r="115" customFormat="1" x14ac:dyDescent="0.3"/>
    <row r="116" customFormat="1" x14ac:dyDescent="0.3"/>
    <row r="117" customFormat="1" x14ac:dyDescent="0.3"/>
    <row r="118" customFormat="1" x14ac:dyDescent="0.3"/>
    <row r="119" customFormat="1" x14ac:dyDescent="0.3"/>
    <row r="120" customFormat="1" x14ac:dyDescent="0.3"/>
    <row r="121" customFormat="1" x14ac:dyDescent="0.3"/>
    <row r="122" customFormat="1" x14ac:dyDescent="0.3"/>
    <row r="123" customFormat="1" x14ac:dyDescent="0.3"/>
    <row r="124" customFormat="1" x14ac:dyDescent="0.3"/>
    <row r="125" customFormat="1" x14ac:dyDescent="0.3"/>
    <row r="126" customFormat="1" x14ac:dyDescent="0.3"/>
    <row r="127" customFormat="1" x14ac:dyDescent="0.3"/>
    <row r="128" customFormat="1" x14ac:dyDescent="0.3"/>
    <row r="129" customFormat="1" x14ac:dyDescent="0.3"/>
    <row r="130" customFormat="1" x14ac:dyDescent="0.3"/>
    <row r="131" customFormat="1" x14ac:dyDescent="0.3"/>
    <row r="132" customFormat="1" x14ac:dyDescent="0.3"/>
    <row r="133" customFormat="1" x14ac:dyDescent="0.3"/>
    <row r="134" customFormat="1" x14ac:dyDescent="0.3"/>
    <row r="135" customFormat="1" x14ac:dyDescent="0.3"/>
    <row r="136" customFormat="1" x14ac:dyDescent="0.3"/>
    <row r="137" customFormat="1" x14ac:dyDescent="0.3"/>
    <row r="138" customFormat="1" x14ac:dyDescent="0.3"/>
    <row r="139" customFormat="1" x14ac:dyDescent="0.3"/>
    <row r="140" customFormat="1" x14ac:dyDescent="0.3"/>
    <row r="141" customFormat="1" x14ac:dyDescent="0.3"/>
    <row r="142" customFormat="1" x14ac:dyDescent="0.3"/>
    <row r="143" customFormat="1" x14ac:dyDescent="0.3"/>
    <row r="144" customFormat="1" hidden="1" x14ac:dyDescent="0.3"/>
    <row r="145" customFormat="1" hidden="1" x14ac:dyDescent="0.3"/>
    <row r="146" customFormat="1" hidden="1" x14ac:dyDescent="0.3"/>
    <row r="147" customFormat="1" hidden="1" x14ac:dyDescent="0.3"/>
    <row r="148" customFormat="1" hidden="1" x14ac:dyDescent="0.3"/>
    <row r="149" customFormat="1" hidden="1" x14ac:dyDescent="0.3"/>
    <row r="150" customFormat="1" hidden="1" x14ac:dyDescent="0.3"/>
    <row r="151" customFormat="1" hidden="1" x14ac:dyDescent="0.3"/>
    <row r="152" customFormat="1" hidden="1" x14ac:dyDescent="0.3"/>
    <row r="153" customFormat="1" hidden="1" x14ac:dyDescent="0.3"/>
    <row r="154" customFormat="1" hidden="1" x14ac:dyDescent="0.3"/>
    <row r="155" customFormat="1" hidden="1" x14ac:dyDescent="0.3"/>
    <row r="156" customFormat="1" hidden="1" x14ac:dyDescent="0.3"/>
    <row r="157" customFormat="1" hidden="1" x14ac:dyDescent="0.3"/>
    <row r="158" customFormat="1" hidden="1" x14ac:dyDescent="0.3"/>
    <row r="159" customFormat="1" hidden="1" x14ac:dyDescent="0.3"/>
    <row r="160" customFormat="1" hidden="1" x14ac:dyDescent="0.3"/>
    <row r="161" customFormat="1" hidden="1" x14ac:dyDescent="0.3"/>
    <row r="162" customFormat="1" hidden="1" x14ac:dyDescent="0.3"/>
    <row r="163" customFormat="1" hidden="1" x14ac:dyDescent="0.3"/>
    <row r="164" customFormat="1" hidden="1" x14ac:dyDescent="0.3"/>
    <row r="165" customFormat="1" hidden="1" x14ac:dyDescent="0.3"/>
    <row r="166" customFormat="1" hidden="1" x14ac:dyDescent="0.3"/>
    <row r="167" customFormat="1" hidden="1" x14ac:dyDescent="0.3"/>
    <row r="168" customFormat="1" hidden="1" x14ac:dyDescent="0.3"/>
    <row r="169" customFormat="1" hidden="1" x14ac:dyDescent="0.3"/>
    <row r="170" customFormat="1" hidden="1" x14ac:dyDescent="0.3"/>
    <row r="171" customFormat="1" hidden="1" x14ac:dyDescent="0.3"/>
    <row r="172" customFormat="1" hidden="1" x14ac:dyDescent="0.3"/>
    <row r="173" customFormat="1" hidden="1" x14ac:dyDescent="0.3"/>
    <row r="174" customFormat="1" hidden="1" x14ac:dyDescent="0.3"/>
    <row r="175" customFormat="1" hidden="1" x14ac:dyDescent="0.3"/>
    <row r="176" customFormat="1" hidden="1" x14ac:dyDescent="0.3"/>
    <row r="177" customFormat="1" hidden="1" x14ac:dyDescent="0.3"/>
    <row r="178" customFormat="1" hidden="1" x14ac:dyDescent="0.3"/>
    <row r="179" customFormat="1" hidden="1" x14ac:dyDescent="0.3"/>
    <row r="180" customFormat="1" hidden="1" x14ac:dyDescent="0.3"/>
    <row r="181" customFormat="1" hidden="1" x14ac:dyDescent="0.3"/>
    <row r="182" customFormat="1" hidden="1" x14ac:dyDescent="0.3"/>
    <row r="183" customFormat="1" hidden="1" x14ac:dyDescent="0.3"/>
    <row r="184" customFormat="1" hidden="1" x14ac:dyDescent="0.3"/>
    <row r="185" customFormat="1" hidden="1" x14ac:dyDescent="0.3"/>
    <row r="186" customFormat="1" hidden="1" x14ac:dyDescent="0.3"/>
    <row r="187" customFormat="1" hidden="1" x14ac:dyDescent="0.3"/>
    <row r="188" customFormat="1" hidden="1" x14ac:dyDescent="0.3"/>
    <row r="189" customFormat="1" hidden="1" x14ac:dyDescent="0.3"/>
    <row r="190" customFormat="1" x14ac:dyDescent="0.3"/>
    <row r="191" customFormat="1" hidden="1" x14ac:dyDescent="0.3"/>
    <row r="192" customFormat="1" hidden="1" x14ac:dyDescent="0.3"/>
    <row r="193" customFormat="1" hidden="1" x14ac:dyDescent="0.3"/>
    <row r="194" customFormat="1" hidden="1" x14ac:dyDescent="0.3"/>
    <row r="195" customFormat="1" hidden="1" x14ac:dyDescent="0.3"/>
    <row r="196" customFormat="1" hidden="1" x14ac:dyDescent="0.3"/>
    <row r="197" customFormat="1" hidden="1" x14ac:dyDescent="0.3"/>
    <row r="198" customFormat="1" hidden="1" x14ac:dyDescent="0.3"/>
    <row r="199" customFormat="1" hidden="1" x14ac:dyDescent="0.3"/>
    <row r="200" customFormat="1" hidden="1" x14ac:dyDescent="0.3"/>
    <row r="201" customFormat="1" hidden="1" x14ac:dyDescent="0.3"/>
    <row r="202" customFormat="1" hidden="1" x14ac:dyDescent="0.3"/>
    <row r="203" customFormat="1" hidden="1" x14ac:dyDescent="0.3"/>
    <row r="204" customFormat="1" hidden="1" x14ac:dyDescent="0.3"/>
    <row r="205" customFormat="1" hidden="1" x14ac:dyDescent="0.3"/>
    <row r="206" customFormat="1" hidden="1" x14ac:dyDescent="0.3"/>
    <row r="207" customFormat="1" hidden="1" x14ac:dyDescent="0.3"/>
    <row r="208" customFormat="1" hidden="1" x14ac:dyDescent="0.3"/>
    <row r="209" customFormat="1" hidden="1" x14ac:dyDescent="0.3"/>
    <row r="210" customFormat="1" hidden="1" x14ac:dyDescent="0.3"/>
    <row r="211" customFormat="1" hidden="1" x14ac:dyDescent="0.3"/>
    <row r="212" customFormat="1" hidden="1" x14ac:dyDescent="0.3"/>
    <row r="213" customFormat="1" hidden="1" x14ac:dyDescent="0.3"/>
    <row r="214" customFormat="1" hidden="1" x14ac:dyDescent="0.3"/>
    <row r="215" customFormat="1" hidden="1" x14ac:dyDescent="0.3"/>
    <row r="216" customFormat="1" hidden="1" x14ac:dyDescent="0.3"/>
    <row r="217" customFormat="1" hidden="1" x14ac:dyDescent="0.3"/>
    <row r="218" customFormat="1" hidden="1" x14ac:dyDescent="0.3"/>
    <row r="219" customFormat="1" hidden="1" x14ac:dyDescent="0.3"/>
    <row r="220" customFormat="1" hidden="1" x14ac:dyDescent="0.3"/>
    <row r="221" customFormat="1" hidden="1" x14ac:dyDescent="0.3"/>
    <row r="222" customFormat="1" hidden="1" x14ac:dyDescent="0.3"/>
    <row r="223" customFormat="1" hidden="1" x14ac:dyDescent="0.3"/>
    <row r="224" customFormat="1" hidden="1" x14ac:dyDescent="0.3"/>
    <row r="225" customFormat="1" hidden="1" x14ac:dyDescent="0.3"/>
    <row r="226" customFormat="1" hidden="1" x14ac:dyDescent="0.3"/>
    <row r="227" customFormat="1" hidden="1" x14ac:dyDescent="0.3"/>
    <row r="228" customFormat="1" hidden="1" x14ac:dyDescent="0.3"/>
    <row r="229" customFormat="1" hidden="1" x14ac:dyDescent="0.3"/>
    <row r="230" customFormat="1" hidden="1" x14ac:dyDescent="0.3"/>
    <row r="231" customFormat="1" hidden="1" x14ac:dyDescent="0.3"/>
    <row r="232" customFormat="1" hidden="1" x14ac:dyDescent="0.3"/>
    <row r="233" customFormat="1" hidden="1" x14ac:dyDescent="0.3"/>
    <row r="234" customFormat="1" hidden="1" x14ac:dyDescent="0.3"/>
    <row r="235" customFormat="1" hidden="1" x14ac:dyDescent="0.3"/>
    <row r="236" customFormat="1" hidden="1" x14ac:dyDescent="0.3"/>
    <row r="237" customFormat="1" x14ac:dyDescent="0.3"/>
    <row r="238" customFormat="1" hidden="1" x14ac:dyDescent="0.3"/>
    <row r="239" customFormat="1" hidden="1" x14ac:dyDescent="0.3"/>
    <row r="240" customFormat="1" hidden="1" x14ac:dyDescent="0.3"/>
    <row r="241" customFormat="1" hidden="1" x14ac:dyDescent="0.3"/>
    <row r="242" customFormat="1" hidden="1" x14ac:dyDescent="0.3"/>
    <row r="243" customFormat="1" hidden="1" x14ac:dyDescent="0.3"/>
    <row r="244" customFormat="1" hidden="1" x14ac:dyDescent="0.3"/>
    <row r="245" customFormat="1" hidden="1" x14ac:dyDescent="0.3"/>
    <row r="246" customFormat="1" hidden="1" x14ac:dyDescent="0.3"/>
    <row r="247" customFormat="1" hidden="1" x14ac:dyDescent="0.3"/>
    <row r="248" customFormat="1" hidden="1" x14ac:dyDescent="0.3"/>
    <row r="249" customFormat="1" hidden="1" x14ac:dyDescent="0.3"/>
    <row r="250" customFormat="1" hidden="1" x14ac:dyDescent="0.3"/>
    <row r="251" customFormat="1" hidden="1" x14ac:dyDescent="0.3"/>
    <row r="252" customFormat="1" hidden="1" x14ac:dyDescent="0.3"/>
    <row r="253" customFormat="1" hidden="1" x14ac:dyDescent="0.3"/>
    <row r="254" customFormat="1" hidden="1" x14ac:dyDescent="0.3"/>
    <row r="255" customFormat="1" hidden="1" x14ac:dyDescent="0.3"/>
    <row r="256" customFormat="1" hidden="1" x14ac:dyDescent="0.3"/>
    <row r="257" customFormat="1" hidden="1" x14ac:dyDescent="0.3"/>
    <row r="258" customFormat="1" hidden="1" x14ac:dyDescent="0.3"/>
    <row r="259" customFormat="1" hidden="1" x14ac:dyDescent="0.3"/>
    <row r="260" customFormat="1" hidden="1" x14ac:dyDescent="0.3"/>
    <row r="261" customFormat="1" hidden="1" x14ac:dyDescent="0.3"/>
    <row r="262" customFormat="1" hidden="1" x14ac:dyDescent="0.3"/>
    <row r="263" customFormat="1" hidden="1" x14ac:dyDescent="0.3"/>
    <row r="264" customFormat="1" hidden="1" x14ac:dyDescent="0.3"/>
    <row r="265" customFormat="1" hidden="1" x14ac:dyDescent="0.3"/>
    <row r="266" customFormat="1" hidden="1" x14ac:dyDescent="0.3"/>
    <row r="267" customFormat="1" hidden="1" x14ac:dyDescent="0.3"/>
    <row r="268" customFormat="1" hidden="1" x14ac:dyDescent="0.3"/>
    <row r="269" customFormat="1" hidden="1" x14ac:dyDescent="0.3"/>
    <row r="270" customFormat="1" hidden="1" x14ac:dyDescent="0.3"/>
    <row r="271" customFormat="1" hidden="1" x14ac:dyDescent="0.3"/>
    <row r="272" customFormat="1" hidden="1" x14ac:dyDescent="0.3"/>
    <row r="273" customFormat="1" hidden="1" x14ac:dyDescent="0.3"/>
    <row r="274" customFormat="1" hidden="1" x14ac:dyDescent="0.3"/>
    <row r="275" customFormat="1" hidden="1" x14ac:dyDescent="0.3"/>
    <row r="276" customFormat="1" hidden="1" x14ac:dyDescent="0.3"/>
    <row r="277" customFormat="1" hidden="1" x14ac:dyDescent="0.3"/>
    <row r="278" customFormat="1" hidden="1" x14ac:dyDescent="0.3"/>
    <row r="279" customFormat="1" hidden="1" x14ac:dyDescent="0.3"/>
    <row r="280" customFormat="1" hidden="1" x14ac:dyDescent="0.3"/>
    <row r="281" customFormat="1" hidden="1" x14ac:dyDescent="0.3"/>
    <row r="282" customFormat="1" hidden="1" x14ac:dyDescent="0.3"/>
    <row r="283" customFormat="1" hidden="1" x14ac:dyDescent="0.3"/>
    <row r="284" customFormat="1" x14ac:dyDescent="0.3"/>
    <row r="285" customFormat="1" hidden="1" x14ac:dyDescent="0.3"/>
    <row r="286" customFormat="1" hidden="1" x14ac:dyDescent="0.3"/>
    <row r="287" customFormat="1" hidden="1" x14ac:dyDescent="0.3"/>
    <row r="288" customFormat="1" hidden="1" x14ac:dyDescent="0.3"/>
    <row r="289" customFormat="1" hidden="1" x14ac:dyDescent="0.3"/>
    <row r="290" customFormat="1" hidden="1" x14ac:dyDescent="0.3"/>
    <row r="291" customFormat="1" hidden="1" x14ac:dyDescent="0.3"/>
    <row r="292" customFormat="1" hidden="1" x14ac:dyDescent="0.3"/>
    <row r="293" customFormat="1" hidden="1" x14ac:dyDescent="0.3"/>
    <row r="294" customFormat="1" hidden="1" x14ac:dyDescent="0.3"/>
    <row r="295" customFormat="1" hidden="1" x14ac:dyDescent="0.3"/>
    <row r="296" customFormat="1" hidden="1" x14ac:dyDescent="0.3"/>
    <row r="297" customFormat="1" hidden="1" x14ac:dyDescent="0.3"/>
    <row r="298" customFormat="1" hidden="1" x14ac:dyDescent="0.3"/>
    <row r="299" customFormat="1" hidden="1" x14ac:dyDescent="0.3"/>
    <row r="300" customFormat="1" hidden="1" x14ac:dyDescent="0.3"/>
    <row r="301" customFormat="1" hidden="1" x14ac:dyDescent="0.3"/>
    <row r="302" customFormat="1" hidden="1" x14ac:dyDescent="0.3"/>
    <row r="303" customFormat="1" hidden="1" x14ac:dyDescent="0.3"/>
    <row r="304" customFormat="1" hidden="1" x14ac:dyDescent="0.3"/>
    <row r="305" customFormat="1" hidden="1" x14ac:dyDescent="0.3"/>
    <row r="306" customFormat="1" hidden="1" x14ac:dyDescent="0.3"/>
    <row r="307" customFormat="1" hidden="1" x14ac:dyDescent="0.3"/>
    <row r="308" customFormat="1" hidden="1" x14ac:dyDescent="0.3"/>
    <row r="309" customFormat="1" hidden="1" x14ac:dyDescent="0.3"/>
    <row r="310" customFormat="1" hidden="1" x14ac:dyDescent="0.3"/>
    <row r="311" customFormat="1" hidden="1" x14ac:dyDescent="0.3"/>
    <row r="312" customFormat="1" hidden="1" x14ac:dyDescent="0.3"/>
    <row r="313" customFormat="1" hidden="1" x14ac:dyDescent="0.3"/>
    <row r="314" customFormat="1" hidden="1" x14ac:dyDescent="0.3"/>
    <row r="315" customFormat="1" hidden="1" x14ac:dyDescent="0.3"/>
    <row r="316" customFormat="1" hidden="1" x14ac:dyDescent="0.3"/>
    <row r="317" customFormat="1" hidden="1" x14ac:dyDescent="0.3"/>
    <row r="318" customFormat="1" hidden="1" x14ac:dyDescent="0.3"/>
    <row r="319" customFormat="1" hidden="1" x14ac:dyDescent="0.3"/>
    <row r="320" customFormat="1" hidden="1" x14ac:dyDescent="0.3"/>
    <row r="321" customFormat="1" hidden="1" x14ac:dyDescent="0.3"/>
    <row r="322" customFormat="1" hidden="1" x14ac:dyDescent="0.3"/>
    <row r="323" customFormat="1" hidden="1" x14ac:dyDescent="0.3"/>
    <row r="324" customFormat="1" hidden="1" x14ac:dyDescent="0.3"/>
    <row r="325" customFormat="1" hidden="1" x14ac:dyDescent="0.3"/>
    <row r="326" customFormat="1" hidden="1" x14ac:dyDescent="0.3"/>
    <row r="327" customFormat="1" hidden="1" x14ac:dyDescent="0.3"/>
    <row r="328" customFormat="1" hidden="1" x14ac:dyDescent="0.3"/>
    <row r="329" customFormat="1" hidden="1" x14ac:dyDescent="0.3"/>
    <row r="330" customFormat="1" hidden="1" x14ac:dyDescent="0.3"/>
    <row r="331" customFormat="1" x14ac:dyDescent="0.3"/>
    <row r="332" customFormat="1" hidden="1" x14ac:dyDescent="0.3"/>
    <row r="333" customFormat="1" hidden="1" x14ac:dyDescent="0.3"/>
    <row r="334" customFormat="1" hidden="1" x14ac:dyDescent="0.3"/>
    <row r="335" customFormat="1" hidden="1" x14ac:dyDescent="0.3"/>
    <row r="336" customFormat="1" hidden="1" x14ac:dyDescent="0.3"/>
    <row r="337" customFormat="1" hidden="1" x14ac:dyDescent="0.3"/>
    <row r="338" customFormat="1" hidden="1" x14ac:dyDescent="0.3"/>
    <row r="339" customFormat="1" hidden="1" x14ac:dyDescent="0.3"/>
    <row r="340" customFormat="1" hidden="1" x14ac:dyDescent="0.3"/>
    <row r="341" customFormat="1" hidden="1" x14ac:dyDescent="0.3"/>
    <row r="342" customFormat="1" hidden="1" x14ac:dyDescent="0.3"/>
    <row r="343" customFormat="1" hidden="1" x14ac:dyDescent="0.3"/>
    <row r="344" customFormat="1" hidden="1" x14ac:dyDescent="0.3"/>
    <row r="345" customFormat="1" hidden="1" x14ac:dyDescent="0.3"/>
    <row r="346" customFormat="1" hidden="1" x14ac:dyDescent="0.3"/>
    <row r="347" customFormat="1" hidden="1" x14ac:dyDescent="0.3"/>
    <row r="348" customFormat="1" hidden="1" x14ac:dyDescent="0.3"/>
    <row r="349" customFormat="1" hidden="1" x14ac:dyDescent="0.3"/>
    <row r="350" customFormat="1" hidden="1" x14ac:dyDescent="0.3"/>
    <row r="351" customFormat="1" hidden="1" x14ac:dyDescent="0.3"/>
    <row r="352" customFormat="1" hidden="1" x14ac:dyDescent="0.3"/>
    <row r="353" customFormat="1" hidden="1" x14ac:dyDescent="0.3"/>
    <row r="354" customFormat="1" hidden="1" x14ac:dyDescent="0.3"/>
    <row r="355" customFormat="1" hidden="1" x14ac:dyDescent="0.3"/>
    <row r="356" customFormat="1" hidden="1" x14ac:dyDescent="0.3"/>
    <row r="357" customFormat="1" hidden="1" x14ac:dyDescent="0.3"/>
    <row r="358" customFormat="1" hidden="1" x14ac:dyDescent="0.3"/>
    <row r="359" customFormat="1" hidden="1" x14ac:dyDescent="0.3"/>
    <row r="360" customFormat="1" hidden="1" x14ac:dyDescent="0.3"/>
    <row r="361" customFormat="1" hidden="1" x14ac:dyDescent="0.3"/>
    <row r="362" customFormat="1" hidden="1" x14ac:dyDescent="0.3"/>
    <row r="363" customFormat="1" hidden="1" x14ac:dyDescent="0.3"/>
    <row r="364" customFormat="1" hidden="1" x14ac:dyDescent="0.3"/>
    <row r="365" customFormat="1" hidden="1" x14ac:dyDescent="0.3"/>
    <row r="366" customFormat="1" hidden="1" x14ac:dyDescent="0.3"/>
    <row r="367" customFormat="1" hidden="1" x14ac:dyDescent="0.3"/>
    <row r="368" customFormat="1" hidden="1" x14ac:dyDescent="0.3"/>
    <row r="369" customFormat="1" hidden="1" x14ac:dyDescent="0.3"/>
    <row r="370" customFormat="1" hidden="1" x14ac:dyDescent="0.3"/>
    <row r="371" customFormat="1" hidden="1" x14ac:dyDescent="0.3"/>
    <row r="372" customFormat="1" hidden="1" x14ac:dyDescent="0.3"/>
    <row r="373" customFormat="1" hidden="1" x14ac:dyDescent="0.3"/>
    <row r="374" customFormat="1" hidden="1" x14ac:dyDescent="0.3"/>
    <row r="375" customFormat="1" hidden="1" x14ac:dyDescent="0.3"/>
    <row r="376" customFormat="1" hidden="1" x14ac:dyDescent="0.3"/>
    <row r="377" customFormat="1" hidden="1" x14ac:dyDescent="0.3"/>
    <row r="378" customFormat="1" x14ac:dyDescent="0.3"/>
    <row r="379" customFormat="1" x14ac:dyDescent="0.3"/>
  </sheetData>
  <mergeCells count="1">
    <mergeCell ref="A1:H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F4FE8-D1E6-4FB0-9AA8-2B3FDCE5BA88}">
  <dimension ref="A1:I100"/>
  <sheetViews>
    <sheetView workbookViewId="0">
      <selection sqref="A1:H1"/>
    </sheetView>
  </sheetViews>
  <sheetFormatPr defaultColWidth="8.88671875" defaultRowHeight="14.4" outlineLevelRow="2" x14ac:dyDescent="0.3"/>
  <cols>
    <col min="1" max="1" width="17.88671875" bestFit="1" customWidth="1"/>
    <col min="2" max="2" width="14.44140625" bestFit="1" customWidth="1"/>
    <col min="3" max="3" width="24.5546875" bestFit="1" customWidth="1"/>
    <col min="4" max="4" width="44.33203125" customWidth="1"/>
    <col min="5" max="5" width="47" customWidth="1"/>
    <col min="6" max="6" width="39.33203125" style="28" customWidth="1"/>
    <col min="7" max="7" width="25.88671875" style="28" customWidth="1"/>
    <col min="8" max="8" width="11.88671875" style="29" customWidth="1"/>
  </cols>
  <sheetData>
    <row r="1" spans="1:8" ht="187.8" customHeight="1" thickBot="1" x14ac:dyDescent="0.35">
      <c r="A1" s="176" t="s">
        <v>427</v>
      </c>
      <c r="B1" s="177"/>
      <c r="C1" s="177"/>
      <c r="D1" s="177"/>
      <c r="E1" s="177"/>
      <c r="F1" s="177"/>
      <c r="G1" s="177"/>
      <c r="H1" s="178"/>
    </row>
    <row r="2" spans="1:8" s="15" customFormat="1" ht="29.4" thickBot="1" x14ac:dyDescent="0.35">
      <c r="A2" s="12" t="s">
        <v>192</v>
      </c>
      <c r="B2" s="31" t="s">
        <v>253</v>
      </c>
      <c r="C2" s="30" t="s">
        <v>225</v>
      </c>
      <c r="D2" s="31" t="s">
        <v>226</v>
      </c>
      <c r="E2" s="31" t="s">
        <v>227</v>
      </c>
      <c r="F2" s="25" t="s">
        <v>160</v>
      </c>
      <c r="G2" s="25" t="s">
        <v>198</v>
      </c>
      <c r="H2" s="14" t="s">
        <v>199</v>
      </c>
    </row>
    <row r="3" spans="1:8" s="15" customFormat="1" outlineLevel="2" x14ac:dyDescent="0.3">
      <c r="A3" s="33" t="s">
        <v>355</v>
      </c>
      <c r="B3" s="34" t="s">
        <v>254</v>
      </c>
      <c r="C3" s="34" t="s">
        <v>90</v>
      </c>
      <c r="D3" s="34" t="s">
        <v>91</v>
      </c>
      <c r="E3" s="34" t="s">
        <v>92</v>
      </c>
      <c r="F3" s="35">
        <v>1207</v>
      </c>
      <c r="G3" s="35">
        <v>1837</v>
      </c>
      <c r="H3" s="52">
        <v>243.77249999999961</v>
      </c>
    </row>
    <row r="4" spans="1:8" s="15" customFormat="1" outlineLevel="2" x14ac:dyDescent="0.3">
      <c r="A4" s="33" t="s">
        <v>355</v>
      </c>
      <c r="B4" s="34" t="s">
        <v>254</v>
      </c>
      <c r="C4" s="34" t="s">
        <v>93</v>
      </c>
      <c r="D4" s="34" t="s">
        <v>94</v>
      </c>
      <c r="E4" s="34" t="s">
        <v>95</v>
      </c>
      <c r="F4" s="35">
        <v>135</v>
      </c>
      <c r="G4" s="35">
        <v>174</v>
      </c>
      <c r="H4" s="52">
        <v>47.080000000000027</v>
      </c>
    </row>
    <row r="5" spans="1:8" s="15" customFormat="1" outlineLevel="2" x14ac:dyDescent="0.3">
      <c r="A5" s="33" t="s">
        <v>355</v>
      </c>
      <c r="B5" s="34" t="s">
        <v>254</v>
      </c>
      <c r="C5" s="34" t="s">
        <v>96</v>
      </c>
      <c r="D5" s="34" t="s">
        <v>97</v>
      </c>
      <c r="E5" s="34" t="s">
        <v>366</v>
      </c>
      <c r="F5" s="35">
        <v>68933</v>
      </c>
      <c r="G5" s="35">
        <v>107694</v>
      </c>
      <c r="H5" s="52">
        <v>21405.999999999953</v>
      </c>
    </row>
    <row r="6" spans="1:8" s="15" customFormat="1" outlineLevel="2" x14ac:dyDescent="0.3">
      <c r="A6" s="33" t="s">
        <v>355</v>
      </c>
      <c r="B6" s="34" t="s">
        <v>254</v>
      </c>
      <c r="C6" s="34" t="s">
        <v>99</v>
      </c>
      <c r="D6" s="34" t="s">
        <v>100</v>
      </c>
      <c r="E6" s="34" t="s">
        <v>101</v>
      </c>
      <c r="F6" s="35">
        <v>115</v>
      </c>
      <c r="G6" s="35">
        <v>148</v>
      </c>
      <c r="H6" s="52">
        <v>37.640000000000015</v>
      </c>
    </row>
    <row r="7" spans="1:8" s="15" customFormat="1" outlineLevel="2" x14ac:dyDescent="0.3">
      <c r="A7" s="33" t="s">
        <v>355</v>
      </c>
      <c r="B7" s="34" t="s">
        <v>254</v>
      </c>
      <c r="C7" s="34" t="s">
        <v>102</v>
      </c>
      <c r="D7" s="34" t="s">
        <v>103</v>
      </c>
      <c r="E7" s="34" t="s">
        <v>104</v>
      </c>
      <c r="F7" s="35">
        <v>7205</v>
      </c>
      <c r="G7" s="35">
        <v>11208</v>
      </c>
      <c r="H7" s="52">
        <v>2129.2500000000073</v>
      </c>
    </row>
    <row r="8" spans="1:8" s="15" customFormat="1" outlineLevel="2" x14ac:dyDescent="0.3">
      <c r="A8" s="33" t="s">
        <v>355</v>
      </c>
      <c r="B8" s="34" t="s">
        <v>254</v>
      </c>
      <c r="C8" s="34" t="s">
        <v>105</v>
      </c>
      <c r="D8" s="34" t="s">
        <v>320</v>
      </c>
      <c r="E8" s="34" t="s">
        <v>107</v>
      </c>
      <c r="F8" s="35">
        <v>14508</v>
      </c>
      <c r="G8" s="35">
        <v>20720</v>
      </c>
      <c r="H8" s="52">
        <v>3683.9250000000011</v>
      </c>
    </row>
    <row r="9" spans="1:8" s="15" customFormat="1" outlineLevel="2" x14ac:dyDescent="0.3">
      <c r="A9" s="33" t="s">
        <v>355</v>
      </c>
      <c r="B9" s="34" t="s">
        <v>254</v>
      </c>
      <c r="C9" s="34" t="s">
        <v>108</v>
      </c>
      <c r="D9" s="34" t="s">
        <v>367</v>
      </c>
      <c r="E9" s="34" t="s">
        <v>368</v>
      </c>
      <c r="F9" s="35">
        <v>44837</v>
      </c>
      <c r="G9" s="35">
        <v>71836</v>
      </c>
      <c r="H9" s="52">
        <v>11011.112499999992</v>
      </c>
    </row>
    <row r="10" spans="1:8" s="15" customFormat="1" outlineLevel="2" x14ac:dyDescent="0.3">
      <c r="A10" s="33" t="s">
        <v>355</v>
      </c>
      <c r="B10" s="34" t="s">
        <v>254</v>
      </c>
      <c r="C10" s="34" t="s">
        <v>111</v>
      </c>
      <c r="D10" s="34" t="s">
        <v>112</v>
      </c>
      <c r="E10" s="34" t="s">
        <v>113</v>
      </c>
      <c r="F10" s="35">
        <v>46776</v>
      </c>
      <c r="G10" s="35">
        <v>72182</v>
      </c>
      <c r="H10" s="52">
        <v>12753.38000000001</v>
      </c>
    </row>
    <row r="11" spans="1:8" s="15" customFormat="1" outlineLevel="2" x14ac:dyDescent="0.3">
      <c r="A11" s="33" t="s">
        <v>355</v>
      </c>
      <c r="B11" s="34" t="s">
        <v>254</v>
      </c>
      <c r="C11" s="34" t="s">
        <v>114</v>
      </c>
      <c r="D11" s="34" t="s">
        <v>115</v>
      </c>
      <c r="E11" s="34" t="s">
        <v>116</v>
      </c>
      <c r="F11" s="35">
        <v>11748</v>
      </c>
      <c r="G11" s="35">
        <v>22995</v>
      </c>
      <c r="H11" s="52">
        <v>1534.2225000000053</v>
      </c>
    </row>
    <row r="12" spans="1:8" s="15" customFormat="1" outlineLevel="2" x14ac:dyDescent="0.3">
      <c r="A12" s="33" t="s">
        <v>355</v>
      </c>
      <c r="B12" s="34" t="s">
        <v>254</v>
      </c>
      <c r="C12" s="34" t="s">
        <v>117</v>
      </c>
      <c r="D12" s="34" t="s">
        <v>369</v>
      </c>
      <c r="E12" s="34" t="s">
        <v>370</v>
      </c>
      <c r="F12" s="35">
        <v>1686</v>
      </c>
      <c r="G12" s="35">
        <v>2986</v>
      </c>
      <c r="H12" s="52">
        <v>398.20249999999902</v>
      </c>
    </row>
    <row r="13" spans="1:8" s="15" customFormat="1" outlineLevel="2" x14ac:dyDescent="0.3">
      <c r="A13" s="33" t="s">
        <v>355</v>
      </c>
      <c r="B13" s="34" t="s">
        <v>254</v>
      </c>
      <c r="C13" s="34" t="s">
        <v>120</v>
      </c>
      <c r="D13" s="34" t="s">
        <v>371</v>
      </c>
      <c r="E13" s="34" t="s">
        <v>372</v>
      </c>
      <c r="F13" s="35">
        <v>1016</v>
      </c>
      <c r="G13" s="35">
        <v>1415</v>
      </c>
      <c r="H13" s="52">
        <v>312.38499999999937</v>
      </c>
    </row>
    <row r="14" spans="1:8" s="15" customFormat="1" outlineLevel="2" x14ac:dyDescent="0.3">
      <c r="A14" s="33" t="s">
        <v>355</v>
      </c>
      <c r="B14" s="34" t="s">
        <v>254</v>
      </c>
      <c r="C14" s="34" t="s">
        <v>123</v>
      </c>
      <c r="D14" s="34" t="s">
        <v>121</v>
      </c>
      <c r="E14" s="34" t="s">
        <v>373</v>
      </c>
      <c r="F14" s="35">
        <v>818</v>
      </c>
      <c r="G14" s="35">
        <v>1109</v>
      </c>
      <c r="H14" s="52">
        <v>252.73249999999965</v>
      </c>
    </row>
    <row r="15" spans="1:8" s="15" customFormat="1" outlineLevel="2" x14ac:dyDescent="0.3">
      <c r="A15" s="33" t="s">
        <v>355</v>
      </c>
      <c r="B15" s="34" t="s">
        <v>254</v>
      </c>
      <c r="C15" s="34" t="s">
        <v>126</v>
      </c>
      <c r="D15" s="34" t="s">
        <v>124</v>
      </c>
      <c r="E15" s="34" t="s">
        <v>125</v>
      </c>
      <c r="F15" s="35">
        <v>439</v>
      </c>
      <c r="G15" s="35">
        <v>659</v>
      </c>
      <c r="H15" s="52">
        <v>94.054999999999836</v>
      </c>
    </row>
    <row r="16" spans="1:8" s="15" customFormat="1" outlineLevel="2" x14ac:dyDescent="0.3">
      <c r="A16" s="33" t="s">
        <v>355</v>
      </c>
      <c r="B16" s="34" t="s">
        <v>254</v>
      </c>
      <c r="C16" s="34" t="s">
        <v>129</v>
      </c>
      <c r="D16" s="34" t="s">
        <v>374</v>
      </c>
      <c r="E16" s="34" t="s">
        <v>128</v>
      </c>
      <c r="F16" s="35">
        <v>5402</v>
      </c>
      <c r="G16" s="35">
        <v>8285</v>
      </c>
      <c r="H16" s="52">
        <v>1261.592500000007</v>
      </c>
    </row>
    <row r="17" spans="1:8" s="15" customFormat="1" outlineLevel="2" x14ac:dyDescent="0.3">
      <c r="A17" s="33" t="s">
        <v>355</v>
      </c>
      <c r="B17" s="34" t="s">
        <v>254</v>
      </c>
      <c r="C17" s="34" t="s">
        <v>132</v>
      </c>
      <c r="D17" s="34" t="s">
        <v>130</v>
      </c>
      <c r="E17" s="34" t="s">
        <v>375</v>
      </c>
      <c r="F17" s="35">
        <v>19699</v>
      </c>
      <c r="G17" s="35">
        <v>29570</v>
      </c>
      <c r="H17" s="52">
        <v>4311.1675000000223</v>
      </c>
    </row>
    <row r="18" spans="1:8" s="15" customFormat="1" outlineLevel="2" x14ac:dyDescent="0.3">
      <c r="A18" s="33" t="s">
        <v>355</v>
      </c>
      <c r="B18" s="34" t="s">
        <v>254</v>
      </c>
      <c r="C18" s="34" t="s">
        <v>135</v>
      </c>
      <c r="D18" s="34" t="s">
        <v>133</v>
      </c>
      <c r="E18" s="34" t="s">
        <v>376</v>
      </c>
      <c r="F18" s="35">
        <v>813</v>
      </c>
      <c r="G18" s="35">
        <v>1833</v>
      </c>
      <c r="H18" s="52">
        <v>164.18749999999946</v>
      </c>
    </row>
    <row r="19" spans="1:8" s="15" customFormat="1" outlineLevel="2" x14ac:dyDescent="0.3">
      <c r="A19" s="33" t="s">
        <v>355</v>
      </c>
      <c r="B19" s="34" t="s">
        <v>254</v>
      </c>
      <c r="C19" s="34" t="s">
        <v>138</v>
      </c>
      <c r="D19" s="34" t="s">
        <v>136</v>
      </c>
      <c r="E19" s="34" t="s">
        <v>137</v>
      </c>
      <c r="F19" s="35">
        <v>684</v>
      </c>
      <c r="G19" s="35">
        <v>989</v>
      </c>
      <c r="H19" s="52">
        <v>68.139999999999915</v>
      </c>
    </row>
    <row r="20" spans="1:8" s="15" customFormat="1" outlineLevel="2" x14ac:dyDescent="0.3">
      <c r="A20" s="33" t="s">
        <v>355</v>
      </c>
      <c r="B20" s="34" t="s">
        <v>254</v>
      </c>
      <c r="C20" s="34" t="s">
        <v>141</v>
      </c>
      <c r="D20" s="34" t="s">
        <v>139</v>
      </c>
      <c r="E20" s="34" t="s">
        <v>377</v>
      </c>
      <c r="F20" s="35">
        <v>2518</v>
      </c>
      <c r="G20" s="35">
        <v>5495</v>
      </c>
      <c r="H20" s="52">
        <v>419.68499999999926</v>
      </c>
    </row>
    <row r="21" spans="1:8" s="15" customFormat="1" outlineLevel="2" x14ac:dyDescent="0.3">
      <c r="A21" s="33" t="s">
        <v>355</v>
      </c>
      <c r="B21" s="34" t="s">
        <v>254</v>
      </c>
      <c r="C21" s="34" t="s">
        <v>144</v>
      </c>
      <c r="D21" s="34" t="s">
        <v>378</v>
      </c>
      <c r="E21" s="34" t="s">
        <v>379</v>
      </c>
      <c r="F21" s="35">
        <v>4774</v>
      </c>
      <c r="G21" s="35">
        <v>7849</v>
      </c>
      <c r="H21" s="52">
        <v>519.8225000000001</v>
      </c>
    </row>
    <row r="22" spans="1:8" s="15" customFormat="1" outlineLevel="2" x14ac:dyDescent="0.3">
      <c r="A22" s="33" t="s">
        <v>355</v>
      </c>
      <c r="B22" s="34" t="s">
        <v>254</v>
      </c>
      <c r="C22" s="34" t="s">
        <v>147</v>
      </c>
      <c r="D22" s="34" t="s">
        <v>145</v>
      </c>
      <c r="E22" s="34" t="s">
        <v>380</v>
      </c>
      <c r="F22" s="35">
        <v>3832</v>
      </c>
      <c r="G22" s="35">
        <v>6011</v>
      </c>
      <c r="H22" s="52">
        <v>834.47750000000428</v>
      </c>
    </row>
    <row r="23" spans="1:8" s="15" customFormat="1" outlineLevel="2" x14ac:dyDescent="0.3">
      <c r="A23" s="33" t="s">
        <v>355</v>
      </c>
      <c r="B23" s="34" t="s">
        <v>254</v>
      </c>
      <c r="C23" s="34" t="s">
        <v>150</v>
      </c>
      <c r="D23" s="34" t="s">
        <v>381</v>
      </c>
      <c r="E23" s="34" t="s">
        <v>382</v>
      </c>
      <c r="F23" s="35">
        <v>4</v>
      </c>
      <c r="G23" s="35">
        <v>5</v>
      </c>
      <c r="H23" s="52">
        <v>0.28500000000000003</v>
      </c>
    </row>
    <row r="24" spans="1:8" s="15" customFormat="1" outlineLevel="2" x14ac:dyDescent="0.3">
      <c r="A24" s="33" t="s">
        <v>355</v>
      </c>
      <c r="B24" s="34" t="s">
        <v>254</v>
      </c>
      <c r="C24" s="34" t="s">
        <v>383</v>
      </c>
      <c r="D24" s="34" t="s">
        <v>384</v>
      </c>
      <c r="E24" s="34" t="s">
        <v>152</v>
      </c>
      <c r="F24" s="35">
        <v>599</v>
      </c>
      <c r="G24" s="35">
        <v>638</v>
      </c>
      <c r="H24" s="52">
        <v>183.3899999999999</v>
      </c>
    </row>
    <row r="25" spans="1:8" s="15" customFormat="1" outlineLevel="2" x14ac:dyDescent="0.3">
      <c r="A25" s="33" t="s">
        <v>355</v>
      </c>
      <c r="B25" s="34" t="s">
        <v>254</v>
      </c>
      <c r="C25" s="34" t="s">
        <v>249</v>
      </c>
      <c r="D25" s="34"/>
      <c r="E25" s="34"/>
      <c r="F25" s="35">
        <v>1699</v>
      </c>
      <c r="G25" s="35">
        <v>3349</v>
      </c>
      <c r="H25" s="52">
        <v>293.65249999999799</v>
      </c>
    </row>
    <row r="26" spans="1:8" s="15" customFormat="1" outlineLevel="1" x14ac:dyDescent="0.3">
      <c r="A26" s="33"/>
      <c r="B26" s="67" t="s">
        <v>255</v>
      </c>
      <c r="C26" s="68"/>
      <c r="D26" s="58"/>
      <c r="E26" s="58"/>
      <c r="F26" s="69">
        <f>SUBTOTAL(9,F3:F25)</f>
        <v>239447</v>
      </c>
      <c r="G26" s="69">
        <f>SUBTOTAL(9,G3:G25)</f>
        <v>378987</v>
      </c>
      <c r="H26" s="70">
        <f>SUBTOTAL(9,H3:H25)</f>
        <v>61960.157500000001</v>
      </c>
    </row>
    <row r="27" spans="1:8" s="15" customFormat="1" outlineLevel="2" x14ac:dyDescent="0.3">
      <c r="A27" s="33" t="s">
        <v>355</v>
      </c>
      <c r="B27" s="34" t="s">
        <v>256</v>
      </c>
      <c r="C27" s="34" t="s">
        <v>90</v>
      </c>
      <c r="D27" s="34" t="s">
        <v>91</v>
      </c>
      <c r="E27" s="34" t="s">
        <v>92</v>
      </c>
      <c r="F27" s="35">
        <v>632</v>
      </c>
      <c r="G27" s="35">
        <v>863</v>
      </c>
      <c r="H27" s="52">
        <v>147.36749999999992</v>
      </c>
    </row>
    <row r="28" spans="1:8" s="15" customFormat="1" outlineLevel="2" x14ac:dyDescent="0.3">
      <c r="A28" s="33" t="s">
        <v>355</v>
      </c>
      <c r="B28" s="34" t="s">
        <v>256</v>
      </c>
      <c r="C28" s="34" t="s">
        <v>93</v>
      </c>
      <c r="D28" s="34" t="s">
        <v>94</v>
      </c>
      <c r="E28" s="34" t="s">
        <v>95</v>
      </c>
      <c r="F28" s="35">
        <v>30</v>
      </c>
      <c r="G28" s="35">
        <v>34</v>
      </c>
      <c r="H28" s="52">
        <v>9.2075000000000014</v>
      </c>
    </row>
    <row r="29" spans="1:8" s="15" customFormat="1" outlineLevel="2" x14ac:dyDescent="0.3">
      <c r="A29" s="33" t="s">
        <v>355</v>
      </c>
      <c r="B29" s="34" t="s">
        <v>256</v>
      </c>
      <c r="C29" s="34" t="s">
        <v>96</v>
      </c>
      <c r="D29" s="34" t="s">
        <v>97</v>
      </c>
      <c r="E29" s="34" t="s">
        <v>366</v>
      </c>
      <c r="F29" s="35">
        <v>20959</v>
      </c>
      <c r="G29" s="35">
        <v>29614</v>
      </c>
      <c r="H29" s="52">
        <v>5581.1474999999864</v>
      </c>
    </row>
    <row r="30" spans="1:8" s="15" customFormat="1" outlineLevel="2" x14ac:dyDescent="0.3">
      <c r="A30" s="33" t="s">
        <v>355</v>
      </c>
      <c r="B30" s="34" t="s">
        <v>256</v>
      </c>
      <c r="C30" s="34" t="s">
        <v>99</v>
      </c>
      <c r="D30" s="34" t="s">
        <v>100</v>
      </c>
      <c r="E30" s="34" t="s">
        <v>101</v>
      </c>
      <c r="F30" s="35">
        <v>104</v>
      </c>
      <c r="G30" s="35">
        <v>123</v>
      </c>
      <c r="H30" s="52">
        <v>39.007499999999979</v>
      </c>
    </row>
    <row r="31" spans="1:8" s="15" customFormat="1" outlineLevel="2" x14ac:dyDescent="0.3">
      <c r="A31" s="33" t="s">
        <v>355</v>
      </c>
      <c r="B31" s="34" t="s">
        <v>256</v>
      </c>
      <c r="C31" s="34" t="s">
        <v>102</v>
      </c>
      <c r="D31" s="34" t="s">
        <v>103</v>
      </c>
      <c r="E31" s="34" t="s">
        <v>104</v>
      </c>
      <c r="F31" s="35">
        <v>717</v>
      </c>
      <c r="G31" s="35">
        <v>933</v>
      </c>
      <c r="H31" s="52">
        <v>185.61999999999998</v>
      </c>
    </row>
    <row r="32" spans="1:8" s="15" customFormat="1" outlineLevel="2" x14ac:dyDescent="0.3">
      <c r="A32" s="33" t="s">
        <v>355</v>
      </c>
      <c r="B32" s="34" t="s">
        <v>256</v>
      </c>
      <c r="C32" s="34" t="s">
        <v>105</v>
      </c>
      <c r="D32" s="34" t="s">
        <v>320</v>
      </c>
      <c r="E32" s="34" t="s">
        <v>107</v>
      </c>
      <c r="F32" s="35">
        <v>1205</v>
      </c>
      <c r="G32" s="35">
        <v>1480</v>
      </c>
      <c r="H32" s="52">
        <v>286.26500000000021</v>
      </c>
    </row>
    <row r="33" spans="1:8" s="15" customFormat="1" outlineLevel="2" x14ac:dyDescent="0.3">
      <c r="A33" s="33" t="s">
        <v>355</v>
      </c>
      <c r="B33" s="34" t="s">
        <v>256</v>
      </c>
      <c r="C33" s="34" t="s">
        <v>108</v>
      </c>
      <c r="D33" s="34" t="s">
        <v>367</v>
      </c>
      <c r="E33" s="34" t="s">
        <v>368</v>
      </c>
      <c r="F33" s="35">
        <v>35238</v>
      </c>
      <c r="G33" s="35">
        <v>47765</v>
      </c>
      <c r="H33" s="52">
        <v>6291.6225000000004</v>
      </c>
    </row>
    <row r="34" spans="1:8" s="15" customFormat="1" outlineLevel="2" x14ac:dyDescent="0.3">
      <c r="A34" s="33" t="s">
        <v>355</v>
      </c>
      <c r="B34" s="34" t="s">
        <v>256</v>
      </c>
      <c r="C34" s="34" t="s">
        <v>111</v>
      </c>
      <c r="D34" s="34" t="s">
        <v>112</v>
      </c>
      <c r="E34" s="34" t="s">
        <v>113</v>
      </c>
      <c r="F34" s="35">
        <v>9853</v>
      </c>
      <c r="G34" s="35">
        <v>12910</v>
      </c>
      <c r="H34" s="52">
        <v>2452.8075000000058</v>
      </c>
    </row>
    <row r="35" spans="1:8" s="15" customFormat="1" outlineLevel="2" x14ac:dyDescent="0.3">
      <c r="A35" s="33" t="s">
        <v>355</v>
      </c>
      <c r="B35" s="34" t="s">
        <v>256</v>
      </c>
      <c r="C35" s="34" t="s">
        <v>114</v>
      </c>
      <c r="D35" s="34" t="s">
        <v>115</v>
      </c>
      <c r="E35" s="34" t="s">
        <v>116</v>
      </c>
      <c r="F35" s="35">
        <v>12496</v>
      </c>
      <c r="G35" s="35">
        <v>19420</v>
      </c>
      <c r="H35" s="52">
        <v>1231.5875000000019</v>
      </c>
    </row>
    <row r="36" spans="1:8" s="15" customFormat="1" outlineLevel="2" x14ac:dyDescent="0.3">
      <c r="A36" s="33" t="s">
        <v>355</v>
      </c>
      <c r="B36" s="34" t="s">
        <v>256</v>
      </c>
      <c r="C36" s="34" t="s">
        <v>117</v>
      </c>
      <c r="D36" s="34" t="s">
        <v>369</v>
      </c>
      <c r="E36" s="34" t="s">
        <v>370</v>
      </c>
      <c r="F36" s="35">
        <v>1488</v>
      </c>
      <c r="G36" s="35">
        <v>2384</v>
      </c>
      <c r="H36" s="52">
        <v>323.55499999999972</v>
      </c>
    </row>
    <row r="37" spans="1:8" s="15" customFormat="1" outlineLevel="2" x14ac:dyDescent="0.3">
      <c r="A37" s="33" t="s">
        <v>355</v>
      </c>
      <c r="B37" s="34" t="s">
        <v>256</v>
      </c>
      <c r="C37" s="34" t="s">
        <v>120</v>
      </c>
      <c r="D37" s="34" t="s">
        <v>371</v>
      </c>
      <c r="E37" s="34" t="s">
        <v>372</v>
      </c>
      <c r="F37" s="35">
        <v>566</v>
      </c>
      <c r="G37" s="35">
        <v>751</v>
      </c>
      <c r="H37" s="52">
        <v>149.66499999999971</v>
      </c>
    </row>
    <row r="38" spans="1:8" s="15" customFormat="1" outlineLevel="2" x14ac:dyDescent="0.3">
      <c r="A38" s="33" t="s">
        <v>355</v>
      </c>
      <c r="B38" s="34" t="s">
        <v>256</v>
      </c>
      <c r="C38" s="34" t="s">
        <v>123</v>
      </c>
      <c r="D38" s="34" t="s">
        <v>121</v>
      </c>
      <c r="E38" s="34" t="s">
        <v>373</v>
      </c>
      <c r="F38" s="35">
        <v>1081</v>
      </c>
      <c r="G38" s="35">
        <v>1310</v>
      </c>
      <c r="H38" s="52">
        <v>326.27249999999947</v>
      </c>
    </row>
    <row r="39" spans="1:8" s="15" customFormat="1" outlineLevel="2" x14ac:dyDescent="0.3">
      <c r="A39" s="33" t="s">
        <v>355</v>
      </c>
      <c r="B39" s="34" t="s">
        <v>256</v>
      </c>
      <c r="C39" s="34" t="s">
        <v>126</v>
      </c>
      <c r="D39" s="34" t="s">
        <v>124</v>
      </c>
      <c r="E39" s="34" t="s">
        <v>125</v>
      </c>
      <c r="F39" s="35">
        <v>521</v>
      </c>
      <c r="G39" s="35">
        <v>722</v>
      </c>
      <c r="H39" s="52">
        <v>102.5774999999999</v>
      </c>
    </row>
    <row r="40" spans="1:8" s="15" customFormat="1" outlineLevel="2" x14ac:dyDescent="0.3">
      <c r="A40" s="33" t="s">
        <v>355</v>
      </c>
      <c r="B40" s="34" t="s">
        <v>256</v>
      </c>
      <c r="C40" s="34" t="s">
        <v>129</v>
      </c>
      <c r="D40" s="34" t="s">
        <v>374</v>
      </c>
      <c r="E40" s="34" t="s">
        <v>128</v>
      </c>
      <c r="F40" s="35">
        <v>4529</v>
      </c>
      <c r="G40" s="35">
        <v>5867</v>
      </c>
      <c r="H40" s="52">
        <v>973.69000000000199</v>
      </c>
    </row>
    <row r="41" spans="1:8" s="15" customFormat="1" outlineLevel="2" x14ac:dyDescent="0.3">
      <c r="A41" s="33" t="s">
        <v>355</v>
      </c>
      <c r="B41" s="34" t="s">
        <v>256</v>
      </c>
      <c r="C41" s="34" t="s">
        <v>132</v>
      </c>
      <c r="D41" s="34" t="s">
        <v>130</v>
      </c>
      <c r="E41" s="34" t="s">
        <v>375</v>
      </c>
      <c r="F41" s="35">
        <v>14823</v>
      </c>
      <c r="G41" s="35">
        <v>19417</v>
      </c>
      <c r="H41" s="52">
        <v>2682.5950000000084</v>
      </c>
    </row>
    <row r="42" spans="1:8" s="15" customFormat="1" outlineLevel="2" x14ac:dyDescent="0.3">
      <c r="A42" s="33" t="s">
        <v>355</v>
      </c>
      <c r="B42" s="34" t="s">
        <v>256</v>
      </c>
      <c r="C42" s="34" t="s">
        <v>135</v>
      </c>
      <c r="D42" s="34" t="s">
        <v>133</v>
      </c>
      <c r="E42" s="34" t="s">
        <v>376</v>
      </c>
      <c r="F42" s="35">
        <v>2288</v>
      </c>
      <c r="G42" s="35">
        <v>5942</v>
      </c>
      <c r="H42" s="52">
        <v>370.65499999999872</v>
      </c>
    </row>
    <row r="43" spans="1:8" s="15" customFormat="1" outlineLevel="2" x14ac:dyDescent="0.3">
      <c r="A43" s="33" t="s">
        <v>355</v>
      </c>
      <c r="B43" s="34" t="s">
        <v>256</v>
      </c>
      <c r="C43" s="34" t="s">
        <v>138</v>
      </c>
      <c r="D43" s="34" t="s">
        <v>136</v>
      </c>
      <c r="E43" s="34" t="s">
        <v>137</v>
      </c>
      <c r="F43" s="35">
        <v>1355</v>
      </c>
      <c r="G43" s="35">
        <v>1757</v>
      </c>
      <c r="H43" s="52">
        <v>133.41749999999956</v>
      </c>
    </row>
    <row r="44" spans="1:8" s="15" customFormat="1" outlineLevel="2" x14ac:dyDescent="0.3">
      <c r="A44" s="33" t="s">
        <v>355</v>
      </c>
      <c r="B44" s="34" t="s">
        <v>256</v>
      </c>
      <c r="C44" s="34" t="s">
        <v>141</v>
      </c>
      <c r="D44" s="34" t="s">
        <v>139</v>
      </c>
      <c r="E44" s="34" t="s">
        <v>377</v>
      </c>
      <c r="F44" s="35">
        <v>9169</v>
      </c>
      <c r="G44" s="35">
        <v>21022</v>
      </c>
      <c r="H44" s="52">
        <v>1221.4724999999999</v>
      </c>
    </row>
    <row r="45" spans="1:8" s="15" customFormat="1" outlineLevel="2" x14ac:dyDescent="0.3">
      <c r="A45" s="33" t="s">
        <v>355</v>
      </c>
      <c r="B45" s="34" t="s">
        <v>256</v>
      </c>
      <c r="C45" s="34" t="s">
        <v>144</v>
      </c>
      <c r="D45" s="34" t="s">
        <v>378</v>
      </c>
      <c r="E45" s="34" t="s">
        <v>379</v>
      </c>
      <c r="F45" s="35">
        <v>3906</v>
      </c>
      <c r="G45" s="35">
        <v>5562</v>
      </c>
      <c r="H45" s="52">
        <v>305.09999999999911</v>
      </c>
    </row>
    <row r="46" spans="1:8" s="15" customFormat="1" outlineLevel="2" x14ac:dyDescent="0.3">
      <c r="A46" s="33" t="s">
        <v>355</v>
      </c>
      <c r="B46" s="34" t="s">
        <v>256</v>
      </c>
      <c r="C46" s="34" t="s">
        <v>147</v>
      </c>
      <c r="D46" s="34" t="s">
        <v>145</v>
      </c>
      <c r="E46" s="34" t="s">
        <v>380</v>
      </c>
      <c r="F46" s="35">
        <v>2704</v>
      </c>
      <c r="G46" s="35">
        <v>3664</v>
      </c>
      <c r="H46" s="52">
        <v>447.39499999999833</v>
      </c>
    </row>
    <row r="47" spans="1:8" s="15" customFormat="1" outlineLevel="2" x14ac:dyDescent="0.3">
      <c r="A47" s="33" t="s">
        <v>355</v>
      </c>
      <c r="B47" s="34" t="s">
        <v>256</v>
      </c>
      <c r="C47" s="34" t="s">
        <v>150</v>
      </c>
      <c r="D47" s="34" t="s">
        <v>381</v>
      </c>
      <c r="E47" s="34" t="s">
        <v>382</v>
      </c>
      <c r="F47" s="35">
        <v>4</v>
      </c>
      <c r="G47" s="35">
        <v>5</v>
      </c>
      <c r="H47" s="52">
        <v>5.7500000000000009E-2</v>
      </c>
    </row>
    <row r="48" spans="1:8" s="15" customFormat="1" outlineLevel="2" x14ac:dyDescent="0.3">
      <c r="A48" s="33" t="s">
        <v>355</v>
      </c>
      <c r="B48" s="34" t="s">
        <v>256</v>
      </c>
      <c r="C48" s="34" t="s">
        <v>383</v>
      </c>
      <c r="D48" s="34" t="s">
        <v>384</v>
      </c>
      <c r="E48" s="34" t="s">
        <v>152</v>
      </c>
      <c r="F48" s="35">
        <v>1079</v>
      </c>
      <c r="G48" s="35">
        <v>1119</v>
      </c>
      <c r="H48" s="52">
        <v>324.22249999999997</v>
      </c>
    </row>
    <row r="49" spans="1:9" s="15" customFormat="1" outlineLevel="2" x14ac:dyDescent="0.3">
      <c r="A49" s="33" t="s">
        <v>355</v>
      </c>
      <c r="B49" s="34" t="s">
        <v>256</v>
      </c>
      <c r="C49" s="34" t="s">
        <v>249</v>
      </c>
      <c r="D49" s="34"/>
      <c r="E49" s="34"/>
      <c r="F49" s="35">
        <v>2298</v>
      </c>
      <c r="G49" s="35">
        <v>3265</v>
      </c>
      <c r="H49" s="52">
        <v>442.88749999999868</v>
      </c>
    </row>
    <row r="50" spans="1:9" s="15" customFormat="1" outlineLevel="1" x14ac:dyDescent="0.3">
      <c r="A50" s="33"/>
      <c r="B50" s="67" t="s">
        <v>257</v>
      </c>
      <c r="C50" s="68"/>
      <c r="D50" s="58"/>
      <c r="E50" s="58"/>
      <c r="F50" s="69">
        <f>SUBTOTAL(9,F27:F49)</f>
        <v>127045</v>
      </c>
      <c r="G50" s="69">
        <f>SUBTOTAL(9,G27:G49)</f>
        <v>185929</v>
      </c>
      <c r="H50" s="70">
        <f>SUBTOTAL(9,H27:H49)</f>
        <v>24028.194999999992</v>
      </c>
    </row>
    <row r="51" spans="1:9" s="15" customFormat="1" x14ac:dyDescent="0.3">
      <c r="A51" s="38" t="s">
        <v>356</v>
      </c>
      <c r="B51" s="39"/>
      <c r="C51" s="39"/>
      <c r="D51" s="39"/>
      <c r="E51" s="39"/>
      <c r="F51" s="40">
        <f>SUBTOTAL(9,F3:F49)</f>
        <v>366492</v>
      </c>
      <c r="G51" s="40">
        <f>SUBTOTAL(9,G3:G49)</f>
        <v>564916</v>
      </c>
      <c r="H51" s="53">
        <f>SUBTOTAL(9,H3:H49)</f>
        <v>85988.352500000023</v>
      </c>
    </row>
    <row r="52" spans="1:9" s="15" customFormat="1" outlineLevel="2" collapsed="1" x14ac:dyDescent="0.3">
      <c r="A52" s="71" t="s">
        <v>177</v>
      </c>
      <c r="B52" s="72" t="s">
        <v>254</v>
      </c>
      <c r="C52" s="72" t="s">
        <v>90</v>
      </c>
      <c r="D52" t="s">
        <v>91</v>
      </c>
      <c r="E52" t="s">
        <v>92</v>
      </c>
      <c r="F52" s="73">
        <v>1131</v>
      </c>
      <c r="G52" s="73">
        <v>1837</v>
      </c>
      <c r="H52" s="74">
        <v>246.31499999999937</v>
      </c>
      <c r="I52" s="66"/>
    </row>
    <row r="53" spans="1:9" s="15" customFormat="1" outlineLevel="2" collapsed="1" x14ac:dyDescent="0.3">
      <c r="A53" s="71" t="s">
        <v>177</v>
      </c>
      <c r="B53" s="72" t="s">
        <v>254</v>
      </c>
      <c r="C53" s="72" t="s">
        <v>93</v>
      </c>
      <c r="D53" t="s">
        <v>94</v>
      </c>
      <c r="E53" t="s">
        <v>95</v>
      </c>
      <c r="F53" s="73">
        <v>126</v>
      </c>
      <c r="G53" s="73">
        <v>167</v>
      </c>
      <c r="H53" s="74">
        <v>41.442500000000024</v>
      </c>
      <c r="I53" s="66"/>
    </row>
    <row r="54" spans="1:9" s="15" customFormat="1" outlineLevel="2" collapsed="1" x14ac:dyDescent="0.3">
      <c r="A54" s="71" t="s">
        <v>177</v>
      </c>
      <c r="B54" s="72" t="s">
        <v>254</v>
      </c>
      <c r="C54" s="72" t="s">
        <v>96</v>
      </c>
      <c r="D54" t="s">
        <v>97</v>
      </c>
      <c r="E54" t="s">
        <v>366</v>
      </c>
      <c r="F54" s="73">
        <v>68566</v>
      </c>
      <c r="G54" s="73">
        <v>109290</v>
      </c>
      <c r="H54" s="74">
        <v>20997.922499999946</v>
      </c>
      <c r="I54" s="66"/>
    </row>
    <row r="55" spans="1:9" s="15" customFormat="1" outlineLevel="2" collapsed="1" x14ac:dyDescent="0.3">
      <c r="A55" s="71" t="s">
        <v>177</v>
      </c>
      <c r="B55" s="72" t="s">
        <v>254</v>
      </c>
      <c r="C55" s="72" t="s">
        <v>99</v>
      </c>
      <c r="D55" t="s">
        <v>100</v>
      </c>
      <c r="E55" t="s">
        <v>101</v>
      </c>
      <c r="F55" s="73">
        <v>116</v>
      </c>
      <c r="G55" s="73">
        <v>161</v>
      </c>
      <c r="H55" s="74">
        <v>38.772500000000001</v>
      </c>
      <c r="I55" s="66"/>
    </row>
    <row r="56" spans="1:9" s="15" customFormat="1" outlineLevel="2" collapsed="1" x14ac:dyDescent="0.3">
      <c r="A56" s="71" t="s">
        <v>177</v>
      </c>
      <c r="B56" s="72" t="s">
        <v>254</v>
      </c>
      <c r="C56" s="72" t="s">
        <v>102</v>
      </c>
      <c r="D56" t="s">
        <v>103</v>
      </c>
      <c r="E56" t="s">
        <v>104</v>
      </c>
      <c r="F56" s="73">
        <v>7416</v>
      </c>
      <c r="G56" s="73">
        <v>11792</v>
      </c>
      <c r="H56" s="74">
        <v>2170.4000000000115</v>
      </c>
      <c r="I56" s="66"/>
    </row>
    <row r="57" spans="1:9" s="15" customFormat="1" outlineLevel="2" collapsed="1" x14ac:dyDescent="0.3">
      <c r="A57" s="71" t="s">
        <v>177</v>
      </c>
      <c r="B57" s="72" t="s">
        <v>254</v>
      </c>
      <c r="C57" s="72" t="s">
        <v>105</v>
      </c>
      <c r="D57" t="s">
        <v>320</v>
      </c>
      <c r="E57" t="s">
        <v>107</v>
      </c>
      <c r="F57" s="73">
        <v>15346</v>
      </c>
      <c r="G57" s="73">
        <v>22167</v>
      </c>
      <c r="H57" s="74">
        <v>3866.8750000000059</v>
      </c>
      <c r="I57" s="66"/>
    </row>
    <row r="58" spans="1:9" s="15" customFormat="1" outlineLevel="2" collapsed="1" x14ac:dyDescent="0.3">
      <c r="A58" s="71" t="s">
        <v>177</v>
      </c>
      <c r="B58" s="72" t="s">
        <v>254</v>
      </c>
      <c r="C58" s="72" t="s">
        <v>108</v>
      </c>
      <c r="D58" t="s">
        <v>367</v>
      </c>
      <c r="E58" t="s">
        <v>368</v>
      </c>
      <c r="F58" s="73">
        <v>45242</v>
      </c>
      <c r="G58" s="73">
        <v>74408</v>
      </c>
      <c r="H58" s="74">
        <v>10774.382499999978</v>
      </c>
      <c r="I58" s="66"/>
    </row>
    <row r="59" spans="1:9" s="15" customFormat="1" outlineLevel="2" collapsed="1" x14ac:dyDescent="0.3">
      <c r="A59" s="71" t="s">
        <v>177</v>
      </c>
      <c r="B59" s="72" t="s">
        <v>254</v>
      </c>
      <c r="C59" s="72" t="s">
        <v>111</v>
      </c>
      <c r="D59" t="s">
        <v>112</v>
      </c>
      <c r="E59" t="s">
        <v>113</v>
      </c>
      <c r="F59" s="73">
        <v>47056</v>
      </c>
      <c r="G59" s="73">
        <v>73732</v>
      </c>
      <c r="H59" s="74">
        <v>12584.534999999971</v>
      </c>
      <c r="I59" s="66"/>
    </row>
    <row r="60" spans="1:9" s="15" customFormat="1" outlineLevel="2" collapsed="1" x14ac:dyDescent="0.3">
      <c r="A60" s="71" t="s">
        <v>177</v>
      </c>
      <c r="B60" s="72" t="s">
        <v>254</v>
      </c>
      <c r="C60" s="72" t="s">
        <v>114</v>
      </c>
      <c r="D60" t="s">
        <v>115</v>
      </c>
      <c r="E60" t="s">
        <v>116</v>
      </c>
      <c r="F60" s="73">
        <v>12050</v>
      </c>
      <c r="G60" s="73">
        <v>23698</v>
      </c>
      <c r="H60" s="74">
        <v>1557.3150000000123</v>
      </c>
      <c r="I60" s="66"/>
    </row>
    <row r="61" spans="1:9" s="15" customFormat="1" outlineLevel="2" collapsed="1" x14ac:dyDescent="0.3">
      <c r="A61" s="71" t="s">
        <v>177</v>
      </c>
      <c r="B61" s="72" t="s">
        <v>254</v>
      </c>
      <c r="C61" s="72" t="s">
        <v>117</v>
      </c>
      <c r="D61" t="s">
        <v>369</v>
      </c>
      <c r="E61" t="s">
        <v>370</v>
      </c>
      <c r="F61" s="73">
        <v>1805</v>
      </c>
      <c r="G61" s="73">
        <v>3127</v>
      </c>
      <c r="H61" s="74">
        <v>419.29499999999967</v>
      </c>
      <c r="I61" s="66"/>
    </row>
    <row r="62" spans="1:9" s="15" customFormat="1" outlineLevel="2" collapsed="1" x14ac:dyDescent="0.3">
      <c r="A62" s="71" t="s">
        <v>177</v>
      </c>
      <c r="B62" s="72" t="s">
        <v>254</v>
      </c>
      <c r="C62" s="72" t="s">
        <v>120</v>
      </c>
      <c r="D62" t="s">
        <v>371</v>
      </c>
      <c r="E62" t="s">
        <v>372</v>
      </c>
      <c r="F62" s="73">
        <v>1347</v>
      </c>
      <c r="G62" s="73">
        <v>1968</v>
      </c>
      <c r="H62" s="74">
        <v>332.18499999999898</v>
      </c>
      <c r="I62" s="66"/>
    </row>
    <row r="63" spans="1:9" s="15" customFormat="1" outlineLevel="2" collapsed="1" x14ac:dyDescent="0.3">
      <c r="A63" s="71" t="s">
        <v>177</v>
      </c>
      <c r="B63" s="72" t="s">
        <v>254</v>
      </c>
      <c r="C63" s="72" t="s">
        <v>123</v>
      </c>
      <c r="D63" t="s">
        <v>121</v>
      </c>
      <c r="E63" t="s">
        <v>373</v>
      </c>
      <c r="F63" s="73">
        <v>882</v>
      </c>
      <c r="G63" s="73">
        <v>1200</v>
      </c>
      <c r="H63" s="74">
        <v>266.0774999999997</v>
      </c>
      <c r="I63" s="66"/>
    </row>
    <row r="64" spans="1:9" s="15" customFormat="1" outlineLevel="2" collapsed="1" x14ac:dyDescent="0.3">
      <c r="A64" s="71" t="s">
        <v>177</v>
      </c>
      <c r="B64" s="72" t="s">
        <v>254</v>
      </c>
      <c r="C64" s="72" t="s">
        <v>126</v>
      </c>
      <c r="D64" t="s">
        <v>124</v>
      </c>
      <c r="E64" t="s">
        <v>125</v>
      </c>
      <c r="F64" s="73">
        <v>531</v>
      </c>
      <c r="G64" s="73">
        <v>811</v>
      </c>
      <c r="H64" s="74">
        <v>103.60499999999976</v>
      </c>
      <c r="I64" s="66"/>
    </row>
    <row r="65" spans="1:9" s="15" customFormat="1" outlineLevel="2" collapsed="1" x14ac:dyDescent="0.3">
      <c r="A65" s="71" t="s">
        <v>177</v>
      </c>
      <c r="B65" s="72" t="s">
        <v>254</v>
      </c>
      <c r="C65" s="72" t="s">
        <v>129</v>
      </c>
      <c r="D65" t="s">
        <v>374</v>
      </c>
      <c r="E65" t="s">
        <v>128</v>
      </c>
      <c r="F65" s="73">
        <v>4959</v>
      </c>
      <c r="G65" s="73">
        <v>7545</v>
      </c>
      <c r="H65" s="74">
        <v>1163.5700000000072</v>
      </c>
      <c r="I65" s="66"/>
    </row>
    <row r="66" spans="1:9" s="15" customFormat="1" outlineLevel="2" collapsed="1" x14ac:dyDescent="0.3">
      <c r="A66" s="71" t="s">
        <v>177</v>
      </c>
      <c r="B66" s="72" t="s">
        <v>254</v>
      </c>
      <c r="C66" s="72" t="s">
        <v>132</v>
      </c>
      <c r="D66" t="s">
        <v>130</v>
      </c>
      <c r="E66" t="s">
        <v>375</v>
      </c>
      <c r="F66" s="73">
        <v>21139</v>
      </c>
      <c r="G66" s="73">
        <v>32027</v>
      </c>
      <c r="H66" s="74">
        <v>4670.6474999999919</v>
      </c>
      <c r="I66" s="66"/>
    </row>
    <row r="67" spans="1:9" s="15" customFormat="1" outlineLevel="2" collapsed="1" x14ac:dyDescent="0.3">
      <c r="A67" s="71" t="s">
        <v>177</v>
      </c>
      <c r="B67" s="72" t="s">
        <v>254</v>
      </c>
      <c r="C67" s="72" t="s">
        <v>135</v>
      </c>
      <c r="D67" t="s">
        <v>133</v>
      </c>
      <c r="E67" t="s">
        <v>376</v>
      </c>
      <c r="F67" s="73">
        <v>862</v>
      </c>
      <c r="G67" s="73">
        <v>1990</v>
      </c>
      <c r="H67" s="74">
        <v>166.44249999999954</v>
      </c>
      <c r="I67" s="66"/>
    </row>
    <row r="68" spans="1:9" s="15" customFormat="1" outlineLevel="2" collapsed="1" x14ac:dyDescent="0.3">
      <c r="A68" s="71" t="s">
        <v>177</v>
      </c>
      <c r="B68" s="72" t="s">
        <v>254</v>
      </c>
      <c r="C68" s="72" t="s">
        <v>138</v>
      </c>
      <c r="D68" t="s">
        <v>136</v>
      </c>
      <c r="E68" t="s">
        <v>137</v>
      </c>
      <c r="F68" s="73">
        <v>763</v>
      </c>
      <c r="G68" s="73">
        <v>1134</v>
      </c>
      <c r="H68" s="74">
        <v>81.737499999999784</v>
      </c>
      <c r="I68" s="66"/>
    </row>
    <row r="69" spans="1:9" s="15" customFormat="1" outlineLevel="2" collapsed="1" x14ac:dyDescent="0.3">
      <c r="A69" s="71" t="s">
        <v>177</v>
      </c>
      <c r="B69" s="72" t="s">
        <v>254</v>
      </c>
      <c r="C69" s="72" t="s">
        <v>141</v>
      </c>
      <c r="D69" t="s">
        <v>139</v>
      </c>
      <c r="E69" t="s">
        <v>377</v>
      </c>
      <c r="F69" s="73">
        <v>2796</v>
      </c>
      <c r="G69" s="73">
        <v>6218</v>
      </c>
      <c r="H69" s="74">
        <v>499.76499999999902</v>
      </c>
      <c r="I69" s="66"/>
    </row>
    <row r="70" spans="1:9" s="15" customFormat="1" outlineLevel="2" collapsed="1" x14ac:dyDescent="0.3">
      <c r="A70" s="71" t="s">
        <v>177</v>
      </c>
      <c r="B70" s="72" t="s">
        <v>254</v>
      </c>
      <c r="C70" s="72" t="s">
        <v>144</v>
      </c>
      <c r="D70" t="s">
        <v>378</v>
      </c>
      <c r="E70" t="s">
        <v>379</v>
      </c>
      <c r="F70" s="73">
        <v>4753</v>
      </c>
      <c r="G70" s="73">
        <v>7850</v>
      </c>
      <c r="H70" s="74">
        <v>511.2474999999979</v>
      </c>
      <c r="I70" s="66"/>
    </row>
    <row r="71" spans="1:9" s="15" customFormat="1" outlineLevel="2" collapsed="1" x14ac:dyDescent="0.3">
      <c r="A71" s="71" t="s">
        <v>177</v>
      </c>
      <c r="B71" s="72" t="s">
        <v>254</v>
      </c>
      <c r="C71" s="72" t="s">
        <v>147</v>
      </c>
      <c r="D71" t="s">
        <v>145</v>
      </c>
      <c r="E71" t="s">
        <v>380</v>
      </c>
      <c r="F71" s="73">
        <v>4190</v>
      </c>
      <c r="G71" s="73">
        <v>6684</v>
      </c>
      <c r="H71" s="74">
        <v>886.30750000000546</v>
      </c>
      <c r="I71" s="66"/>
    </row>
    <row r="72" spans="1:9" s="15" customFormat="1" outlineLevel="2" collapsed="1" x14ac:dyDescent="0.3">
      <c r="A72" s="71" t="s">
        <v>177</v>
      </c>
      <c r="B72" s="72" t="s">
        <v>254</v>
      </c>
      <c r="C72" s="72" t="s">
        <v>150</v>
      </c>
      <c r="D72" t="s">
        <v>381</v>
      </c>
      <c r="E72" t="s">
        <v>382</v>
      </c>
      <c r="F72" s="73">
        <v>7</v>
      </c>
      <c r="G72" s="73">
        <v>7</v>
      </c>
      <c r="H72" s="74">
        <v>0.27</v>
      </c>
      <c r="I72" s="66"/>
    </row>
    <row r="73" spans="1:9" s="15" customFormat="1" outlineLevel="2" collapsed="1" x14ac:dyDescent="0.3">
      <c r="A73" s="71" t="s">
        <v>177</v>
      </c>
      <c r="B73" s="72" t="s">
        <v>254</v>
      </c>
      <c r="C73" s="72" t="s">
        <v>383</v>
      </c>
      <c r="D73" t="s">
        <v>384</v>
      </c>
      <c r="E73" t="s">
        <v>152</v>
      </c>
      <c r="F73" s="73">
        <v>608</v>
      </c>
      <c r="G73" s="73">
        <v>672</v>
      </c>
      <c r="H73" s="74">
        <v>196.08749999999998</v>
      </c>
      <c r="I73" s="66"/>
    </row>
    <row r="74" spans="1:9" s="15" customFormat="1" outlineLevel="2" collapsed="1" x14ac:dyDescent="0.3">
      <c r="A74" s="71" t="s">
        <v>177</v>
      </c>
      <c r="B74" s="72" t="s">
        <v>254</v>
      </c>
      <c r="C74" s="72" t="s">
        <v>249</v>
      </c>
      <c r="D74"/>
      <c r="E74"/>
      <c r="F74" s="73">
        <v>1930</v>
      </c>
      <c r="G74" s="73">
        <v>3751</v>
      </c>
      <c r="H74" s="74">
        <v>340.6374999999972</v>
      </c>
      <c r="I74" s="66"/>
    </row>
    <row r="75" spans="1:9" s="15" customFormat="1" outlineLevel="1" x14ac:dyDescent="0.3">
      <c r="A75" s="71"/>
      <c r="B75" s="67" t="s">
        <v>255</v>
      </c>
      <c r="C75" s="68"/>
      <c r="D75" s="58"/>
      <c r="E75" s="58"/>
      <c r="F75" s="69">
        <f>SUBTOTAL(9,F52:F74)</f>
        <v>243621</v>
      </c>
      <c r="G75" s="69">
        <f>SUBTOTAL(9,G52:G74)</f>
        <v>392236</v>
      </c>
      <c r="H75" s="70">
        <f>SUBTOTAL(9,H52:H74)</f>
        <v>61915.834999999919</v>
      </c>
      <c r="I75" s="66"/>
    </row>
    <row r="76" spans="1:9" s="15" customFormat="1" outlineLevel="2" collapsed="1" x14ac:dyDescent="0.3">
      <c r="A76" s="71" t="s">
        <v>177</v>
      </c>
      <c r="B76" s="72" t="s">
        <v>256</v>
      </c>
      <c r="C76" s="72" t="s">
        <v>90</v>
      </c>
      <c r="D76" t="s">
        <v>91</v>
      </c>
      <c r="E76" t="s">
        <v>92</v>
      </c>
      <c r="F76" s="73">
        <v>640</v>
      </c>
      <c r="G76" s="73">
        <v>860</v>
      </c>
      <c r="H76" s="74">
        <v>137.72749999999988</v>
      </c>
      <c r="I76" s="66"/>
    </row>
    <row r="77" spans="1:9" s="15" customFormat="1" outlineLevel="2" collapsed="1" x14ac:dyDescent="0.3">
      <c r="A77" s="71" t="s">
        <v>177</v>
      </c>
      <c r="B77" s="72" t="s">
        <v>256</v>
      </c>
      <c r="C77" s="72" t="s">
        <v>93</v>
      </c>
      <c r="D77" t="s">
        <v>94</v>
      </c>
      <c r="E77" t="s">
        <v>95</v>
      </c>
      <c r="F77" s="73">
        <v>30</v>
      </c>
      <c r="G77" s="73">
        <v>37</v>
      </c>
      <c r="H77" s="74">
        <v>5.4775000000000009</v>
      </c>
      <c r="I77" s="66"/>
    </row>
    <row r="78" spans="1:9" s="15" customFormat="1" outlineLevel="2" collapsed="1" x14ac:dyDescent="0.3">
      <c r="A78" s="71" t="s">
        <v>177</v>
      </c>
      <c r="B78" s="72" t="s">
        <v>256</v>
      </c>
      <c r="C78" s="72" t="s">
        <v>96</v>
      </c>
      <c r="D78" t="s">
        <v>97</v>
      </c>
      <c r="E78" t="s">
        <v>366</v>
      </c>
      <c r="F78" s="73">
        <v>21709</v>
      </c>
      <c r="G78" s="73">
        <v>31298</v>
      </c>
      <c r="H78" s="74">
        <v>5890.4450000000006</v>
      </c>
      <c r="I78" s="66"/>
    </row>
    <row r="79" spans="1:9" s="15" customFormat="1" outlineLevel="2" collapsed="1" x14ac:dyDescent="0.3">
      <c r="A79" s="71" t="s">
        <v>177</v>
      </c>
      <c r="B79" s="72" t="s">
        <v>256</v>
      </c>
      <c r="C79" s="72" t="s">
        <v>99</v>
      </c>
      <c r="D79" t="s">
        <v>100</v>
      </c>
      <c r="E79" t="s">
        <v>101</v>
      </c>
      <c r="F79" s="73">
        <v>137</v>
      </c>
      <c r="G79" s="73">
        <v>167</v>
      </c>
      <c r="H79" s="74">
        <v>59.272500000000001</v>
      </c>
      <c r="I79" s="66"/>
    </row>
    <row r="80" spans="1:9" s="15" customFormat="1" outlineLevel="2" collapsed="1" x14ac:dyDescent="0.3">
      <c r="A80" s="71" t="s">
        <v>177</v>
      </c>
      <c r="B80" s="72" t="s">
        <v>256</v>
      </c>
      <c r="C80" s="72" t="s">
        <v>102</v>
      </c>
      <c r="D80" t="s">
        <v>103</v>
      </c>
      <c r="E80" t="s">
        <v>104</v>
      </c>
      <c r="F80" s="73">
        <v>764</v>
      </c>
      <c r="G80" s="73">
        <v>992</v>
      </c>
      <c r="H80" s="74">
        <v>189.28749999999994</v>
      </c>
      <c r="I80" s="66"/>
    </row>
    <row r="81" spans="1:9" s="15" customFormat="1" outlineLevel="2" collapsed="1" x14ac:dyDescent="0.3">
      <c r="A81" s="71" t="s">
        <v>177</v>
      </c>
      <c r="B81" s="72" t="s">
        <v>256</v>
      </c>
      <c r="C81" s="72" t="s">
        <v>105</v>
      </c>
      <c r="D81" t="s">
        <v>320</v>
      </c>
      <c r="E81" t="s">
        <v>107</v>
      </c>
      <c r="F81" s="73">
        <v>1326</v>
      </c>
      <c r="G81" s="73">
        <v>1673</v>
      </c>
      <c r="H81" s="74">
        <v>313.86999999999944</v>
      </c>
      <c r="I81" s="66"/>
    </row>
    <row r="82" spans="1:9" s="15" customFormat="1" outlineLevel="2" collapsed="1" x14ac:dyDescent="0.3">
      <c r="A82" s="71" t="s">
        <v>177</v>
      </c>
      <c r="B82" s="72" t="s">
        <v>256</v>
      </c>
      <c r="C82" s="72" t="s">
        <v>108</v>
      </c>
      <c r="D82" t="s">
        <v>367</v>
      </c>
      <c r="E82" t="s">
        <v>368</v>
      </c>
      <c r="F82" s="73">
        <v>37193</v>
      </c>
      <c r="G82" s="73">
        <v>51334</v>
      </c>
      <c r="H82" s="74">
        <v>6627.6400000000012</v>
      </c>
      <c r="I82" s="66"/>
    </row>
    <row r="83" spans="1:9" s="15" customFormat="1" outlineLevel="2" collapsed="1" x14ac:dyDescent="0.3">
      <c r="A83" s="71" t="s">
        <v>177</v>
      </c>
      <c r="B83" s="72" t="s">
        <v>256</v>
      </c>
      <c r="C83" s="72" t="s">
        <v>111</v>
      </c>
      <c r="D83" t="s">
        <v>112</v>
      </c>
      <c r="E83" t="s">
        <v>113</v>
      </c>
      <c r="F83" s="73">
        <v>10303</v>
      </c>
      <c r="G83" s="73">
        <v>13734</v>
      </c>
      <c r="H83" s="74">
        <v>2571.8825000000083</v>
      </c>
      <c r="I83" s="66"/>
    </row>
    <row r="84" spans="1:9" s="15" customFormat="1" outlineLevel="2" collapsed="1" x14ac:dyDescent="0.3">
      <c r="A84" s="71" t="s">
        <v>177</v>
      </c>
      <c r="B84" s="72" t="s">
        <v>256</v>
      </c>
      <c r="C84" s="72" t="s">
        <v>114</v>
      </c>
      <c r="D84" t="s">
        <v>115</v>
      </c>
      <c r="E84" t="s">
        <v>116</v>
      </c>
      <c r="F84" s="73">
        <v>12597</v>
      </c>
      <c r="G84" s="73">
        <v>19925</v>
      </c>
      <c r="H84" s="74">
        <v>1279.4225000000044</v>
      </c>
      <c r="I84" s="66"/>
    </row>
    <row r="85" spans="1:9" s="15" customFormat="1" outlineLevel="2" collapsed="1" x14ac:dyDescent="0.3">
      <c r="A85" s="71" t="s">
        <v>177</v>
      </c>
      <c r="B85" s="72" t="s">
        <v>256</v>
      </c>
      <c r="C85" s="72" t="s">
        <v>117</v>
      </c>
      <c r="D85" t="s">
        <v>369</v>
      </c>
      <c r="E85" t="s">
        <v>370</v>
      </c>
      <c r="F85" s="73">
        <v>1582</v>
      </c>
      <c r="G85" s="73">
        <v>2555</v>
      </c>
      <c r="H85" s="74">
        <v>333.73249999999985</v>
      </c>
      <c r="I85" s="66"/>
    </row>
    <row r="86" spans="1:9" s="15" customFormat="1" outlineLevel="2" collapsed="1" x14ac:dyDescent="0.3">
      <c r="A86" s="71" t="s">
        <v>177</v>
      </c>
      <c r="B86" s="72" t="s">
        <v>256</v>
      </c>
      <c r="C86" s="72" t="s">
        <v>120</v>
      </c>
      <c r="D86" t="s">
        <v>371</v>
      </c>
      <c r="E86" t="s">
        <v>372</v>
      </c>
      <c r="F86" s="73">
        <v>856</v>
      </c>
      <c r="G86" s="73">
        <v>1073</v>
      </c>
      <c r="H86" s="74">
        <v>193.39499999999995</v>
      </c>
      <c r="I86" s="66"/>
    </row>
    <row r="87" spans="1:9" s="15" customFormat="1" outlineLevel="2" collapsed="1" x14ac:dyDescent="0.3">
      <c r="A87" s="71" t="s">
        <v>177</v>
      </c>
      <c r="B87" s="72" t="s">
        <v>256</v>
      </c>
      <c r="C87" s="72" t="s">
        <v>123</v>
      </c>
      <c r="D87" t="s">
        <v>121</v>
      </c>
      <c r="E87" t="s">
        <v>373</v>
      </c>
      <c r="F87" s="73">
        <v>1287</v>
      </c>
      <c r="G87" s="73">
        <v>1577</v>
      </c>
      <c r="H87" s="74">
        <v>392.06249999999989</v>
      </c>
      <c r="I87" s="66"/>
    </row>
    <row r="88" spans="1:9" s="15" customFormat="1" outlineLevel="2" collapsed="1" x14ac:dyDescent="0.3">
      <c r="A88" s="71" t="s">
        <v>177</v>
      </c>
      <c r="B88" s="72" t="s">
        <v>256</v>
      </c>
      <c r="C88" s="72" t="s">
        <v>126</v>
      </c>
      <c r="D88" t="s">
        <v>124</v>
      </c>
      <c r="E88" t="s">
        <v>125</v>
      </c>
      <c r="F88" s="73">
        <v>592</v>
      </c>
      <c r="G88" s="73">
        <v>842</v>
      </c>
      <c r="H88" s="74">
        <v>120.69999999999986</v>
      </c>
      <c r="I88" s="66"/>
    </row>
    <row r="89" spans="1:9" s="15" customFormat="1" outlineLevel="2" collapsed="1" x14ac:dyDescent="0.3">
      <c r="A89" s="71" t="s">
        <v>177</v>
      </c>
      <c r="B89" s="72" t="s">
        <v>256</v>
      </c>
      <c r="C89" s="72" t="s">
        <v>129</v>
      </c>
      <c r="D89" t="s">
        <v>374</v>
      </c>
      <c r="E89" t="s">
        <v>128</v>
      </c>
      <c r="F89" s="73">
        <v>4672</v>
      </c>
      <c r="G89" s="73">
        <v>5981</v>
      </c>
      <c r="H89" s="74">
        <v>1021.1175000000017</v>
      </c>
      <c r="I89" s="66"/>
    </row>
    <row r="90" spans="1:9" s="15" customFormat="1" outlineLevel="2" collapsed="1" x14ac:dyDescent="0.3">
      <c r="A90" s="71" t="s">
        <v>177</v>
      </c>
      <c r="B90" s="72" t="s">
        <v>256</v>
      </c>
      <c r="C90" s="72" t="s">
        <v>132</v>
      </c>
      <c r="D90" t="s">
        <v>130</v>
      </c>
      <c r="E90" t="s">
        <v>375</v>
      </c>
      <c r="F90" s="73">
        <v>15964</v>
      </c>
      <c r="G90" s="73">
        <v>21305</v>
      </c>
      <c r="H90" s="74">
        <v>2931.0075000000188</v>
      </c>
      <c r="I90" s="66"/>
    </row>
    <row r="91" spans="1:9" s="15" customFormat="1" outlineLevel="2" collapsed="1" x14ac:dyDescent="0.3">
      <c r="A91" s="71" t="s">
        <v>177</v>
      </c>
      <c r="B91" s="72" t="s">
        <v>256</v>
      </c>
      <c r="C91" s="72" t="s">
        <v>135</v>
      </c>
      <c r="D91" t="s">
        <v>133</v>
      </c>
      <c r="E91" t="s">
        <v>376</v>
      </c>
      <c r="F91" s="73">
        <v>2345</v>
      </c>
      <c r="G91" s="73">
        <v>6368</v>
      </c>
      <c r="H91" s="74">
        <v>382.67749999999813</v>
      </c>
      <c r="I91" s="66"/>
    </row>
    <row r="92" spans="1:9" s="15" customFormat="1" outlineLevel="2" collapsed="1" x14ac:dyDescent="0.3">
      <c r="A92" s="71" t="s">
        <v>177</v>
      </c>
      <c r="B92" s="72" t="s">
        <v>256</v>
      </c>
      <c r="C92" s="72" t="s">
        <v>138</v>
      </c>
      <c r="D92" t="s">
        <v>136</v>
      </c>
      <c r="E92" t="s">
        <v>137</v>
      </c>
      <c r="F92" s="73">
        <v>1544</v>
      </c>
      <c r="G92" s="73">
        <v>1992</v>
      </c>
      <c r="H92" s="74">
        <v>168.54499999999959</v>
      </c>
      <c r="I92" s="66"/>
    </row>
    <row r="93" spans="1:9" s="15" customFormat="1" outlineLevel="2" collapsed="1" x14ac:dyDescent="0.3">
      <c r="A93" s="71" t="s">
        <v>177</v>
      </c>
      <c r="B93" s="72" t="s">
        <v>256</v>
      </c>
      <c r="C93" s="72" t="s">
        <v>141</v>
      </c>
      <c r="D93" t="s">
        <v>139</v>
      </c>
      <c r="E93" t="s">
        <v>377</v>
      </c>
      <c r="F93" s="73">
        <v>9828</v>
      </c>
      <c r="G93" s="73">
        <v>23902</v>
      </c>
      <c r="H93" s="74">
        <v>1366.8250000000014</v>
      </c>
      <c r="I93" s="66"/>
    </row>
    <row r="94" spans="1:9" s="15" customFormat="1" outlineLevel="2" collapsed="1" x14ac:dyDescent="0.3">
      <c r="A94" s="71" t="s">
        <v>177</v>
      </c>
      <c r="B94" s="72" t="s">
        <v>256</v>
      </c>
      <c r="C94" s="72" t="s">
        <v>144</v>
      </c>
      <c r="D94" t="s">
        <v>378</v>
      </c>
      <c r="E94" t="s">
        <v>379</v>
      </c>
      <c r="F94" s="73">
        <v>3767</v>
      </c>
      <c r="G94" s="73">
        <v>5421</v>
      </c>
      <c r="H94" s="74">
        <v>288.15249999999895</v>
      </c>
      <c r="I94" s="66"/>
    </row>
    <row r="95" spans="1:9" s="15" customFormat="1" outlineLevel="2" collapsed="1" x14ac:dyDescent="0.3">
      <c r="A95" s="71" t="s">
        <v>177</v>
      </c>
      <c r="B95" s="72" t="s">
        <v>256</v>
      </c>
      <c r="C95" s="72" t="s">
        <v>147</v>
      </c>
      <c r="D95" t="s">
        <v>145</v>
      </c>
      <c r="E95" t="s">
        <v>380</v>
      </c>
      <c r="F95" s="73">
        <v>2943</v>
      </c>
      <c r="G95" s="73">
        <v>4176</v>
      </c>
      <c r="H95" s="74">
        <v>506.92499999999887</v>
      </c>
      <c r="I95" s="66"/>
    </row>
    <row r="96" spans="1:9" s="15" customFormat="1" outlineLevel="2" collapsed="1" x14ac:dyDescent="0.3">
      <c r="A96" s="71" t="s">
        <v>177</v>
      </c>
      <c r="B96" s="72" t="s">
        <v>256</v>
      </c>
      <c r="C96" s="72" t="s">
        <v>150</v>
      </c>
      <c r="D96" t="s">
        <v>381</v>
      </c>
      <c r="E96" t="s">
        <v>382</v>
      </c>
      <c r="F96" s="73">
        <v>8</v>
      </c>
      <c r="G96" s="73">
        <v>10</v>
      </c>
      <c r="H96" s="74">
        <v>0.44750000000000001</v>
      </c>
      <c r="I96" s="66"/>
    </row>
    <row r="97" spans="1:9" s="15" customFormat="1" outlineLevel="2" collapsed="1" x14ac:dyDescent="0.3">
      <c r="A97" s="71" t="s">
        <v>177</v>
      </c>
      <c r="B97" s="72" t="s">
        <v>256</v>
      </c>
      <c r="C97" s="72" t="s">
        <v>383</v>
      </c>
      <c r="D97" t="s">
        <v>384</v>
      </c>
      <c r="E97" t="s">
        <v>152</v>
      </c>
      <c r="F97" s="73">
        <v>1070</v>
      </c>
      <c r="G97" s="73">
        <v>1119</v>
      </c>
      <c r="H97" s="74">
        <v>348.31749999999994</v>
      </c>
      <c r="I97" s="66"/>
    </row>
    <row r="98" spans="1:9" s="15" customFormat="1" outlineLevel="2" collapsed="1" x14ac:dyDescent="0.3">
      <c r="A98" s="71" t="s">
        <v>177</v>
      </c>
      <c r="B98" s="72" t="s">
        <v>256</v>
      </c>
      <c r="C98" s="72" t="s">
        <v>249</v>
      </c>
      <c r="D98"/>
      <c r="E98"/>
      <c r="F98" s="73">
        <v>2427</v>
      </c>
      <c r="G98" s="73">
        <v>3596</v>
      </c>
      <c r="H98" s="74">
        <v>473.24249999999779</v>
      </c>
      <c r="I98" s="66"/>
    </row>
    <row r="99" spans="1:9" s="15" customFormat="1" outlineLevel="1" x14ac:dyDescent="0.3">
      <c r="A99" s="71"/>
      <c r="B99" s="67" t="s">
        <v>257</v>
      </c>
      <c r="C99" s="68"/>
      <c r="D99" s="58"/>
      <c r="E99" s="58"/>
      <c r="F99" s="69">
        <f>SUBTOTAL(9,F76:F98)</f>
        <v>133584</v>
      </c>
      <c r="G99" s="69">
        <f>SUBTOTAL(9,G76:G98)</f>
        <v>199937</v>
      </c>
      <c r="H99" s="70">
        <f>SUBTOTAL(9,H76:H98)</f>
        <v>25602.172500000026</v>
      </c>
      <c r="I99" s="66"/>
    </row>
    <row r="100" spans="1:9" s="15" customFormat="1" x14ac:dyDescent="0.3">
      <c r="A100" s="75" t="s">
        <v>157</v>
      </c>
      <c r="B100" s="76"/>
      <c r="C100" s="76"/>
      <c r="D100" s="46"/>
      <c r="E100" s="46"/>
      <c r="F100" s="77">
        <f>SUBTOTAL(9,F52:F98)</f>
        <v>377205</v>
      </c>
      <c r="G100" s="77">
        <f>SUBTOTAL(9,G52:G98)</f>
        <v>592173</v>
      </c>
      <c r="H100" s="78">
        <f>SUBTOTAL(9,H52:H98)</f>
        <v>87518.007499999963</v>
      </c>
      <c r="I100" s="66"/>
    </row>
  </sheetData>
  <mergeCells count="1">
    <mergeCell ref="A1:H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C3E80-6F6A-47C5-A9DC-1CA23E29A9CB}">
  <dimension ref="A1:G31"/>
  <sheetViews>
    <sheetView workbookViewId="0">
      <selection sqref="A1:H1"/>
    </sheetView>
  </sheetViews>
  <sheetFormatPr defaultColWidth="8.88671875" defaultRowHeight="14.4" outlineLevelRow="2" x14ac:dyDescent="0.3"/>
  <cols>
    <col min="1" max="1" width="9.33203125" customWidth="1"/>
    <col min="2" max="2" width="19.109375" hidden="1" customWidth="1"/>
    <col min="3" max="3" width="45.33203125" bestFit="1" customWidth="1"/>
    <col min="4" max="4" width="33.33203125" bestFit="1" customWidth="1"/>
    <col min="5" max="5" width="24.44140625" style="28" customWidth="1"/>
    <col min="6" max="6" width="19.5546875" style="79" bestFit="1" customWidth="1"/>
    <col min="7" max="7" width="43" style="79" customWidth="1"/>
  </cols>
  <sheetData>
    <row r="1" spans="1:7" ht="29.4" thickBot="1" x14ac:dyDescent="0.35">
      <c r="A1" s="12" t="s">
        <v>192</v>
      </c>
      <c r="B1" s="30" t="s">
        <v>258</v>
      </c>
      <c r="C1" s="30" t="s">
        <v>259</v>
      </c>
      <c r="D1" s="30" t="s">
        <v>260</v>
      </c>
      <c r="E1" s="30" t="s">
        <v>198</v>
      </c>
      <c r="F1" s="30" t="s">
        <v>261</v>
      </c>
      <c r="G1" s="80" t="s">
        <v>262</v>
      </c>
    </row>
    <row r="2" spans="1:7" outlineLevel="2" x14ac:dyDescent="0.3">
      <c r="A2" s="44">
        <v>2025</v>
      </c>
      <c r="C2" t="s">
        <v>263</v>
      </c>
      <c r="D2" t="s">
        <v>357</v>
      </c>
      <c r="E2" s="28">
        <v>58155</v>
      </c>
      <c r="F2" s="79">
        <v>0.1029445085641051</v>
      </c>
      <c r="G2" s="92">
        <v>0.70672488370195052</v>
      </c>
    </row>
    <row r="3" spans="1:7" outlineLevel="2" x14ac:dyDescent="0.3">
      <c r="A3" s="44">
        <v>2025</v>
      </c>
      <c r="C3" t="s">
        <v>265</v>
      </c>
      <c r="D3" s="82" t="s">
        <v>358</v>
      </c>
      <c r="E3" s="28">
        <v>39161</v>
      </c>
      <c r="F3" s="79">
        <v>6.9321810676277532E-2</v>
      </c>
      <c r="G3" s="92">
        <v>0.1225618215947115</v>
      </c>
    </row>
    <row r="4" spans="1:7" outlineLevel="2" x14ac:dyDescent="0.3">
      <c r="A4" s="44">
        <v>2025</v>
      </c>
      <c r="C4" t="s">
        <v>267</v>
      </c>
      <c r="D4" t="s">
        <v>359</v>
      </c>
      <c r="E4" s="28">
        <v>49453</v>
      </c>
      <c r="F4" s="79">
        <v>8.7540448491457132E-2</v>
      </c>
      <c r="G4" s="92">
        <v>7.4757202317799726E-2</v>
      </c>
    </row>
    <row r="5" spans="1:7" outlineLevel="2" x14ac:dyDescent="0.3">
      <c r="A5" s="44">
        <v>2025</v>
      </c>
      <c r="C5" t="s">
        <v>269</v>
      </c>
      <c r="D5" t="s">
        <v>360</v>
      </c>
      <c r="E5" s="28">
        <v>84623</v>
      </c>
      <c r="F5" s="79">
        <v>0.14979749201651218</v>
      </c>
      <c r="G5" s="92">
        <v>5.6516771402921731E-2</v>
      </c>
    </row>
    <row r="6" spans="1:7" outlineLevel="2" x14ac:dyDescent="0.3">
      <c r="A6" s="44">
        <v>2025</v>
      </c>
      <c r="C6" t="s">
        <v>271</v>
      </c>
      <c r="D6" t="s">
        <v>361</v>
      </c>
      <c r="E6" s="28">
        <v>68306</v>
      </c>
      <c r="F6" s="79">
        <v>0.12091355174928661</v>
      </c>
      <c r="G6" s="92">
        <v>2.0219538072308821E-2</v>
      </c>
    </row>
    <row r="7" spans="1:7" outlineLevel="2" x14ac:dyDescent="0.3">
      <c r="A7" s="44">
        <v>2025</v>
      </c>
      <c r="C7" t="s">
        <v>273</v>
      </c>
      <c r="D7" t="s">
        <v>362</v>
      </c>
      <c r="E7" s="28">
        <v>76209</v>
      </c>
      <c r="F7" s="79">
        <v>0.13490324225194542</v>
      </c>
      <c r="G7" s="92">
        <v>1.1221741614298539E-2</v>
      </c>
    </row>
    <row r="8" spans="1:7" outlineLevel="2" x14ac:dyDescent="0.3">
      <c r="A8" s="44">
        <v>2025</v>
      </c>
      <c r="C8" t="s">
        <v>275</v>
      </c>
      <c r="D8" t="s">
        <v>363</v>
      </c>
      <c r="E8" s="28">
        <v>91218</v>
      </c>
      <c r="F8" s="79">
        <v>0.16147179403663553</v>
      </c>
      <c r="G8" s="92">
        <v>6.202562637721374E-3</v>
      </c>
    </row>
    <row r="9" spans="1:7" outlineLevel="2" x14ac:dyDescent="0.3">
      <c r="A9" s="44">
        <v>2025</v>
      </c>
      <c r="C9" t="s">
        <v>277</v>
      </c>
      <c r="D9" t="s">
        <v>364</v>
      </c>
      <c r="E9" s="28">
        <v>40317</v>
      </c>
      <c r="F9" s="79">
        <v>7.1368132607325691E-2</v>
      </c>
      <c r="G9" s="92">
        <v>1.2037868277156615E-3</v>
      </c>
    </row>
    <row r="10" spans="1:7" outlineLevel="2" x14ac:dyDescent="0.3">
      <c r="A10" s="44">
        <v>2025</v>
      </c>
      <c r="C10" t="s">
        <v>279</v>
      </c>
      <c r="D10" t="s">
        <v>365</v>
      </c>
      <c r="E10" s="28">
        <v>57474</v>
      </c>
      <c r="F10" s="79">
        <v>0.10173901960645476</v>
      </c>
      <c r="G10" s="92">
        <v>5.9169183057210478E-4</v>
      </c>
    </row>
    <row r="11" spans="1:7" ht="15" outlineLevel="1" thickBot="1" x14ac:dyDescent="0.35">
      <c r="A11" s="47" t="s">
        <v>356</v>
      </c>
      <c r="B11" s="48"/>
      <c r="C11" s="48"/>
      <c r="D11" s="48"/>
      <c r="E11" s="49">
        <f>SUBTOTAL(9,E2:E10)</f>
        <v>564916</v>
      </c>
      <c r="F11" s="83"/>
      <c r="G11" s="84"/>
    </row>
    <row r="12" spans="1:7" outlineLevel="2" x14ac:dyDescent="0.3">
      <c r="A12" s="33">
        <v>2024</v>
      </c>
      <c r="B12" s="34">
        <v>1</v>
      </c>
      <c r="C12" s="34" t="s">
        <v>263</v>
      </c>
      <c r="D12" s="34" t="s">
        <v>264</v>
      </c>
      <c r="E12" s="35">
        <v>60191</v>
      </c>
      <c r="F12" s="88">
        <v>0.10164428300513532</v>
      </c>
      <c r="G12" s="90">
        <v>0.70315025825020705</v>
      </c>
    </row>
    <row r="13" spans="1:7" outlineLevel="2" x14ac:dyDescent="0.3">
      <c r="A13" s="33">
        <v>2024</v>
      </c>
      <c r="B13" s="34">
        <v>2</v>
      </c>
      <c r="C13" s="34" t="s">
        <v>265</v>
      </c>
      <c r="D13" s="81" t="s">
        <v>266</v>
      </c>
      <c r="E13" s="35">
        <v>41032</v>
      </c>
      <c r="F13" s="88">
        <v>6.9290562048590534E-2</v>
      </c>
      <c r="G13" s="90">
        <v>0.12366439301344478</v>
      </c>
    </row>
    <row r="14" spans="1:7" outlineLevel="2" x14ac:dyDescent="0.3">
      <c r="A14" s="33">
        <v>2024</v>
      </c>
      <c r="B14" s="34">
        <v>3</v>
      </c>
      <c r="C14" s="34" t="s">
        <v>267</v>
      </c>
      <c r="D14" s="34" t="s">
        <v>268</v>
      </c>
      <c r="E14" s="35">
        <v>52702</v>
      </c>
      <c r="F14" s="88">
        <v>8.8997640892104171E-2</v>
      </c>
      <c r="G14" s="90">
        <v>7.6449946772858102E-2</v>
      </c>
    </row>
    <row r="15" spans="1:7" outlineLevel="2" x14ac:dyDescent="0.3">
      <c r="A15" s="33">
        <v>2024</v>
      </c>
      <c r="B15" s="34">
        <v>4</v>
      </c>
      <c r="C15" s="34" t="s">
        <v>269</v>
      </c>
      <c r="D15" s="34" t="s">
        <v>270</v>
      </c>
      <c r="E15" s="35">
        <v>87251</v>
      </c>
      <c r="F15" s="88">
        <v>0.1473403887039767</v>
      </c>
      <c r="G15" s="90">
        <v>5.6184205338485192E-2</v>
      </c>
    </row>
    <row r="16" spans="1:7" outlineLevel="2" x14ac:dyDescent="0.3">
      <c r="A16" s="33">
        <v>2024</v>
      </c>
      <c r="B16" s="34">
        <v>5</v>
      </c>
      <c r="C16" s="34" t="s">
        <v>271</v>
      </c>
      <c r="D16" s="34" t="s">
        <v>272</v>
      </c>
      <c r="E16" s="35">
        <v>74184</v>
      </c>
      <c r="F16" s="88">
        <v>0.12527420196462857</v>
      </c>
      <c r="G16" s="90">
        <v>2.1133146709774082E-2</v>
      </c>
    </row>
    <row r="17" spans="1:7" outlineLevel="2" x14ac:dyDescent="0.3">
      <c r="A17" s="33">
        <v>2024</v>
      </c>
      <c r="B17" s="34">
        <v>6</v>
      </c>
      <c r="C17" s="34" t="s">
        <v>273</v>
      </c>
      <c r="D17" s="34" t="s">
        <v>274</v>
      </c>
      <c r="E17" s="35">
        <v>77360</v>
      </c>
      <c r="F17" s="88">
        <v>0.13063749951449999</v>
      </c>
      <c r="G17" s="90">
        <v>1.1039703505105863E-2</v>
      </c>
    </row>
    <row r="18" spans="1:7" outlineLevel="2" x14ac:dyDescent="0.3">
      <c r="A18" s="33">
        <v>2024</v>
      </c>
      <c r="B18" s="34">
        <v>7</v>
      </c>
      <c r="C18" s="34" t="s">
        <v>275</v>
      </c>
      <c r="D18" s="34" t="s">
        <v>276</v>
      </c>
      <c r="E18" s="35">
        <v>96603</v>
      </c>
      <c r="F18" s="88">
        <v>0.16313307091002122</v>
      </c>
      <c r="G18" s="90">
        <v>6.4858258092496948E-3</v>
      </c>
    </row>
    <row r="19" spans="1:7" outlineLevel="2" x14ac:dyDescent="0.3">
      <c r="A19" s="33">
        <v>2024</v>
      </c>
      <c r="B19" s="34">
        <v>8</v>
      </c>
      <c r="C19" s="34" t="s">
        <v>277</v>
      </c>
      <c r="D19" s="34" t="s">
        <v>278</v>
      </c>
      <c r="E19" s="35">
        <v>42499</v>
      </c>
      <c r="F19" s="88">
        <v>7.1767878643572064E-2</v>
      </c>
      <c r="G19" s="90">
        <v>1.2616804005835271E-3</v>
      </c>
    </row>
    <row r="20" spans="1:7" outlineLevel="2" x14ac:dyDescent="0.3">
      <c r="A20" s="33">
        <v>2024</v>
      </c>
      <c r="B20" s="34">
        <v>9</v>
      </c>
      <c r="C20" s="34" t="s">
        <v>279</v>
      </c>
      <c r="D20" s="34" t="s">
        <v>280</v>
      </c>
      <c r="E20" s="35">
        <v>60351</v>
      </c>
      <c r="F20" s="88">
        <v>0.10191447431747142</v>
      </c>
      <c r="G20" s="90">
        <v>6.3084020029176356E-4</v>
      </c>
    </row>
    <row r="21" spans="1:7" outlineLevel="1" x14ac:dyDescent="0.3">
      <c r="A21" s="38" t="s">
        <v>157</v>
      </c>
      <c r="B21" s="39"/>
      <c r="C21" s="39"/>
      <c r="D21" s="39"/>
      <c r="E21" s="40">
        <f>SUBTOTAL(9,E12:E20)</f>
        <v>592173</v>
      </c>
      <c r="F21" s="89"/>
      <c r="G21" s="91"/>
    </row>
    <row r="22" spans="1:7" outlineLevel="2" x14ac:dyDescent="0.3">
      <c r="A22" s="44">
        <v>2023</v>
      </c>
      <c r="B22">
        <v>1</v>
      </c>
      <c r="C22" t="s">
        <v>263</v>
      </c>
      <c r="D22" t="s">
        <v>264</v>
      </c>
      <c r="E22" s="28">
        <v>61468</v>
      </c>
      <c r="F22" s="79">
        <v>0.10016931723923271</v>
      </c>
      <c r="G22" s="92">
        <v>0.69959534357440112</v>
      </c>
    </row>
    <row r="23" spans="1:7" outlineLevel="2" x14ac:dyDescent="0.3">
      <c r="A23" s="44">
        <v>2023</v>
      </c>
      <c r="B23">
        <v>2</v>
      </c>
      <c r="C23" t="s">
        <v>265</v>
      </c>
      <c r="D23" s="82" t="s">
        <v>266</v>
      </c>
      <c r="E23" s="28">
        <v>42810</v>
      </c>
      <c r="F23" s="79">
        <v>6.9763917339291215E-2</v>
      </c>
      <c r="G23" s="92">
        <v>0.12573116238037704</v>
      </c>
    </row>
    <row r="24" spans="1:7" outlineLevel="2" x14ac:dyDescent="0.3">
      <c r="A24" s="44">
        <v>2023</v>
      </c>
      <c r="B24">
        <v>3</v>
      </c>
      <c r="C24" t="s">
        <v>267</v>
      </c>
      <c r="D24" t="s">
        <v>268</v>
      </c>
      <c r="E24" s="28">
        <v>54537</v>
      </c>
      <c r="F24" s="79">
        <v>8.8874439615345122E-2</v>
      </c>
      <c r="G24" s="92">
        <v>7.7344993575360066E-2</v>
      </c>
    </row>
    <row r="25" spans="1:7" outlineLevel="2" x14ac:dyDescent="0.3">
      <c r="A25" s="44">
        <v>2023</v>
      </c>
      <c r="B25">
        <v>4</v>
      </c>
      <c r="C25" t="s">
        <v>269</v>
      </c>
      <c r="D25" t="s">
        <v>270</v>
      </c>
      <c r="E25" s="28">
        <v>89402</v>
      </c>
      <c r="F25" s="79">
        <v>0.14569104737134578</v>
      </c>
      <c r="G25" s="92">
        <v>5.7514910918052282E-2</v>
      </c>
    </row>
    <row r="26" spans="1:7" outlineLevel="2" x14ac:dyDescent="0.3">
      <c r="A26" s="44">
        <v>2023</v>
      </c>
      <c r="B26">
        <v>5</v>
      </c>
      <c r="C26" t="s">
        <v>271</v>
      </c>
      <c r="D26" t="s">
        <v>272</v>
      </c>
      <c r="E26" s="28">
        <v>73219</v>
      </c>
      <c r="F26" s="79">
        <v>0.11931895033089379</v>
      </c>
      <c r="G26" s="92">
        <v>2.0405423546784804E-2</v>
      </c>
    </row>
    <row r="27" spans="1:7" outlineLevel="2" x14ac:dyDescent="0.3">
      <c r="A27" s="44">
        <v>2023</v>
      </c>
      <c r="B27">
        <v>6</v>
      </c>
      <c r="C27" t="s">
        <v>273</v>
      </c>
      <c r="D27" t="s">
        <v>274</v>
      </c>
      <c r="E27" s="28">
        <v>81931</v>
      </c>
      <c r="F27" s="79">
        <v>0.13351617639629687</v>
      </c>
      <c r="G27" s="92">
        <v>1.1219147344801795E-2</v>
      </c>
    </row>
    <row r="28" spans="1:7" outlineLevel="2" x14ac:dyDescent="0.3">
      <c r="A28" s="44">
        <v>2023</v>
      </c>
      <c r="B28">
        <v>7</v>
      </c>
      <c r="C28" t="s">
        <v>275</v>
      </c>
      <c r="D28" t="s">
        <v>276</v>
      </c>
      <c r="E28" s="28">
        <v>98562</v>
      </c>
      <c r="F28" s="79">
        <v>0.16061834199474936</v>
      </c>
      <c r="G28" s="92">
        <v>6.3095717545979327E-3</v>
      </c>
    </row>
    <row r="29" spans="1:7" outlineLevel="2" x14ac:dyDescent="0.3">
      <c r="A29" s="44">
        <v>2023</v>
      </c>
      <c r="B29">
        <v>8</v>
      </c>
      <c r="C29" t="s">
        <v>277</v>
      </c>
      <c r="D29" t="s">
        <v>278</v>
      </c>
      <c r="E29" s="28">
        <v>46332</v>
      </c>
      <c r="F29" s="79">
        <v>7.5503429529643548E-2</v>
      </c>
      <c r="G29" s="92">
        <v>1.2657499568494333E-3</v>
      </c>
    </row>
    <row r="30" spans="1:7" outlineLevel="2" x14ac:dyDescent="0.3">
      <c r="A30" s="44">
        <v>2023</v>
      </c>
      <c r="B30">
        <v>9</v>
      </c>
      <c r="C30" t="s">
        <v>279</v>
      </c>
      <c r="D30" t="s">
        <v>280</v>
      </c>
      <c r="E30" s="28">
        <v>65380</v>
      </c>
      <c r="F30" s="79">
        <v>0.10654438018320157</v>
      </c>
      <c r="G30" s="92">
        <v>6.1369694877548282E-4</v>
      </c>
    </row>
    <row r="31" spans="1:7" ht="15" outlineLevel="1" thickBot="1" x14ac:dyDescent="0.35">
      <c r="A31" s="47" t="s">
        <v>156</v>
      </c>
      <c r="B31" s="48"/>
      <c r="C31" s="48"/>
      <c r="D31" s="48"/>
      <c r="E31" s="49">
        <f>SUBTOTAL(9,E22:E30)</f>
        <v>613641</v>
      </c>
      <c r="F31" s="83"/>
      <c r="G31" s="8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EEB22-FA03-4254-A6C0-5B5EA153C6A3}">
  <dimension ref="A1:C82"/>
  <sheetViews>
    <sheetView workbookViewId="0">
      <selection sqref="A1:H1"/>
    </sheetView>
  </sheetViews>
  <sheetFormatPr defaultColWidth="8.88671875" defaultRowHeight="14.4" outlineLevelRow="2" x14ac:dyDescent="0.3"/>
  <cols>
    <col min="1" max="1" width="6.6640625" bestFit="1" customWidth="1"/>
    <col min="2" max="2" width="25" customWidth="1"/>
    <col min="3" max="3" width="75.88671875" style="28" bestFit="1" customWidth="1"/>
  </cols>
  <sheetData>
    <row r="1" spans="1:3" s="15" customFormat="1" ht="29.4" thickBot="1" x14ac:dyDescent="0.35">
      <c r="A1" s="12" t="s">
        <v>192</v>
      </c>
      <c r="B1" s="100" t="s">
        <v>327</v>
      </c>
      <c r="C1" s="93" t="s">
        <v>160</v>
      </c>
    </row>
    <row r="2" spans="1:3" outlineLevel="2" x14ac:dyDescent="0.3">
      <c r="A2" s="44" t="s">
        <v>355</v>
      </c>
      <c r="B2" t="s">
        <v>290</v>
      </c>
      <c r="C2" s="45">
        <v>111183</v>
      </c>
    </row>
    <row r="3" spans="1:3" outlineLevel="2" x14ac:dyDescent="0.3">
      <c r="A3" s="44" t="s">
        <v>355</v>
      </c>
      <c r="B3" t="s">
        <v>291</v>
      </c>
      <c r="C3" s="45">
        <v>41405</v>
      </c>
    </row>
    <row r="4" spans="1:3" outlineLevel="2" x14ac:dyDescent="0.3">
      <c r="A4" s="44" t="s">
        <v>355</v>
      </c>
      <c r="B4" t="s">
        <v>292</v>
      </c>
      <c r="C4" s="45">
        <v>29578</v>
      </c>
    </row>
    <row r="5" spans="1:3" outlineLevel="2" x14ac:dyDescent="0.3">
      <c r="A5" s="44" t="s">
        <v>355</v>
      </c>
      <c r="B5" t="s">
        <v>293</v>
      </c>
      <c r="C5" s="45">
        <v>22343</v>
      </c>
    </row>
    <row r="6" spans="1:3" outlineLevel="2" x14ac:dyDescent="0.3">
      <c r="A6" s="44" t="s">
        <v>355</v>
      </c>
      <c r="B6" t="s">
        <v>294</v>
      </c>
      <c r="C6" s="45">
        <v>18950</v>
      </c>
    </row>
    <row r="7" spans="1:3" outlineLevel="2" x14ac:dyDescent="0.3">
      <c r="A7" s="44" t="s">
        <v>355</v>
      </c>
      <c r="B7" t="s">
        <v>295</v>
      </c>
      <c r="C7" s="45">
        <v>16903</v>
      </c>
    </row>
    <row r="8" spans="1:3" outlineLevel="2" x14ac:dyDescent="0.3">
      <c r="A8" s="44" t="s">
        <v>355</v>
      </c>
      <c r="B8" t="s">
        <v>296</v>
      </c>
      <c r="C8" s="45">
        <v>15031</v>
      </c>
    </row>
    <row r="9" spans="1:3" outlineLevel="2" x14ac:dyDescent="0.3">
      <c r="A9" s="44" t="s">
        <v>355</v>
      </c>
      <c r="B9" t="s">
        <v>297</v>
      </c>
      <c r="C9" s="45">
        <v>12824</v>
      </c>
    </row>
    <row r="10" spans="1:3" outlineLevel="2" x14ac:dyDescent="0.3">
      <c r="A10" s="44" t="s">
        <v>355</v>
      </c>
      <c r="B10" t="s">
        <v>298</v>
      </c>
      <c r="C10" s="45">
        <v>11665</v>
      </c>
    </row>
    <row r="11" spans="1:3" outlineLevel="2" x14ac:dyDescent="0.3">
      <c r="A11" s="44" t="s">
        <v>355</v>
      </c>
      <c r="B11" t="s">
        <v>299</v>
      </c>
      <c r="C11" s="45">
        <v>10221</v>
      </c>
    </row>
    <row r="12" spans="1:3" outlineLevel="2" x14ac:dyDescent="0.3">
      <c r="A12" s="44" t="s">
        <v>355</v>
      </c>
      <c r="B12" t="s">
        <v>300</v>
      </c>
      <c r="C12" s="45">
        <v>9398</v>
      </c>
    </row>
    <row r="13" spans="1:3" outlineLevel="2" x14ac:dyDescent="0.3">
      <c r="A13" s="44" t="s">
        <v>355</v>
      </c>
      <c r="B13" t="s">
        <v>301</v>
      </c>
      <c r="C13" s="45">
        <v>8828</v>
      </c>
    </row>
    <row r="14" spans="1:3" outlineLevel="2" x14ac:dyDescent="0.3">
      <c r="A14" s="44" t="s">
        <v>355</v>
      </c>
      <c r="B14" t="s">
        <v>302</v>
      </c>
      <c r="C14" s="45">
        <v>8295</v>
      </c>
    </row>
    <row r="15" spans="1:3" outlineLevel="2" x14ac:dyDescent="0.3">
      <c r="A15" s="44" t="s">
        <v>355</v>
      </c>
      <c r="B15" t="s">
        <v>303</v>
      </c>
      <c r="C15" s="45">
        <v>7458</v>
      </c>
    </row>
    <row r="16" spans="1:3" outlineLevel="2" x14ac:dyDescent="0.3">
      <c r="A16" s="44" t="s">
        <v>355</v>
      </c>
      <c r="B16" t="s">
        <v>304</v>
      </c>
      <c r="C16" s="45">
        <v>6483</v>
      </c>
    </row>
    <row r="17" spans="1:3" outlineLevel="2" x14ac:dyDescent="0.3">
      <c r="A17" s="44" t="s">
        <v>355</v>
      </c>
      <c r="B17" t="s">
        <v>305</v>
      </c>
      <c r="C17" s="45">
        <v>5344</v>
      </c>
    </row>
    <row r="18" spans="1:3" outlineLevel="2" x14ac:dyDescent="0.3">
      <c r="A18" s="44" t="s">
        <v>355</v>
      </c>
      <c r="B18" t="s">
        <v>306</v>
      </c>
      <c r="C18" s="45">
        <v>4766</v>
      </c>
    </row>
    <row r="19" spans="1:3" outlineLevel="2" x14ac:dyDescent="0.3">
      <c r="A19" s="44" t="s">
        <v>355</v>
      </c>
      <c r="B19" t="s">
        <v>307</v>
      </c>
      <c r="C19" s="45">
        <v>4148</v>
      </c>
    </row>
    <row r="20" spans="1:3" outlineLevel="2" x14ac:dyDescent="0.3">
      <c r="A20" s="44" t="s">
        <v>355</v>
      </c>
      <c r="B20" t="s">
        <v>308</v>
      </c>
      <c r="C20" s="45">
        <v>3671</v>
      </c>
    </row>
    <row r="21" spans="1:3" outlineLevel="2" x14ac:dyDescent="0.3">
      <c r="A21" s="44" t="s">
        <v>355</v>
      </c>
      <c r="B21" t="s">
        <v>309</v>
      </c>
      <c r="C21" s="45">
        <v>3488</v>
      </c>
    </row>
    <row r="22" spans="1:3" outlineLevel="2" x14ac:dyDescent="0.3">
      <c r="A22" s="44" t="s">
        <v>355</v>
      </c>
      <c r="B22" t="s">
        <v>310</v>
      </c>
      <c r="C22" s="45">
        <v>3422</v>
      </c>
    </row>
    <row r="23" spans="1:3" outlineLevel="2" x14ac:dyDescent="0.3">
      <c r="A23" s="44" t="s">
        <v>355</v>
      </c>
      <c r="B23" t="s">
        <v>311</v>
      </c>
      <c r="C23" s="45">
        <v>3106</v>
      </c>
    </row>
    <row r="24" spans="1:3" outlineLevel="2" x14ac:dyDescent="0.3">
      <c r="A24" s="44" t="s">
        <v>355</v>
      </c>
      <c r="B24" t="s">
        <v>312</v>
      </c>
      <c r="C24" s="45">
        <v>3165</v>
      </c>
    </row>
    <row r="25" spans="1:3" outlineLevel="2" x14ac:dyDescent="0.3">
      <c r="A25" s="44" t="s">
        <v>355</v>
      </c>
      <c r="B25" t="s">
        <v>313</v>
      </c>
      <c r="C25" s="45">
        <v>2222</v>
      </c>
    </row>
    <row r="26" spans="1:3" outlineLevel="2" x14ac:dyDescent="0.3">
      <c r="A26" s="44" t="s">
        <v>355</v>
      </c>
      <c r="B26" t="s">
        <v>314</v>
      </c>
      <c r="C26" s="45">
        <v>1250</v>
      </c>
    </row>
    <row r="27" spans="1:3" outlineLevel="2" x14ac:dyDescent="0.3">
      <c r="A27" s="44" t="s">
        <v>355</v>
      </c>
      <c r="B27" t="s">
        <v>315</v>
      </c>
      <c r="C27" s="45">
        <v>1345</v>
      </c>
    </row>
    <row r="28" spans="1:3" ht="15" outlineLevel="1" thickBot="1" x14ac:dyDescent="0.35">
      <c r="A28" s="47" t="s">
        <v>356</v>
      </c>
      <c r="B28" s="48"/>
      <c r="C28" s="51">
        <f>SUBTOTAL(9,C2:C27)</f>
        <v>366492</v>
      </c>
    </row>
    <row r="29" spans="1:3" hidden="1" outlineLevel="2" x14ac:dyDescent="0.3">
      <c r="A29" s="33" t="s">
        <v>177</v>
      </c>
      <c r="B29" s="34" t="s">
        <v>290</v>
      </c>
      <c r="C29" s="36">
        <v>113726</v>
      </c>
    </row>
    <row r="30" spans="1:3" hidden="1" outlineLevel="2" x14ac:dyDescent="0.3">
      <c r="A30" s="33" t="s">
        <v>177</v>
      </c>
      <c r="B30" s="34" t="s">
        <v>291</v>
      </c>
      <c r="C30" s="36">
        <v>43171</v>
      </c>
    </row>
    <row r="31" spans="1:3" hidden="1" outlineLevel="2" x14ac:dyDescent="0.3">
      <c r="A31" s="33" t="s">
        <v>177</v>
      </c>
      <c r="B31" s="34" t="s">
        <v>292</v>
      </c>
      <c r="C31" s="36">
        <v>30743</v>
      </c>
    </row>
    <row r="32" spans="1:3" hidden="1" outlineLevel="2" x14ac:dyDescent="0.3">
      <c r="A32" s="33" t="s">
        <v>177</v>
      </c>
      <c r="B32" s="34" t="s">
        <v>293</v>
      </c>
      <c r="C32" s="36">
        <v>23945</v>
      </c>
    </row>
    <row r="33" spans="1:3" hidden="1" outlineLevel="2" x14ac:dyDescent="0.3">
      <c r="A33" s="33" t="s">
        <v>177</v>
      </c>
      <c r="B33" s="34" t="s">
        <v>294</v>
      </c>
      <c r="C33" s="36">
        <v>20169</v>
      </c>
    </row>
    <row r="34" spans="1:3" hidden="1" outlineLevel="2" x14ac:dyDescent="0.3">
      <c r="A34" s="33" t="s">
        <v>177</v>
      </c>
      <c r="B34" s="34" t="s">
        <v>295</v>
      </c>
      <c r="C34" s="36">
        <v>17562</v>
      </c>
    </row>
    <row r="35" spans="1:3" hidden="1" outlineLevel="2" x14ac:dyDescent="0.3">
      <c r="A35" s="33" t="s">
        <v>177</v>
      </c>
      <c r="B35" s="34" t="s">
        <v>296</v>
      </c>
      <c r="C35" s="36">
        <v>15607</v>
      </c>
    </row>
    <row r="36" spans="1:3" hidden="1" outlineLevel="2" x14ac:dyDescent="0.3">
      <c r="A36" s="33" t="s">
        <v>177</v>
      </c>
      <c r="B36" s="34" t="s">
        <v>297</v>
      </c>
      <c r="C36" s="36">
        <v>13112</v>
      </c>
    </row>
    <row r="37" spans="1:3" hidden="1" outlineLevel="2" x14ac:dyDescent="0.3">
      <c r="A37" s="33" t="s">
        <v>177</v>
      </c>
      <c r="B37" s="34" t="s">
        <v>298</v>
      </c>
      <c r="C37" s="36">
        <v>11564</v>
      </c>
    </row>
    <row r="38" spans="1:3" hidden="1" outlineLevel="2" x14ac:dyDescent="0.3">
      <c r="A38" s="33" t="s">
        <v>177</v>
      </c>
      <c r="B38" s="34" t="s">
        <v>299</v>
      </c>
      <c r="C38" s="36">
        <v>10272</v>
      </c>
    </row>
    <row r="39" spans="1:3" hidden="1" outlineLevel="2" x14ac:dyDescent="0.3">
      <c r="A39" s="33" t="s">
        <v>177</v>
      </c>
      <c r="B39" s="34" t="s">
        <v>300</v>
      </c>
      <c r="C39" s="36">
        <v>9694</v>
      </c>
    </row>
    <row r="40" spans="1:3" hidden="1" outlineLevel="2" x14ac:dyDescent="0.3">
      <c r="A40" s="33" t="s">
        <v>177</v>
      </c>
      <c r="B40" s="34" t="s">
        <v>301</v>
      </c>
      <c r="C40" s="36">
        <v>9226</v>
      </c>
    </row>
    <row r="41" spans="1:3" hidden="1" outlineLevel="2" x14ac:dyDescent="0.3">
      <c r="A41" s="33" t="s">
        <v>177</v>
      </c>
      <c r="B41" s="34" t="s">
        <v>302</v>
      </c>
      <c r="C41" s="36">
        <v>8462</v>
      </c>
    </row>
    <row r="42" spans="1:3" hidden="1" outlineLevel="2" x14ac:dyDescent="0.3">
      <c r="A42" s="33" t="s">
        <v>177</v>
      </c>
      <c r="B42" s="34" t="s">
        <v>303</v>
      </c>
      <c r="C42" s="36">
        <v>7410</v>
      </c>
    </row>
    <row r="43" spans="1:3" hidden="1" outlineLevel="2" x14ac:dyDescent="0.3">
      <c r="A43" s="33" t="s">
        <v>177</v>
      </c>
      <c r="B43" s="34" t="s">
        <v>304</v>
      </c>
      <c r="C43" s="36">
        <v>6322</v>
      </c>
    </row>
    <row r="44" spans="1:3" hidden="1" outlineLevel="2" x14ac:dyDescent="0.3">
      <c r="A44" s="33" t="s">
        <v>177</v>
      </c>
      <c r="B44" s="34" t="s">
        <v>305</v>
      </c>
      <c r="C44" s="36">
        <v>5418</v>
      </c>
    </row>
    <row r="45" spans="1:3" hidden="1" outlineLevel="2" x14ac:dyDescent="0.3">
      <c r="A45" s="33" t="s">
        <v>177</v>
      </c>
      <c r="B45" s="34" t="s">
        <v>306</v>
      </c>
      <c r="C45" s="36">
        <v>4791</v>
      </c>
    </row>
    <row r="46" spans="1:3" hidden="1" outlineLevel="2" x14ac:dyDescent="0.3">
      <c r="A46" s="33" t="s">
        <v>177</v>
      </c>
      <c r="B46" s="34" t="s">
        <v>307</v>
      </c>
      <c r="C46" s="36">
        <v>4161</v>
      </c>
    </row>
    <row r="47" spans="1:3" hidden="1" outlineLevel="2" x14ac:dyDescent="0.3">
      <c r="A47" s="33" t="s">
        <v>177</v>
      </c>
      <c r="B47" s="34" t="s">
        <v>308</v>
      </c>
      <c r="C47" s="36">
        <v>3850</v>
      </c>
    </row>
    <row r="48" spans="1:3" hidden="1" outlineLevel="2" x14ac:dyDescent="0.3">
      <c r="A48" s="33" t="s">
        <v>177</v>
      </c>
      <c r="B48" s="34" t="s">
        <v>309</v>
      </c>
      <c r="C48" s="36">
        <v>3425</v>
      </c>
    </row>
    <row r="49" spans="1:3" hidden="1" outlineLevel="2" x14ac:dyDescent="0.3">
      <c r="A49" s="33" t="s">
        <v>177</v>
      </c>
      <c r="B49" s="34" t="s">
        <v>310</v>
      </c>
      <c r="C49" s="36">
        <v>3426</v>
      </c>
    </row>
    <row r="50" spans="1:3" hidden="1" outlineLevel="2" x14ac:dyDescent="0.3">
      <c r="A50" s="33" t="s">
        <v>177</v>
      </c>
      <c r="B50" s="34" t="s">
        <v>311</v>
      </c>
      <c r="C50" s="36">
        <v>3163</v>
      </c>
    </row>
    <row r="51" spans="1:3" hidden="1" outlineLevel="2" x14ac:dyDescent="0.3">
      <c r="A51" s="33" t="s">
        <v>177</v>
      </c>
      <c r="B51" s="34" t="s">
        <v>312</v>
      </c>
      <c r="C51" s="36">
        <v>2838</v>
      </c>
    </row>
    <row r="52" spans="1:3" hidden="1" outlineLevel="2" x14ac:dyDescent="0.3">
      <c r="A52" s="33" t="s">
        <v>177</v>
      </c>
      <c r="B52" s="34" t="s">
        <v>313</v>
      </c>
      <c r="C52" s="36">
        <v>2232</v>
      </c>
    </row>
    <row r="53" spans="1:3" hidden="1" outlineLevel="2" x14ac:dyDescent="0.3">
      <c r="A53" s="33" t="s">
        <v>177</v>
      </c>
      <c r="B53" s="34" t="s">
        <v>314</v>
      </c>
      <c r="C53" s="36">
        <v>1385</v>
      </c>
    </row>
    <row r="54" spans="1:3" hidden="1" outlineLevel="2" x14ac:dyDescent="0.3">
      <c r="A54" s="33" t="s">
        <v>177</v>
      </c>
      <c r="B54" s="34" t="s">
        <v>315</v>
      </c>
      <c r="C54" s="36">
        <v>1531</v>
      </c>
    </row>
    <row r="55" spans="1:3" outlineLevel="1" collapsed="1" x14ac:dyDescent="0.3">
      <c r="A55" s="38" t="s">
        <v>157</v>
      </c>
      <c r="B55" s="39"/>
      <c r="C55" s="42">
        <f>SUBTOTAL(9,C29:C54)</f>
        <v>377205</v>
      </c>
    </row>
    <row r="56" spans="1:3" hidden="1" outlineLevel="2" x14ac:dyDescent="0.3">
      <c r="A56" s="44" t="s">
        <v>178</v>
      </c>
      <c r="B56" t="s">
        <v>290</v>
      </c>
      <c r="C56" s="45">
        <v>116056</v>
      </c>
    </row>
    <row r="57" spans="1:3" hidden="1" outlineLevel="2" x14ac:dyDescent="0.3">
      <c r="A57" s="44" t="s">
        <v>178</v>
      </c>
      <c r="B57" t="s">
        <v>291</v>
      </c>
      <c r="C57" s="45">
        <v>43972</v>
      </c>
    </row>
    <row r="58" spans="1:3" hidden="1" outlineLevel="2" x14ac:dyDescent="0.3">
      <c r="A58" s="44" t="s">
        <v>178</v>
      </c>
      <c r="B58" t="s">
        <v>292</v>
      </c>
      <c r="C58" s="45">
        <v>31344</v>
      </c>
    </row>
    <row r="59" spans="1:3" hidden="1" outlineLevel="2" x14ac:dyDescent="0.3">
      <c r="A59" s="44" t="s">
        <v>178</v>
      </c>
      <c r="B59" t="s">
        <v>293</v>
      </c>
      <c r="C59" s="45">
        <v>24873</v>
      </c>
    </row>
    <row r="60" spans="1:3" hidden="1" outlineLevel="2" x14ac:dyDescent="0.3">
      <c r="A60" s="44" t="s">
        <v>178</v>
      </c>
      <c r="B60" t="s">
        <v>294</v>
      </c>
      <c r="C60" s="45">
        <v>20368</v>
      </c>
    </row>
    <row r="61" spans="1:3" hidden="1" outlineLevel="2" x14ac:dyDescent="0.3">
      <c r="A61" s="44" t="s">
        <v>178</v>
      </c>
      <c r="B61" t="s">
        <v>295</v>
      </c>
      <c r="C61" s="45">
        <v>18491</v>
      </c>
    </row>
    <row r="62" spans="1:3" hidden="1" outlineLevel="2" x14ac:dyDescent="0.3">
      <c r="A62" s="44" t="s">
        <v>178</v>
      </c>
      <c r="B62" t="s">
        <v>296</v>
      </c>
      <c r="C62" s="45">
        <v>16521</v>
      </c>
    </row>
    <row r="63" spans="1:3" hidden="1" outlineLevel="2" x14ac:dyDescent="0.3">
      <c r="A63" s="44" t="s">
        <v>178</v>
      </c>
      <c r="B63" t="s">
        <v>297</v>
      </c>
      <c r="C63" s="45">
        <v>14285</v>
      </c>
    </row>
    <row r="64" spans="1:3" hidden="1" outlineLevel="2" x14ac:dyDescent="0.3">
      <c r="A64" s="44" t="s">
        <v>178</v>
      </c>
      <c r="B64" t="s">
        <v>298</v>
      </c>
      <c r="C64" s="45">
        <v>12295</v>
      </c>
    </row>
    <row r="65" spans="1:3" hidden="1" outlineLevel="2" x14ac:dyDescent="0.3">
      <c r="A65" s="44" t="s">
        <v>178</v>
      </c>
      <c r="B65" t="s">
        <v>299</v>
      </c>
      <c r="C65" s="45">
        <v>11159</v>
      </c>
    </row>
    <row r="66" spans="1:3" hidden="1" outlineLevel="2" x14ac:dyDescent="0.3">
      <c r="A66" s="44" t="s">
        <v>178</v>
      </c>
      <c r="B66" t="s">
        <v>300</v>
      </c>
      <c r="C66" s="45">
        <v>10491</v>
      </c>
    </row>
    <row r="67" spans="1:3" hidden="1" outlineLevel="2" x14ac:dyDescent="0.3">
      <c r="A67" s="44" t="s">
        <v>178</v>
      </c>
      <c r="B67" t="s">
        <v>301</v>
      </c>
      <c r="C67" s="45">
        <v>9513</v>
      </c>
    </row>
    <row r="68" spans="1:3" hidden="1" outlineLevel="2" x14ac:dyDescent="0.3">
      <c r="A68" s="44" t="s">
        <v>178</v>
      </c>
      <c r="B68" t="s">
        <v>302</v>
      </c>
      <c r="C68" s="45">
        <v>8811</v>
      </c>
    </row>
    <row r="69" spans="1:3" hidden="1" outlineLevel="2" x14ac:dyDescent="0.3">
      <c r="A69" s="44" t="s">
        <v>178</v>
      </c>
      <c r="B69" t="s">
        <v>303</v>
      </c>
      <c r="C69" s="45">
        <v>7653</v>
      </c>
    </row>
    <row r="70" spans="1:3" hidden="1" outlineLevel="2" x14ac:dyDescent="0.3">
      <c r="A70" s="44" t="s">
        <v>178</v>
      </c>
      <c r="B70" t="s">
        <v>304</v>
      </c>
      <c r="C70" s="45">
        <v>6638</v>
      </c>
    </row>
    <row r="71" spans="1:3" hidden="1" outlineLevel="2" x14ac:dyDescent="0.3">
      <c r="A71" s="44" t="s">
        <v>178</v>
      </c>
      <c r="B71" t="s">
        <v>305</v>
      </c>
      <c r="C71" s="45">
        <v>5768</v>
      </c>
    </row>
    <row r="72" spans="1:3" hidden="1" outlineLevel="2" x14ac:dyDescent="0.3">
      <c r="A72" s="44" t="s">
        <v>178</v>
      </c>
      <c r="B72" t="s">
        <v>306</v>
      </c>
      <c r="C72" s="45">
        <v>4970</v>
      </c>
    </row>
    <row r="73" spans="1:3" hidden="1" outlineLevel="2" x14ac:dyDescent="0.3">
      <c r="A73" s="44" t="s">
        <v>178</v>
      </c>
      <c r="B73" t="s">
        <v>307</v>
      </c>
      <c r="C73" s="45">
        <v>4387</v>
      </c>
    </row>
    <row r="74" spans="1:3" hidden="1" outlineLevel="2" x14ac:dyDescent="0.3">
      <c r="A74" s="44" t="s">
        <v>178</v>
      </c>
      <c r="B74" t="s">
        <v>308</v>
      </c>
      <c r="C74" s="45">
        <v>3907</v>
      </c>
    </row>
    <row r="75" spans="1:3" hidden="1" outlineLevel="2" x14ac:dyDescent="0.3">
      <c r="A75" s="44" t="s">
        <v>178</v>
      </c>
      <c r="B75" t="s">
        <v>309</v>
      </c>
      <c r="C75" s="45">
        <v>3724</v>
      </c>
    </row>
    <row r="76" spans="1:3" hidden="1" outlineLevel="2" x14ac:dyDescent="0.3">
      <c r="A76" s="44" t="s">
        <v>178</v>
      </c>
      <c r="B76" t="s">
        <v>310</v>
      </c>
      <c r="C76" s="45">
        <v>3626</v>
      </c>
    </row>
    <row r="77" spans="1:3" hidden="1" outlineLevel="2" x14ac:dyDescent="0.3">
      <c r="A77" s="44" t="s">
        <v>178</v>
      </c>
      <c r="B77" t="s">
        <v>311</v>
      </c>
      <c r="C77" s="45">
        <v>3354</v>
      </c>
    </row>
    <row r="78" spans="1:3" hidden="1" outlineLevel="2" x14ac:dyDescent="0.3">
      <c r="A78" s="44" t="s">
        <v>178</v>
      </c>
      <c r="B78" t="s">
        <v>312</v>
      </c>
      <c r="C78" s="45">
        <v>3063</v>
      </c>
    </row>
    <row r="79" spans="1:3" hidden="1" outlineLevel="2" x14ac:dyDescent="0.3">
      <c r="A79" s="44" t="s">
        <v>178</v>
      </c>
      <c r="B79" t="s">
        <v>313</v>
      </c>
      <c r="C79" s="45">
        <v>2032</v>
      </c>
    </row>
    <row r="80" spans="1:3" hidden="1" outlineLevel="2" x14ac:dyDescent="0.3">
      <c r="A80" s="44" t="s">
        <v>178</v>
      </c>
      <c r="B80" t="s">
        <v>314</v>
      </c>
      <c r="C80" s="45">
        <v>1164</v>
      </c>
    </row>
    <row r="81" spans="1:3" hidden="1" outlineLevel="2" x14ac:dyDescent="0.3">
      <c r="A81" s="44" t="s">
        <v>178</v>
      </c>
      <c r="B81" t="s">
        <v>315</v>
      </c>
      <c r="C81" s="45">
        <v>1375</v>
      </c>
    </row>
    <row r="82" spans="1:3" ht="15" outlineLevel="1" collapsed="1" thickBot="1" x14ac:dyDescent="0.35">
      <c r="A82" s="47" t="s">
        <v>156</v>
      </c>
      <c r="B82" s="48"/>
      <c r="C82" s="51">
        <f>SUBTOTAL(9,C56:C81)</f>
        <v>389840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DA0AF-0C1A-4FCA-ACC6-E2BB5FF495B9}">
  <dimension ref="A1:D164"/>
  <sheetViews>
    <sheetView topLeftCell="A14" workbookViewId="0">
      <selection activeCell="M42" sqref="M42"/>
    </sheetView>
  </sheetViews>
  <sheetFormatPr defaultColWidth="8.88671875" defaultRowHeight="14.4" outlineLevelRow="3" x14ac:dyDescent="0.3"/>
  <cols>
    <col min="1" max="1" width="6.6640625" bestFit="1" customWidth="1"/>
    <col min="2" max="2" width="14.33203125" bestFit="1" customWidth="1"/>
    <col min="3" max="3" width="24.88671875" customWidth="1"/>
    <col min="4" max="4" width="75.88671875" style="28" bestFit="1" customWidth="1"/>
  </cols>
  <sheetData>
    <row r="1" spans="1:4" ht="29.4" thickBot="1" x14ac:dyDescent="0.35">
      <c r="A1" s="12" t="s">
        <v>192</v>
      </c>
      <c r="B1" s="31" t="s">
        <v>253</v>
      </c>
      <c r="C1" s="30" t="s">
        <v>327</v>
      </c>
      <c r="D1" s="93" t="s">
        <v>328</v>
      </c>
    </row>
    <row r="2" spans="1:4" outlineLevel="3" x14ac:dyDescent="0.3">
      <c r="A2" s="44" t="s">
        <v>355</v>
      </c>
      <c r="B2" t="s">
        <v>162</v>
      </c>
      <c r="C2" t="s">
        <v>290</v>
      </c>
      <c r="D2" s="45">
        <v>63301</v>
      </c>
    </row>
    <row r="3" spans="1:4" outlineLevel="3" x14ac:dyDescent="0.3">
      <c r="A3" s="44" t="s">
        <v>355</v>
      </c>
      <c r="B3" t="s">
        <v>162</v>
      </c>
      <c r="C3" t="s">
        <v>291</v>
      </c>
      <c r="D3" s="45">
        <v>26195</v>
      </c>
    </row>
    <row r="4" spans="1:4" outlineLevel="3" x14ac:dyDescent="0.3">
      <c r="A4" s="44" t="s">
        <v>355</v>
      </c>
      <c r="B4" t="s">
        <v>162</v>
      </c>
      <c r="C4" t="s">
        <v>292</v>
      </c>
      <c r="D4" s="45">
        <v>19353</v>
      </c>
    </row>
    <row r="5" spans="1:4" outlineLevel="3" x14ac:dyDescent="0.3">
      <c r="A5" s="44" t="s">
        <v>355</v>
      </c>
      <c r="B5" t="s">
        <v>162</v>
      </c>
      <c r="C5" t="s">
        <v>293</v>
      </c>
      <c r="D5" s="45">
        <v>14849</v>
      </c>
    </row>
    <row r="6" spans="1:4" outlineLevel="3" x14ac:dyDescent="0.3">
      <c r="A6" s="44" t="s">
        <v>355</v>
      </c>
      <c r="B6" t="s">
        <v>162</v>
      </c>
      <c r="C6" t="s">
        <v>294</v>
      </c>
      <c r="D6" s="45">
        <v>12846</v>
      </c>
    </row>
    <row r="7" spans="1:4" outlineLevel="3" x14ac:dyDescent="0.3">
      <c r="A7" s="44" t="s">
        <v>355</v>
      </c>
      <c r="B7" t="s">
        <v>162</v>
      </c>
      <c r="C7" t="s">
        <v>295</v>
      </c>
      <c r="D7" s="45">
        <v>11591</v>
      </c>
    </row>
    <row r="8" spans="1:4" outlineLevel="3" x14ac:dyDescent="0.3">
      <c r="A8" s="44" t="s">
        <v>355</v>
      </c>
      <c r="B8" t="s">
        <v>162</v>
      </c>
      <c r="C8" t="s">
        <v>296</v>
      </c>
      <c r="D8" s="45">
        <v>10262</v>
      </c>
    </row>
    <row r="9" spans="1:4" outlineLevel="3" x14ac:dyDescent="0.3">
      <c r="A9" s="44" t="s">
        <v>355</v>
      </c>
      <c r="B9" t="s">
        <v>162</v>
      </c>
      <c r="C9" t="s">
        <v>297</v>
      </c>
      <c r="D9" s="45">
        <v>8950</v>
      </c>
    </row>
    <row r="10" spans="1:4" outlineLevel="3" x14ac:dyDescent="0.3">
      <c r="A10" s="44" t="s">
        <v>355</v>
      </c>
      <c r="B10" t="s">
        <v>162</v>
      </c>
      <c r="C10" t="s">
        <v>298</v>
      </c>
      <c r="D10" s="45">
        <v>8278</v>
      </c>
    </row>
    <row r="11" spans="1:4" outlineLevel="3" x14ac:dyDescent="0.3">
      <c r="A11" s="44" t="s">
        <v>355</v>
      </c>
      <c r="B11" t="s">
        <v>162</v>
      </c>
      <c r="C11" t="s">
        <v>299</v>
      </c>
      <c r="D11" s="45">
        <v>7244</v>
      </c>
    </row>
    <row r="12" spans="1:4" outlineLevel="3" x14ac:dyDescent="0.3">
      <c r="A12" s="44" t="s">
        <v>355</v>
      </c>
      <c r="B12" t="s">
        <v>162</v>
      </c>
      <c r="C12" t="s">
        <v>300</v>
      </c>
      <c r="D12" s="45">
        <v>6750</v>
      </c>
    </row>
    <row r="13" spans="1:4" outlineLevel="3" x14ac:dyDescent="0.3">
      <c r="A13" s="44" t="s">
        <v>355</v>
      </c>
      <c r="B13" t="s">
        <v>162</v>
      </c>
      <c r="C13" t="s">
        <v>301</v>
      </c>
      <c r="D13" s="45">
        <v>6445</v>
      </c>
    </row>
    <row r="14" spans="1:4" outlineLevel="3" x14ac:dyDescent="0.3">
      <c r="A14" s="44" t="s">
        <v>355</v>
      </c>
      <c r="B14" t="s">
        <v>162</v>
      </c>
      <c r="C14" t="s">
        <v>302</v>
      </c>
      <c r="D14" s="45">
        <v>5966</v>
      </c>
    </row>
    <row r="15" spans="1:4" outlineLevel="3" x14ac:dyDescent="0.3">
      <c r="A15" s="44" t="s">
        <v>355</v>
      </c>
      <c r="B15" t="s">
        <v>162</v>
      </c>
      <c r="C15" t="s">
        <v>303</v>
      </c>
      <c r="D15" s="45">
        <v>5455</v>
      </c>
    </row>
    <row r="16" spans="1:4" outlineLevel="3" x14ac:dyDescent="0.3">
      <c r="A16" s="44" t="s">
        <v>355</v>
      </c>
      <c r="B16" t="s">
        <v>162</v>
      </c>
      <c r="C16" t="s">
        <v>304</v>
      </c>
      <c r="D16" s="45">
        <v>4774</v>
      </c>
    </row>
    <row r="17" spans="1:4" outlineLevel="3" x14ac:dyDescent="0.3">
      <c r="A17" s="44" t="s">
        <v>355</v>
      </c>
      <c r="B17" t="s">
        <v>162</v>
      </c>
      <c r="C17" t="s">
        <v>305</v>
      </c>
      <c r="D17" s="45">
        <v>3943</v>
      </c>
    </row>
    <row r="18" spans="1:4" outlineLevel="3" x14ac:dyDescent="0.3">
      <c r="A18" s="44" t="s">
        <v>355</v>
      </c>
      <c r="B18" t="s">
        <v>162</v>
      </c>
      <c r="C18" t="s">
        <v>306</v>
      </c>
      <c r="D18" s="45">
        <v>3559</v>
      </c>
    </row>
    <row r="19" spans="1:4" outlineLevel="3" x14ac:dyDescent="0.3">
      <c r="A19" s="44" t="s">
        <v>355</v>
      </c>
      <c r="B19" t="s">
        <v>162</v>
      </c>
      <c r="C19" t="s">
        <v>307</v>
      </c>
      <c r="D19" s="45">
        <v>3101</v>
      </c>
    </row>
    <row r="20" spans="1:4" outlineLevel="3" x14ac:dyDescent="0.3">
      <c r="A20" s="44" t="s">
        <v>355</v>
      </c>
      <c r="B20" t="s">
        <v>162</v>
      </c>
      <c r="C20" t="s">
        <v>308</v>
      </c>
      <c r="D20" s="45">
        <v>2769</v>
      </c>
    </row>
    <row r="21" spans="1:4" outlineLevel="3" x14ac:dyDescent="0.3">
      <c r="A21" s="44" t="s">
        <v>355</v>
      </c>
      <c r="B21" t="s">
        <v>162</v>
      </c>
      <c r="C21" t="s">
        <v>309</v>
      </c>
      <c r="D21" s="45">
        <v>2633</v>
      </c>
    </row>
    <row r="22" spans="1:4" outlineLevel="3" x14ac:dyDescent="0.3">
      <c r="A22" s="44" t="s">
        <v>355</v>
      </c>
      <c r="B22" t="s">
        <v>162</v>
      </c>
      <c r="C22" t="s">
        <v>310</v>
      </c>
      <c r="D22" s="45">
        <v>2565</v>
      </c>
    </row>
    <row r="23" spans="1:4" outlineLevel="3" x14ac:dyDescent="0.3">
      <c r="A23" s="44" t="s">
        <v>355</v>
      </c>
      <c r="B23" t="s">
        <v>162</v>
      </c>
      <c r="C23" t="s">
        <v>311</v>
      </c>
      <c r="D23" s="45">
        <v>2394</v>
      </c>
    </row>
    <row r="24" spans="1:4" outlineLevel="3" x14ac:dyDescent="0.3">
      <c r="A24" s="44" t="s">
        <v>355</v>
      </c>
      <c r="B24" t="s">
        <v>162</v>
      </c>
      <c r="C24" t="s">
        <v>312</v>
      </c>
      <c r="D24" s="45">
        <v>2475</v>
      </c>
    </row>
    <row r="25" spans="1:4" outlineLevel="3" x14ac:dyDescent="0.3">
      <c r="A25" s="44" t="s">
        <v>355</v>
      </c>
      <c r="B25" t="s">
        <v>162</v>
      </c>
      <c r="C25" t="s">
        <v>313</v>
      </c>
      <c r="D25" s="45">
        <v>1689</v>
      </c>
    </row>
    <row r="26" spans="1:4" outlineLevel="3" x14ac:dyDescent="0.3">
      <c r="A26" s="44" t="s">
        <v>355</v>
      </c>
      <c r="B26" t="s">
        <v>162</v>
      </c>
      <c r="C26" t="s">
        <v>314</v>
      </c>
      <c r="D26" s="45">
        <v>948</v>
      </c>
    </row>
    <row r="27" spans="1:4" outlineLevel="3" x14ac:dyDescent="0.3">
      <c r="A27" s="44" t="s">
        <v>355</v>
      </c>
      <c r="B27" t="s">
        <v>162</v>
      </c>
      <c r="C27" t="s">
        <v>315</v>
      </c>
      <c r="D27" s="45">
        <v>1112</v>
      </c>
    </row>
    <row r="28" spans="1:4" outlineLevel="3" x14ac:dyDescent="0.3">
      <c r="A28" s="44" t="s">
        <v>355</v>
      </c>
      <c r="B28" t="s">
        <v>175</v>
      </c>
      <c r="C28" t="s">
        <v>290</v>
      </c>
      <c r="D28" s="45">
        <v>47882</v>
      </c>
    </row>
    <row r="29" spans="1:4" outlineLevel="3" x14ac:dyDescent="0.3">
      <c r="A29" s="44" t="s">
        <v>355</v>
      </c>
      <c r="B29" t="s">
        <v>175</v>
      </c>
      <c r="C29" t="s">
        <v>291</v>
      </c>
      <c r="D29" s="45">
        <v>15210</v>
      </c>
    </row>
    <row r="30" spans="1:4" outlineLevel="3" x14ac:dyDescent="0.3">
      <c r="A30" s="44" t="s">
        <v>355</v>
      </c>
      <c r="B30" t="s">
        <v>175</v>
      </c>
      <c r="C30" t="s">
        <v>292</v>
      </c>
      <c r="D30" s="45">
        <v>10225</v>
      </c>
    </row>
    <row r="31" spans="1:4" outlineLevel="3" x14ac:dyDescent="0.3">
      <c r="A31" s="44" t="s">
        <v>355</v>
      </c>
      <c r="B31" t="s">
        <v>175</v>
      </c>
      <c r="C31" t="s">
        <v>293</v>
      </c>
      <c r="D31" s="45">
        <v>7494</v>
      </c>
    </row>
    <row r="32" spans="1:4" outlineLevel="3" x14ac:dyDescent="0.3">
      <c r="A32" s="44" t="s">
        <v>355</v>
      </c>
      <c r="B32" t="s">
        <v>175</v>
      </c>
      <c r="C32" t="s">
        <v>294</v>
      </c>
      <c r="D32" s="45">
        <v>6104</v>
      </c>
    </row>
    <row r="33" spans="1:4" outlineLevel="3" x14ac:dyDescent="0.3">
      <c r="A33" s="44" t="s">
        <v>355</v>
      </c>
      <c r="B33" t="s">
        <v>175</v>
      </c>
      <c r="C33" t="s">
        <v>295</v>
      </c>
      <c r="D33" s="45">
        <v>5312</v>
      </c>
    </row>
    <row r="34" spans="1:4" outlineLevel="3" x14ac:dyDescent="0.3">
      <c r="A34" s="44" t="s">
        <v>355</v>
      </c>
      <c r="B34" t="s">
        <v>175</v>
      </c>
      <c r="C34" t="s">
        <v>296</v>
      </c>
      <c r="D34" s="45">
        <v>4769</v>
      </c>
    </row>
    <row r="35" spans="1:4" outlineLevel="3" x14ac:dyDescent="0.3">
      <c r="A35" s="44" t="s">
        <v>355</v>
      </c>
      <c r="B35" t="s">
        <v>175</v>
      </c>
      <c r="C35" t="s">
        <v>297</v>
      </c>
      <c r="D35" s="45">
        <v>3874</v>
      </c>
    </row>
    <row r="36" spans="1:4" outlineLevel="3" x14ac:dyDescent="0.3">
      <c r="A36" s="44" t="s">
        <v>355</v>
      </c>
      <c r="B36" t="s">
        <v>175</v>
      </c>
      <c r="C36" t="s">
        <v>298</v>
      </c>
      <c r="D36" s="45">
        <v>3387</v>
      </c>
    </row>
    <row r="37" spans="1:4" outlineLevel="3" x14ac:dyDescent="0.3">
      <c r="A37" s="44" t="s">
        <v>355</v>
      </c>
      <c r="B37" t="s">
        <v>175</v>
      </c>
      <c r="C37" t="s">
        <v>299</v>
      </c>
      <c r="D37" s="45">
        <v>2977</v>
      </c>
    </row>
    <row r="38" spans="1:4" outlineLevel="3" x14ac:dyDescent="0.3">
      <c r="A38" s="44" t="s">
        <v>355</v>
      </c>
      <c r="B38" t="s">
        <v>175</v>
      </c>
      <c r="C38" t="s">
        <v>300</v>
      </c>
      <c r="D38" s="45">
        <v>2648</v>
      </c>
    </row>
    <row r="39" spans="1:4" outlineLevel="3" x14ac:dyDescent="0.3">
      <c r="A39" s="44" t="s">
        <v>355</v>
      </c>
      <c r="B39" t="s">
        <v>175</v>
      </c>
      <c r="C39" t="s">
        <v>301</v>
      </c>
      <c r="D39" s="45">
        <v>2383</v>
      </c>
    </row>
    <row r="40" spans="1:4" outlineLevel="3" x14ac:dyDescent="0.3">
      <c r="A40" s="44" t="s">
        <v>355</v>
      </c>
      <c r="B40" t="s">
        <v>175</v>
      </c>
      <c r="C40" t="s">
        <v>302</v>
      </c>
      <c r="D40" s="45">
        <v>2329</v>
      </c>
    </row>
    <row r="41" spans="1:4" outlineLevel="3" x14ac:dyDescent="0.3">
      <c r="A41" s="44" t="s">
        <v>355</v>
      </c>
      <c r="B41" t="s">
        <v>175</v>
      </c>
      <c r="C41" t="s">
        <v>303</v>
      </c>
      <c r="D41" s="45">
        <v>2003</v>
      </c>
    </row>
    <row r="42" spans="1:4" outlineLevel="3" x14ac:dyDescent="0.3">
      <c r="A42" s="44" t="s">
        <v>355</v>
      </c>
      <c r="B42" t="s">
        <v>175</v>
      </c>
      <c r="C42" t="s">
        <v>304</v>
      </c>
      <c r="D42" s="45">
        <v>1709</v>
      </c>
    </row>
    <row r="43" spans="1:4" outlineLevel="3" x14ac:dyDescent="0.3">
      <c r="A43" s="44" t="s">
        <v>355</v>
      </c>
      <c r="B43" t="s">
        <v>175</v>
      </c>
      <c r="C43" t="s">
        <v>305</v>
      </c>
      <c r="D43" s="45">
        <v>1401</v>
      </c>
    </row>
    <row r="44" spans="1:4" outlineLevel="3" x14ac:dyDescent="0.3">
      <c r="A44" s="44" t="s">
        <v>355</v>
      </c>
      <c r="B44" t="s">
        <v>175</v>
      </c>
      <c r="C44" t="s">
        <v>306</v>
      </c>
      <c r="D44" s="45">
        <v>1207</v>
      </c>
    </row>
    <row r="45" spans="1:4" outlineLevel="3" x14ac:dyDescent="0.3">
      <c r="A45" s="44" t="s">
        <v>355</v>
      </c>
      <c r="B45" t="s">
        <v>175</v>
      </c>
      <c r="C45" t="s">
        <v>307</v>
      </c>
      <c r="D45" s="45">
        <v>1047</v>
      </c>
    </row>
    <row r="46" spans="1:4" outlineLevel="3" x14ac:dyDescent="0.3">
      <c r="A46" s="44" t="s">
        <v>355</v>
      </c>
      <c r="B46" t="s">
        <v>175</v>
      </c>
      <c r="C46" t="s">
        <v>308</v>
      </c>
      <c r="D46" s="45">
        <v>902</v>
      </c>
    </row>
    <row r="47" spans="1:4" outlineLevel="3" x14ac:dyDescent="0.3">
      <c r="A47" s="44" t="s">
        <v>355</v>
      </c>
      <c r="B47" t="s">
        <v>175</v>
      </c>
      <c r="C47" t="s">
        <v>309</v>
      </c>
      <c r="D47" s="45">
        <v>855</v>
      </c>
    </row>
    <row r="48" spans="1:4" outlineLevel="3" x14ac:dyDescent="0.3">
      <c r="A48" s="44" t="s">
        <v>355</v>
      </c>
      <c r="B48" t="s">
        <v>175</v>
      </c>
      <c r="C48" t="s">
        <v>310</v>
      </c>
      <c r="D48" s="45">
        <v>857</v>
      </c>
    </row>
    <row r="49" spans="1:4" outlineLevel="3" x14ac:dyDescent="0.3">
      <c r="A49" s="44" t="s">
        <v>355</v>
      </c>
      <c r="B49" t="s">
        <v>175</v>
      </c>
      <c r="C49" t="s">
        <v>311</v>
      </c>
      <c r="D49" s="45">
        <v>712</v>
      </c>
    </row>
    <row r="50" spans="1:4" outlineLevel="3" x14ac:dyDescent="0.3">
      <c r="A50" s="44" t="s">
        <v>355</v>
      </c>
      <c r="B50" t="s">
        <v>175</v>
      </c>
      <c r="C50" t="s">
        <v>312</v>
      </c>
      <c r="D50" s="45">
        <v>690</v>
      </c>
    </row>
    <row r="51" spans="1:4" outlineLevel="3" x14ac:dyDescent="0.3">
      <c r="A51" s="44" t="s">
        <v>355</v>
      </c>
      <c r="B51" t="s">
        <v>175</v>
      </c>
      <c r="C51" t="s">
        <v>313</v>
      </c>
      <c r="D51" s="45">
        <v>533</v>
      </c>
    </row>
    <row r="52" spans="1:4" outlineLevel="3" x14ac:dyDescent="0.3">
      <c r="A52" s="44" t="s">
        <v>355</v>
      </c>
      <c r="B52" t="s">
        <v>175</v>
      </c>
      <c r="C52" t="s">
        <v>314</v>
      </c>
      <c r="D52" s="45">
        <v>302</v>
      </c>
    </row>
    <row r="53" spans="1:4" outlineLevel="3" x14ac:dyDescent="0.3">
      <c r="A53" s="44" t="s">
        <v>355</v>
      </c>
      <c r="B53" t="s">
        <v>175</v>
      </c>
      <c r="C53" t="s">
        <v>315</v>
      </c>
      <c r="D53" s="45">
        <v>233</v>
      </c>
    </row>
    <row r="54" spans="1:4" outlineLevel="1" x14ac:dyDescent="0.3">
      <c r="A54" s="138" t="s">
        <v>356</v>
      </c>
      <c r="B54" s="46"/>
      <c r="C54" s="46"/>
      <c r="D54" s="139">
        <f>SUBTOTAL(9,D2:D53)</f>
        <v>366492</v>
      </c>
    </row>
    <row r="55" spans="1:4" hidden="1" outlineLevel="3" x14ac:dyDescent="0.3">
      <c r="A55" s="33" t="s">
        <v>177</v>
      </c>
      <c r="B55" s="34" t="s">
        <v>162</v>
      </c>
      <c r="C55" s="34" t="s">
        <v>290</v>
      </c>
      <c r="D55" s="36">
        <v>64833</v>
      </c>
    </row>
    <row r="56" spans="1:4" hidden="1" outlineLevel="3" x14ac:dyDescent="0.3">
      <c r="A56" s="33" t="s">
        <v>177</v>
      </c>
      <c r="B56" s="34" t="s">
        <v>162</v>
      </c>
      <c r="C56" s="34" t="s">
        <v>291</v>
      </c>
      <c r="D56" s="36">
        <v>26899</v>
      </c>
    </row>
    <row r="57" spans="1:4" hidden="1" outlineLevel="3" x14ac:dyDescent="0.3">
      <c r="A57" s="33" t="s">
        <v>177</v>
      </c>
      <c r="B57" s="34" t="s">
        <v>162</v>
      </c>
      <c r="C57" s="34" t="s">
        <v>292</v>
      </c>
      <c r="D57" s="36">
        <v>19820</v>
      </c>
    </row>
    <row r="58" spans="1:4" hidden="1" outlineLevel="3" x14ac:dyDescent="0.3">
      <c r="A58" s="33" t="s">
        <v>177</v>
      </c>
      <c r="B58" s="34" t="s">
        <v>162</v>
      </c>
      <c r="C58" s="34" t="s">
        <v>293</v>
      </c>
      <c r="D58" s="36">
        <v>15842</v>
      </c>
    </row>
    <row r="59" spans="1:4" hidden="1" outlineLevel="3" x14ac:dyDescent="0.3">
      <c r="A59" s="33" t="s">
        <v>177</v>
      </c>
      <c r="B59" s="34" t="s">
        <v>162</v>
      </c>
      <c r="C59" s="34" t="s">
        <v>294</v>
      </c>
      <c r="D59" s="36">
        <v>13545</v>
      </c>
    </row>
    <row r="60" spans="1:4" hidden="1" outlineLevel="3" x14ac:dyDescent="0.3">
      <c r="A60" s="33" t="s">
        <v>177</v>
      </c>
      <c r="B60" s="34" t="s">
        <v>162</v>
      </c>
      <c r="C60" s="34" t="s">
        <v>295</v>
      </c>
      <c r="D60" s="36">
        <v>11854</v>
      </c>
    </row>
    <row r="61" spans="1:4" hidden="1" outlineLevel="3" x14ac:dyDescent="0.3">
      <c r="A61" s="33" t="s">
        <v>177</v>
      </c>
      <c r="B61" s="34" t="s">
        <v>162</v>
      </c>
      <c r="C61" s="34" t="s">
        <v>296</v>
      </c>
      <c r="D61" s="36">
        <v>10453</v>
      </c>
    </row>
    <row r="62" spans="1:4" hidden="1" outlineLevel="3" x14ac:dyDescent="0.3">
      <c r="A62" s="33" t="s">
        <v>177</v>
      </c>
      <c r="B62" s="34" t="s">
        <v>162</v>
      </c>
      <c r="C62" s="34" t="s">
        <v>297</v>
      </c>
      <c r="D62" s="36">
        <v>9070</v>
      </c>
    </row>
    <row r="63" spans="1:4" hidden="1" outlineLevel="3" x14ac:dyDescent="0.3">
      <c r="A63" s="33" t="s">
        <v>177</v>
      </c>
      <c r="B63" s="34" t="s">
        <v>162</v>
      </c>
      <c r="C63" s="34" t="s">
        <v>298</v>
      </c>
      <c r="D63" s="36">
        <v>7974</v>
      </c>
    </row>
    <row r="64" spans="1:4" hidden="1" outlineLevel="3" x14ac:dyDescent="0.3">
      <c r="A64" s="33" t="s">
        <v>177</v>
      </c>
      <c r="B64" s="34" t="s">
        <v>162</v>
      </c>
      <c r="C64" s="34" t="s">
        <v>299</v>
      </c>
      <c r="D64" s="36">
        <v>7173</v>
      </c>
    </row>
    <row r="65" spans="1:4" hidden="1" outlineLevel="3" x14ac:dyDescent="0.3">
      <c r="A65" s="33" t="s">
        <v>177</v>
      </c>
      <c r="B65" s="34" t="s">
        <v>162</v>
      </c>
      <c r="C65" s="34" t="s">
        <v>300</v>
      </c>
      <c r="D65" s="36">
        <v>6869</v>
      </c>
    </row>
    <row r="66" spans="1:4" hidden="1" outlineLevel="3" x14ac:dyDescent="0.3">
      <c r="A66" s="33" t="s">
        <v>177</v>
      </c>
      <c r="B66" s="34" t="s">
        <v>162</v>
      </c>
      <c r="C66" s="34" t="s">
        <v>301</v>
      </c>
      <c r="D66" s="36">
        <v>6618</v>
      </c>
    </row>
    <row r="67" spans="1:4" hidden="1" outlineLevel="3" x14ac:dyDescent="0.3">
      <c r="A67" s="33" t="s">
        <v>177</v>
      </c>
      <c r="B67" s="34" t="s">
        <v>162</v>
      </c>
      <c r="C67" s="34" t="s">
        <v>302</v>
      </c>
      <c r="D67" s="36">
        <v>6024</v>
      </c>
    </row>
    <row r="68" spans="1:4" hidden="1" outlineLevel="3" x14ac:dyDescent="0.3">
      <c r="A68" s="33" t="s">
        <v>177</v>
      </c>
      <c r="B68" s="34" t="s">
        <v>162</v>
      </c>
      <c r="C68" s="34" t="s">
        <v>303</v>
      </c>
      <c r="D68" s="36">
        <v>5289</v>
      </c>
    </row>
    <row r="69" spans="1:4" hidden="1" outlineLevel="3" x14ac:dyDescent="0.3">
      <c r="A69" s="33" t="s">
        <v>177</v>
      </c>
      <c r="B69" s="34" t="s">
        <v>162</v>
      </c>
      <c r="C69" s="34" t="s">
        <v>304</v>
      </c>
      <c r="D69" s="36">
        <v>4537</v>
      </c>
    </row>
    <row r="70" spans="1:4" hidden="1" outlineLevel="3" x14ac:dyDescent="0.3">
      <c r="A70" s="33" t="s">
        <v>177</v>
      </c>
      <c r="B70" s="34" t="s">
        <v>162</v>
      </c>
      <c r="C70" s="34" t="s">
        <v>305</v>
      </c>
      <c r="D70" s="36">
        <v>3916</v>
      </c>
    </row>
    <row r="71" spans="1:4" hidden="1" outlineLevel="3" x14ac:dyDescent="0.3">
      <c r="A71" s="33" t="s">
        <v>177</v>
      </c>
      <c r="B71" s="34" t="s">
        <v>162</v>
      </c>
      <c r="C71" s="34" t="s">
        <v>306</v>
      </c>
      <c r="D71" s="36">
        <v>3514</v>
      </c>
    </row>
    <row r="72" spans="1:4" hidden="1" outlineLevel="3" x14ac:dyDescent="0.3">
      <c r="A72" s="33" t="s">
        <v>177</v>
      </c>
      <c r="B72" s="34" t="s">
        <v>162</v>
      </c>
      <c r="C72" s="34" t="s">
        <v>307</v>
      </c>
      <c r="D72" s="36">
        <v>3056</v>
      </c>
    </row>
    <row r="73" spans="1:4" hidden="1" outlineLevel="3" x14ac:dyDescent="0.3">
      <c r="A73" s="33" t="s">
        <v>177</v>
      </c>
      <c r="B73" s="34" t="s">
        <v>162</v>
      </c>
      <c r="C73" s="34" t="s">
        <v>308</v>
      </c>
      <c r="D73" s="36">
        <v>2812</v>
      </c>
    </row>
    <row r="74" spans="1:4" hidden="1" outlineLevel="3" x14ac:dyDescent="0.3">
      <c r="A74" s="33" t="s">
        <v>177</v>
      </c>
      <c r="B74" s="34" t="s">
        <v>162</v>
      </c>
      <c r="C74" s="34" t="s">
        <v>309</v>
      </c>
      <c r="D74" s="36">
        <v>2536</v>
      </c>
    </row>
    <row r="75" spans="1:4" hidden="1" outlineLevel="3" x14ac:dyDescent="0.3">
      <c r="A75" s="33" t="s">
        <v>177</v>
      </c>
      <c r="B75" s="34" t="s">
        <v>162</v>
      </c>
      <c r="C75" s="34" t="s">
        <v>310</v>
      </c>
      <c r="D75" s="36">
        <v>2481</v>
      </c>
    </row>
    <row r="76" spans="1:4" hidden="1" outlineLevel="3" x14ac:dyDescent="0.3">
      <c r="A76" s="33" t="s">
        <v>177</v>
      </c>
      <c r="B76" s="34" t="s">
        <v>162</v>
      </c>
      <c r="C76" s="34" t="s">
        <v>311</v>
      </c>
      <c r="D76" s="36">
        <v>2367</v>
      </c>
    </row>
    <row r="77" spans="1:4" hidden="1" outlineLevel="3" x14ac:dyDescent="0.3">
      <c r="A77" s="33" t="s">
        <v>177</v>
      </c>
      <c r="B77" s="34" t="s">
        <v>162</v>
      </c>
      <c r="C77" s="34" t="s">
        <v>312</v>
      </c>
      <c r="D77" s="36">
        <v>2137</v>
      </c>
    </row>
    <row r="78" spans="1:4" hidden="1" outlineLevel="3" x14ac:dyDescent="0.3">
      <c r="A78" s="33" t="s">
        <v>177</v>
      </c>
      <c r="B78" s="34" t="s">
        <v>162</v>
      </c>
      <c r="C78" s="34" t="s">
        <v>313</v>
      </c>
      <c r="D78" s="36">
        <v>1702</v>
      </c>
    </row>
    <row r="79" spans="1:4" hidden="1" outlineLevel="3" x14ac:dyDescent="0.3">
      <c r="A79" s="33" t="s">
        <v>177</v>
      </c>
      <c r="B79" s="34" t="s">
        <v>162</v>
      </c>
      <c r="C79" s="34" t="s">
        <v>314</v>
      </c>
      <c r="D79" s="36">
        <v>1040</v>
      </c>
    </row>
    <row r="80" spans="1:4" hidden="1" outlineLevel="3" x14ac:dyDescent="0.3">
      <c r="A80" s="33" t="s">
        <v>177</v>
      </c>
      <c r="B80" s="34" t="s">
        <v>162</v>
      </c>
      <c r="C80" s="34" t="s">
        <v>315</v>
      </c>
      <c r="D80" s="36">
        <v>1260</v>
      </c>
    </row>
    <row r="81" spans="1:4" hidden="1" outlineLevel="2" x14ac:dyDescent="0.3">
      <c r="A81" s="33"/>
      <c r="B81" s="60" t="s">
        <v>316</v>
      </c>
      <c r="C81" s="60"/>
      <c r="D81" s="94">
        <f>SUBTOTAL(9,D55:D80)</f>
        <v>243621</v>
      </c>
    </row>
    <row r="82" spans="1:4" hidden="1" outlineLevel="3" x14ac:dyDescent="0.3">
      <c r="A82" s="33" t="s">
        <v>177</v>
      </c>
      <c r="B82" s="34" t="s">
        <v>175</v>
      </c>
      <c r="C82" s="34" t="s">
        <v>290</v>
      </c>
      <c r="D82" s="36">
        <v>48893</v>
      </c>
    </row>
    <row r="83" spans="1:4" hidden="1" outlineLevel="3" x14ac:dyDescent="0.3">
      <c r="A83" s="33" t="s">
        <v>177</v>
      </c>
      <c r="B83" s="34" t="s">
        <v>175</v>
      </c>
      <c r="C83" s="34" t="s">
        <v>291</v>
      </c>
      <c r="D83" s="36">
        <v>16272</v>
      </c>
    </row>
    <row r="84" spans="1:4" hidden="1" outlineLevel="3" x14ac:dyDescent="0.3">
      <c r="A84" s="33" t="s">
        <v>177</v>
      </c>
      <c r="B84" s="34" t="s">
        <v>175</v>
      </c>
      <c r="C84" s="34" t="s">
        <v>292</v>
      </c>
      <c r="D84" s="36">
        <v>10923</v>
      </c>
    </row>
    <row r="85" spans="1:4" hidden="1" outlineLevel="3" x14ac:dyDescent="0.3">
      <c r="A85" s="33" t="s">
        <v>177</v>
      </c>
      <c r="B85" s="34" t="s">
        <v>175</v>
      </c>
      <c r="C85" s="34" t="s">
        <v>293</v>
      </c>
      <c r="D85" s="36">
        <v>8103</v>
      </c>
    </row>
    <row r="86" spans="1:4" hidden="1" outlineLevel="3" x14ac:dyDescent="0.3">
      <c r="A86" s="33" t="s">
        <v>177</v>
      </c>
      <c r="B86" s="34" t="s">
        <v>175</v>
      </c>
      <c r="C86" s="34" t="s">
        <v>294</v>
      </c>
      <c r="D86" s="36">
        <v>6624</v>
      </c>
    </row>
    <row r="87" spans="1:4" hidden="1" outlineLevel="3" x14ac:dyDescent="0.3">
      <c r="A87" s="33" t="s">
        <v>177</v>
      </c>
      <c r="B87" s="34" t="s">
        <v>175</v>
      </c>
      <c r="C87" s="34" t="s">
        <v>295</v>
      </c>
      <c r="D87" s="36">
        <v>5708</v>
      </c>
    </row>
    <row r="88" spans="1:4" hidden="1" outlineLevel="3" x14ac:dyDescent="0.3">
      <c r="A88" s="33" t="s">
        <v>177</v>
      </c>
      <c r="B88" s="34" t="s">
        <v>175</v>
      </c>
      <c r="C88" s="34" t="s">
        <v>296</v>
      </c>
      <c r="D88" s="36">
        <v>5154</v>
      </c>
    </row>
    <row r="89" spans="1:4" hidden="1" outlineLevel="3" x14ac:dyDescent="0.3">
      <c r="A89" s="33" t="s">
        <v>177</v>
      </c>
      <c r="B89" s="34" t="s">
        <v>175</v>
      </c>
      <c r="C89" s="34" t="s">
        <v>297</v>
      </c>
      <c r="D89" s="36">
        <v>4042</v>
      </c>
    </row>
    <row r="90" spans="1:4" hidden="1" outlineLevel="3" x14ac:dyDescent="0.3">
      <c r="A90" s="33" t="s">
        <v>177</v>
      </c>
      <c r="B90" s="34" t="s">
        <v>175</v>
      </c>
      <c r="C90" s="34" t="s">
        <v>298</v>
      </c>
      <c r="D90" s="36">
        <v>3590</v>
      </c>
    </row>
    <row r="91" spans="1:4" hidden="1" outlineLevel="3" x14ac:dyDescent="0.3">
      <c r="A91" s="33" t="s">
        <v>177</v>
      </c>
      <c r="B91" s="34" t="s">
        <v>175</v>
      </c>
      <c r="C91" s="34" t="s">
        <v>299</v>
      </c>
      <c r="D91" s="36">
        <v>3099</v>
      </c>
    </row>
    <row r="92" spans="1:4" hidden="1" outlineLevel="3" x14ac:dyDescent="0.3">
      <c r="A92" s="33" t="s">
        <v>177</v>
      </c>
      <c r="B92" s="34" t="s">
        <v>175</v>
      </c>
      <c r="C92" s="34" t="s">
        <v>300</v>
      </c>
      <c r="D92" s="36">
        <v>2825</v>
      </c>
    </row>
    <row r="93" spans="1:4" hidden="1" outlineLevel="3" x14ac:dyDescent="0.3">
      <c r="A93" s="33" t="s">
        <v>177</v>
      </c>
      <c r="B93" s="34" t="s">
        <v>175</v>
      </c>
      <c r="C93" s="34" t="s">
        <v>301</v>
      </c>
      <c r="D93" s="36">
        <v>2608</v>
      </c>
    </row>
    <row r="94" spans="1:4" hidden="1" outlineLevel="3" x14ac:dyDescent="0.3">
      <c r="A94" s="33" t="s">
        <v>177</v>
      </c>
      <c r="B94" s="34" t="s">
        <v>175</v>
      </c>
      <c r="C94" s="34" t="s">
        <v>302</v>
      </c>
      <c r="D94" s="36">
        <v>2438</v>
      </c>
    </row>
    <row r="95" spans="1:4" hidden="1" outlineLevel="3" x14ac:dyDescent="0.3">
      <c r="A95" s="33" t="s">
        <v>177</v>
      </c>
      <c r="B95" s="34" t="s">
        <v>175</v>
      </c>
      <c r="C95" s="34" t="s">
        <v>303</v>
      </c>
      <c r="D95" s="36">
        <v>2121</v>
      </c>
    </row>
    <row r="96" spans="1:4" hidden="1" outlineLevel="3" x14ac:dyDescent="0.3">
      <c r="A96" s="33" t="s">
        <v>177</v>
      </c>
      <c r="B96" s="34" t="s">
        <v>175</v>
      </c>
      <c r="C96" s="34" t="s">
        <v>304</v>
      </c>
      <c r="D96" s="36">
        <v>1785</v>
      </c>
    </row>
    <row r="97" spans="1:4" hidden="1" outlineLevel="3" x14ac:dyDescent="0.3">
      <c r="A97" s="33" t="s">
        <v>177</v>
      </c>
      <c r="B97" s="34" t="s">
        <v>175</v>
      </c>
      <c r="C97" s="34" t="s">
        <v>305</v>
      </c>
      <c r="D97" s="36">
        <v>1502</v>
      </c>
    </row>
    <row r="98" spans="1:4" hidden="1" outlineLevel="3" x14ac:dyDescent="0.3">
      <c r="A98" s="33" t="s">
        <v>177</v>
      </c>
      <c r="B98" s="34" t="s">
        <v>175</v>
      </c>
      <c r="C98" s="34" t="s">
        <v>306</v>
      </c>
      <c r="D98" s="36">
        <v>1277</v>
      </c>
    </row>
    <row r="99" spans="1:4" hidden="1" outlineLevel="3" x14ac:dyDescent="0.3">
      <c r="A99" s="33" t="s">
        <v>177</v>
      </c>
      <c r="B99" s="34" t="s">
        <v>175</v>
      </c>
      <c r="C99" s="34" t="s">
        <v>307</v>
      </c>
      <c r="D99" s="36">
        <v>1105</v>
      </c>
    </row>
    <row r="100" spans="1:4" hidden="1" outlineLevel="3" x14ac:dyDescent="0.3">
      <c r="A100" s="33" t="s">
        <v>177</v>
      </c>
      <c r="B100" s="34" t="s">
        <v>175</v>
      </c>
      <c r="C100" s="34" t="s">
        <v>308</v>
      </c>
      <c r="D100" s="36">
        <v>1038</v>
      </c>
    </row>
    <row r="101" spans="1:4" hidden="1" outlineLevel="3" x14ac:dyDescent="0.3">
      <c r="A101" s="33" t="s">
        <v>177</v>
      </c>
      <c r="B101" s="34" t="s">
        <v>175</v>
      </c>
      <c r="C101" s="34" t="s">
        <v>309</v>
      </c>
      <c r="D101" s="36">
        <v>889</v>
      </c>
    </row>
    <row r="102" spans="1:4" hidden="1" outlineLevel="3" x14ac:dyDescent="0.3">
      <c r="A102" s="33" t="s">
        <v>177</v>
      </c>
      <c r="B102" s="34" t="s">
        <v>175</v>
      </c>
      <c r="C102" s="34" t="s">
        <v>310</v>
      </c>
      <c r="D102" s="36">
        <v>945</v>
      </c>
    </row>
    <row r="103" spans="1:4" hidden="1" outlineLevel="3" x14ac:dyDescent="0.3">
      <c r="A103" s="33" t="s">
        <v>177</v>
      </c>
      <c r="B103" s="34" t="s">
        <v>175</v>
      </c>
      <c r="C103" s="34" t="s">
        <v>311</v>
      </c>
      <c r="D103" s="36">
        <v>796</v>
      </c>
    </row>
    <row r="104" spans="1:4" hidden="1" outlineLevel="3" x14ac:dyDescent="0.3">
      <c r="A104" s="33" t="s">
        <v>177</v>
      </c>
      <c r="B104" s="34" t="s">
        <v>175</v>
      </c>
      <c r="C104" s="34" t="s">
        <v>312</v>
      </c>
      <c r="D104" s="36">
        <v>701</v>
      </c>
    </row>
    <row r="105" spans="1:4" hidden="1" outlineLevel="3" x14ac:dyDescent="0.3">
      <c r="A105" s="33" t="s">
        <v>177</v>
      </c>
      <c r="B105" s="34" t="s">
        <v>175</v>
      </c>
      <c r="C105" s="34" t="s">
        <v>313</v>
      </c>
      <c r="D105" s="36">
        <v>530</v>
      </c>
    </row>
    <row r="106" spans="1:4" hidden="1" outlineLevel="3" x14ac:dyDescent="0.3">
      <c r="A106" s="33" t="s">
        <v>177</v>
      </c>
      <c r="B106" s="34" t="s">
        <v>175</v>
      </c>
      <c r="C106" s="34" t="s">
        <v>314</v>
      </c>
      <c r="D106" s="36">
        <v>345</v>
      </c>
    </row>
    <row r="107" spans="1:4" hidden="1" outlineLevel="3" x14ac:dyDescent="0.3">
      <c r="A107" s="33" t="s">
        <v>177</v>
      </c>
      <c r="B107" s="34" t="s">
        <v>175</v>
      </c>
      <c r="C107" s="34" t="s">
        <v>315</v>
      </c>
      <c r="D107" s="36">
        <v>271</v>
      </c>
    </row>
    <row r="108" spans="1:4" hidden="1" outlineLevel="2" x14ac:dyDescent="0.3">
      <c r="A108" s="33"/>
      <c r="B108" s="60" t="s">
        <v>317</v>
      </c>
      <c r="C108" s="60"/>
      <c r="D108" s="94">
        <f>SUBTOTAL(9,D82:D107)</f>
        <v>133584</v>
      </c>
    </row>
    <row r="109" spans="1:4" outlineLevel="1" collapsed="1" x14ac:dyDescent="0.3">
      <c r="A109" s="38" t="s">
        <v>157</v>
      </c>
      <c r="B109" s="39"/>
      <c r="C109" s="39"/>
      <c r="D109" s="42">
        <f>SUBTOTAL(9,D55:D107)</f>
        <v>377205</v>
      </c>
    </row>
    <row r="110" spans="1:4" hidden="1" outlineLevel="3" x14ac:dyDescent="0.3">
      <c r="A110" s="44" t="s">
        <v>178</v>
      </c>
      <c r="B110" t="s">
        <v>162</v>
      </c>
      <c r="C110" t="s">
        <v>290</v>
      </c>
      <c r="D110" s="45">
        <v>64529</v>
      </c>
    </row>
    <row r="111" spans="1:4" hidden="1" outlineLevel="3" x14ac:dyDescent="0.3">
      <c r="A111" s="44" t="s">
        <v>178</v>
      </c>
      <c r="B111" t="s">
        <v>162</v>
      </c>
      <c r="C111" t="s">
        <v>291</v>
      </c>
      <c r="D111" s="45">
        <v>27131</v>
      </c>
    </row>
    <row r="112" spans="1:4" hidden="1" outlineLevel="3" x14ac:dyDescent="0.3">
      <c r="A112" s="44" t="s">
        <v>178</v>
      </c>
      <c r="B112" t="s">
        <v>162</v>
      </c>
      <c r="C112" t="s">
        <v>292</v>
      </c>
      <c r="D112" s="45">
        <v>19933</v>
      </c>
    </row>
    <row r="113" spans="1:4" hidden="1" outlineLevel="3" x14ac:dyDescent="0.3">
      <c r="A113" s="44" t="s">
        <v>178</v>
      </c>
      <c r="B113" t="s">
        <v>162</v>
      </c>
      <c r="C113" t="s">
        <v>293</v>
      </c>
      <c r="D113" s="45">
        <v>16078</v>
      </c>
    </row>
    <row r="114" spans="1:4" hidden="1" outlineLevel="3" x14ac:dyDescent="0.3">
      <c r="A114" s="44" t="s">
        <v>178</v>
      </c>
      <c r="B114" t="s">
        <v>162</v>
      </c>
      <c r="C114" t="s">
        <v>294</v>
      </c>
      <c r="D114" s="45">
        <v>13079</v>
      </c>
    </row>
    <row r="115" spans="1:4" hidden="1" outlineLevel="3" x14ac:dyDescent="0.3">
      <c r="A115" s="44" t="s">
        <v>178</v>
      </c>
      <c r="B115" t="s">
        <v>162</v>
      </c>
      <c r="C115" t="s">
        <v>295</v>
      </c>
      <c r="D115" s="45">
        <v>12266</v>
      </c>
    </row>
    <row r="116" spans="1:4" hidden="1" outlineLevel="3" x14ac:dyDescent="0.3">
      <c r="A116" s="44" t="s">
        <v>178</v>
      </c>
      <c r="B116" t="s">
        <v>162</v>
      </c>
      <c r="C116" t="s">
        <v>296</v>
      </c>
      <c r="D116" s="45">
        <v>10895</v>
      </c>
    </row>
    <row r="117" spans="1:4" hidden="1" outlineLevel="3" x14ac:dyDescent="0.3">
      <c r="A117" s="44" t="s">
        <v>178</v>
      </c>
      <c r="B117" t="s">
        <v>162</v>
      </c>
      <c r="C117" t="s">
        <v>297</v>
      </c>
      <c r="D117" s="45">
        <v>9684</v>
      </c>
    </row>
    <row r="118" spans="1:4" hidden="1" outlineLevel="3" x14ac:dyDescent="0.3">
      <c r="A118" s="44" t="s">
        <v>178</v>
      </c>
      <c r="B118" t="s">
        <v>162</v>
      </c>
      <c r="C118" t="s">
        <v>298</v>
      </c>
      <c r="D118" s="45">
        <v>8363</v>
      </c>
    </row>
    <row r="119" spans="1:4" hidden="1" outlineLevel="3" x14ac:dyDescent="0.3">
      <c r="A119" s="44" t="s">
        <v>178</v>
      </c>
      <c r="B119" t="s">
        <v>162</v>
      </c>
      <c r="C119" t="s">
        <v>299</v>
      </c>
      <c r="D119" s="45">
        <v>7598</v>
      </c>
    </row>
    <row r="120" spans="1:4" hidden="1" outlineLevel="3" x14ac:dyDescent="0.3">
      <c r="A120" s="44" t="s">
        <v>178</v>
      </c>
      <c r="B120" t="s">
        <v>162</v>
      </c>
      <c r="C120" t="s">
        <v>300</v>
      </c>
      <c r="D120" s="45">
        <v>7311</v>
      </c>
    </row>
    <row r="121" spans="1:4" hidden="1" outlineLevel="3" x14ac:dyDescent="0.3">
      <c r="A121" s="44" t="s">
        <v>178</v>
      </c>
      <c r="B121" t="s">
        <v>162</v>
      </c>
      <c r="C121" t="s">
        <v>301</v>
      </c>
      <c r="D121" s="45">
        <v>6608</v>
      </c>
    </row>
    <row r="122" spans="1:4" hidden="1" outlineLevel="3" x14ac:dyDescent="0.3">
      <c r="A122" s="44" t="s">
        <v>178</v>
      </c>
      <c r="B122" t="s">
        <v>162</v>
      </c>
      <c r="C122" t="s">
        <v>302</v>
      </c>
      <c r="D122" s="45">
        <v>6126</v>
      </c>
    </row>
    <row r="123" spans="1:4" hidden="1" outlineLevel="3" x14ac:dyDescent="0.3">
      <c r="A123" s="44" t="s">
        <v>178</v>
      </c>
      <c r="B123" t="s">
        <v>162</v>
      </c>
      <c r="C123" t="s">
        <v>303</v>
      </c>
      <c r="D123" s="45">
        <v>5401</v>
      </c>
    </row>
    <row r="124" spans="1:4" hidden="1" outlineLevel="3" x14ac:dyDescent="0.3">
      <c r="A124" s="44" t="s">
        <v>178</v>
      </c>
      <c r="B124" t="s">
        <v>162</v>
      </c>
      <c r="C124" t="s">
        <v>304</v>
      </c>
      <c r="D124" s="45">
        <v>4713</v>
      </c>
    </row>
    <row r="125" spans="1:4" hidden="1" outlineLevel="3" x14ac:dyDescent="0.3">
      <c r="A125" s="44" t="s">
        <v>178</v>
      </c>
      <c r="B125" t="s">
        <v>162</v>
      </c>
      <c r="C125" t="s">
        <v>305</v>
      </c>
      <c r="D125" s="45">
        <v>4195</v>
      </c>
    </row>
    <row r="126" spans="1:4" hidden="1" outlineLevel="3" x14ac:dyDescent="0.3">
      <c r="A126" s="44" t="s">
        <v>178</v>
      </c>
      <c r="B126" t="s">
        <v>162</v>
      </c>
      <c r="C126" t="s">
        <v>306</v>
      </c>
      <c r="D126" s="45">
        <v>3583</v>
      </c>
    </row>
    <row r="127" spans="1:4" hidden="1" outlineLevel="3" x14ac:dyDescent="0.3">
      <c r="A127" s="44" t="s">
        <v>178</v>
      </c>
      <c r="B127" t="s">
        <v>162</v>
      </c>
      <c r="C127" t="s">
        <v>307</v>
      </c>
      <c r="D127" s="45">
        <v>3152</v>
      </c>
    </row>
    <row r="128" spans="1:4" hidden="1" outlineLevel="3" x14ac:dyDescent="0.3">
      <c r="A128" s="44" t="s">
        <v>178</v>
      </c>
      <c r="B128" t="s">
        <v>162</v>
      </c>
      <c r="C128" t="s">
        <v>308</v>
      </c>
      <c r="D128" s="45">
        <v>2868</v>
      </c>
    </row>
    <row r="129" spans="1:4" hidden="1" outlineLevel="3" x14ac:dyDescent="0.3">
      <c r="A129" s="44" t="s">
        <v>178</v>
      </c>
      <c r="B129" t="s">
        <v>162</v>
      </c>
      <c r="C129" t="s">
        <v>309</v>
      </c>
      <c r="D129" s="45">
        <v>2731</v>
      </c>
    </row>
    <row r="130" spans="1:4" hidden="1" outlineLevel="3" x14ac:dyDescent="0.3">
      <c r="A130" s="44" t="s">
        <v>178</v>
      </c>
      <c r="B130" t="s">
        <v>162</v>
      </c>
      <c r="C130" t="s">
        <v>310</v>
      </c>
      <c r="D130" s="45">
        <v>2668</v>
      </c>
    </row>
    <row r="131" spans="1:4" hidden="1" outlineLevel="3" x14ac:dyDescent="0.3">
      <c r="A131" s="44" t="s">
        <v>178</v>
      </c>
      <c r="B131" t="s">
        <v>162</v>
      </c>
      <c r="C131" t="s">
        <v>311</v>
      </c>
      <c r="D131" s="45">
        <v>2465</v>
      </c>
    </row>
    <row r="132" spans="1:4" hidden="1" outlineLevel="3" x14ac:dyDescent="0.3">
      <c r="A132" s="44" t="s">
        <v>178</v>
      </c>
      <c r="B132" t="s">
        <v>162</v>
      </c>
      <c r="C132" t="s">
        <v>312</v>
      </c>
      <c r="D132" s="45">
        <v>2204</v>
      </c>
    </row>
    <row r="133" spans="1:4" hidden="1" outlineLevel="3" x14ac:dyDescent="0.3">
      <c r="A133" s="44" t="s">
        <v>178</v>
      </c>
      <c r="B133" t="s">
        <v>162</v>
      </c>
      <c r="C133" t="s">
        <v>313</v>
      </c>
      <c r="D133" s="45">
        <v>1524</v>
      </c>
    </row>
    <row r="134" spans="1:4" hidden="1" outlineLevel="3" x14ac:dyDescent="0.3">
      <c r="A134" s="44" t="s">
        <v>178</v>
      </c>
      <c r="B134" t="s">
        <v>162</v>
      </c>
      <c r="C134" t="s">
        <v>314</v>
      </c>
      <c r="D134" s="45">
        <v>869</v>
      </c>
    </row>
    <row r="135" spans="1:4" hidden="1" outlineLevel="3" x14ac:dyDescent="0.3">
      <c r="A135" s="44" t="s">
        <v>178</v>
      </c>
      <c r="B135" t="s">
        <v>162</v>
      </c>
      <c r="C135" t="s">
        <v>315</v>
      </c>
      <c r="D135" s="45">
        <v>1147</v>
      </c>
    </row>
    <row r="136" spans="1:4" hidden="1" outlineLevel="2" x14ac:dyDescent="0.3">
      <c r="A136" s="44"/>
      <c r="B136" s="60" t="s">
        <v>316</v>
      </c>
      <c r="C136" s="60"/>
      <c r="D136" s="94">
        <f>SUBTOTAL(9,D110:D135)</f>
        <v>247121</v>
      </c>
    </row>
    <row r="137" spans="1:4" hidden="1" outlineLevel="3" x14ac:dyDescent="0.3">
      <c r="A137" s="44" t="s">
        <v>178</v>
      </c>
      <c r="B137" t="s">
        <v>175</v>
      </c>
      <c r="C137" t="s">
        <v>290</v>
      </c>
      <c r="D137" s="45">
        <v>51527</v>
      </c>
    </row>
    <row r="138" spans="1:4" hidden="1" outlineLevel="3" x14ac:dyDescent="0.3">
      <c r="A138" s="44" t="s">
        <v>178</v>
      </c>
      <c r="B138" t="s">
        <v>175</v>
      </c>
      <c r="C138" t="s">
        <v>291</v>
      </c>
      <c r="D138" s="45">
        <v>16841</v>
      </c>
    </row>
    <row r="139" spans="1:4" hidden="1" outlineLevel="3" x14ac:dyDescent="0.3">
      <c r="A139" s="44" t="s">
        <v>178</v>
      </c>
      <c r="B139" t="s">
        <v>175</v>
      </c>
      <c r="C139" t="s">
        <v>292</v>
      </c>
      <c r="D139" s="45">
        <v>11411</v>
      </c>
    </row>
    <row r="140" spans="1:4" hidden="1" outlineLevel="3" x14ac:dyDescent="0.3">
      <c r="A140" s="44" t="s">
        <v>178</v>
      </c>
      <c r="B140" t="s">
        <v>175</v>
      </c>
      <c r="C140" t="s">
        <v>293</v>
      </c>
      <c r="D140" s="45">
        <v>8795</v>
      </c>
    </row>
    <row r="141" spans="1:4" hidden="1" outlineLevel="3" x14ac:dyDescent="0.3">
      <c r="A141" s="44" t="s">
        <v>178</v>
      </c>
      <c r="B141" t="s">
        <v>175</v>
      </c>
      <c r="C141" t="s">
        <v>294</v>
      </c>
      <c r="D141" s="45">
        <v>7289</v>
      </c>
    </row>
    <row r="142" spans="1:4" hidden="1" outlineLevel="3" x14ac:dyDescent="0.3">
      <c r="A142" s="44" t="s">
        <v>178</v>
      </c>
      <c r="B142" t="s">
        <v>175</v>
      </c>
      <c r="C142" t="s">
        <v>295</v>
      </c>
      <c r="D142" s="45">
        <v>6225</v>
      </c>
    </row>
    <row r="143" spans="1:4" hidden="1" outlineLevel="3" x14ac:dyDescent="0.3">
      <c r="A143" s="44" t="s">
        <v>178</v>
      </c>
      <c r="B143" t="s">
        <v>175</v>
      </c>
      <c r="C143" t="s">
        <v>296</v>
      </c>
      <c r="D143" s="45">
        <v>5626</v>
      </c>
    </row>
    <row r="144" spans="1:4" hidden="1" outlineLevel="3" x14ac:dyDescent="0.3">
      <c r="A144" s="44" t="s">
        <v>178</v>
      </c>
      <c r="B144" t="s">
        <v>175</v>
      </c>
      <c r="C144" t="s">
        <v>297</v>
      </c>
      <c r="D144" s="45">
        <v>4601</v>
      </c>
    </row>
    <row r="145" spans="1:4" hidden="1" outlineLevel="3" x14ac:dyDescent="0.3">
      <c r="A145" s="44" t="s">
        <v>178</v>
      </c>
      <c r="B145" t="s">
        <v>175</v>
      </c>
      <c r="C145" t="s">
        <v>298</v>
      </c>
      <c r="D145" s="45">
        <v>3932</v>
      </c>
    </row>
    <row r="146" spans="1:4" hidden="1" outlineLevel="3" x14ac:dyDescent="0.3">
      <c r="A146" s="44" t="s">
        <v>178</v>
      </c>
      <c r="B146" t="s">
        <v>175</v>
      </c>
      <c r="C146" t="s">
        <v>299</v>
      </c>
      <c r="D146" s="45">
        <v>3561</v>
      </c>
    </row>
    <row r="147" spans="1:4" hidden="1" outlineLevel="3" x14ac:dyDescent="0.3">
      <c r="A147" s="44" t="s">
        <v>178</v>
      </c>
      <c r="B147" t="s">
        <v>175</v>
      </c>
      <c r="C147" t="s">
        <v>300</v>
      </c>
      <c r="D147" s="45">
        <v>3180</v>
      </c>
    </row>
    <row r="148" spans="1:4" hidden="1" outlineLevel="3" x14ac:dyDescent="0.3">
      <c r="A148" s="44" t="s">
        <v>178</v>
      </c>
      <c r="B148" t="s">
        <v>175</v>
      </c>
      <c r="C148" t="s">
        <v>301</v>
      </c>
      <c r="D148" s="45">
        <v>2905</v>
      </c>
    </row>
    <row r="149" spans="1:4" hidden="1" outlineLevel="3" x14ac:dyDescent="0.3">
      <c r="A149" s="44" t="s">
        <v>178</v>
      </c>
      <c r="B149" t="s">
        <v>175</v>
      </c>
      <c r="C149" t="s">
        <v>302</v>
      </c>
      <c r="D149" s="45">
        <v>2685</v>
      </c>
    </row>
    <row r="150" spans="1:4" hidden="1" outlineLevel="3" x14ac:dyDescent="0.3">
      <c r="A150" s="44" t="s">
        <v>178</v>
      </c>
      <c r="B150" t="s">
        <v>175</v>
      </c>
      <c r="C150" t="s">
        <v>303</v>
      </c>
      <c r="D150" s="45">
        <v>2252</v>
      </c>
    </row>
    <row r="151" spans="1:4" hidden="1" outlineLevel="3" x14ac:dyDescent="0.3">
      <c r="A151" s="44" t="s">
        <v>178</v>
      </c>
      <c r="B151" t="s">
        <v>175</v>
      </c>
      <c r="C151" t="s">
        <v>304</v>
      </c>
      <c r="D151" s="45">
        <v>1925</v>
      </c>
    </row>
    <row r="152" spans="1:4" hidden="1" outlineLevel="3" x14ac:dyDescent="0.3">
      <c r="A152" s="44" t="s">
        <v>178</v>
      </c>
      <c r="B152" t="s">
        <v>175</v>
      </c>
      <c r="C152" t="s">
        <v>305</v>
      </c>
      <c r="D152" s="45">
        <v>1573</v>
      </c>
    </row>
    <row r="153" spans="1:4" hidden="1" outlineLevel="3" x14ac:dyDescent="0.3">
      <c r="A153" s="44" t="s">
        <v>178</v>
      </c>
      <c r="B153" t="s">
        <v>175</v>
      </c>
      <c r="C153" t="s">
        <v>306</v>
      </c>
      <c r="D153" s="45">
        <v>1387</v>
      </c>
    </row>
    <row r="154" spans="1:4" hidden="1" outlineLevel="3" x14ac:dyDescent="0.3">
      <c r="A154" s="44" t="s">
        <v>178</v>
      </c>
      <c r="B154" t="s">
        <v>175</v>
      </c>
      <c r="C154" t="s">
        <v>307</v>
      </c>
      <c r="D154" s="45">
        <v>1235</v>
      </c>
    </row>
    <row r="155" spans="1:4" hidden="1" outlineLevel="3" x14ac:dyDescent="0.3">
      <c r="A155" s="44" t="s">
        <v>178</v>
      </c>
      <c r="B155" t="s">
        <v>175</v>
      </c>
      <c r="C155" t="s">
        <v>308</v>
      </c>
      <c r="D155" s="45">
        <v>1039</v>
      </c>
    </row>
    <row r="156" spans="1:4" hidden="1" outlineLevel="3" x14ac:dyDescent="0.3">
      <c r="A156" s="44" t="s">
        <v>178</v>
      </c>
      <c r="B156" t="s">
        <v>175</v>
      </c>
      <c r="C156" t="s">
        <v>309</v>
      </c>
      <c r="D156" s="45">
        <v>993</v>
      </c>
    </row>
    <row r="157" spans="1:4" hidden="1" outlineLevel="3" x14ac:dyDescent="0.3">
      <c r="A157" s="44" t="s">
        <v>178</v>
      </c>
      <c r="B157" t="s">
        <v>175</v>
      </c>
      <c r="C157" t="s">
        <v>310</v>
      </c>
      <c r="D157" s="45">
        <v>958</v>
      </c>
    </row>
    <row r="158" spans="1:4" hidden="1" outlineLevel="3" x14ac:dyDescent="0.3">
      <c r="A158" s="44" t="s">
        <v>178</v>
      </c>
      <c r="B158" t="s">
        <v>175</v>
      </c>
      <c r="C158" t="s">
        <v>311</v>
      </c>
      <c r="D158" s="45">
        <v>889</v>
      </c>
    </row>
    <row r="159" spans="1:4" hidden="1" outlineLevel="3" x14ac:dyDescent="0.3">
      <c r="A159" s="44" t="s">
        <v>178</v>
      </c>
      <c r="B159" t="s">
        <v>175</v>
      </c>
      <c r="C159" t="s">
        <v>312</v>
      </c>
      <c r="D159" s="45">
        <v>859</v>
      </c>
    </row>
    <row r="160" spans="1:4" hidden="1" outlineLevel="3" x14ac:dyDescent="0.3">
      <c r="A160" s="44" t="s">
        <v>178</v>
      </c>
      <c r="B160" t="s">
        <v>175</v>
      </c>
      <c r="C160" t="s">
        <v>313</v>
      </c>
      <c r="D160" s="45">
        <v>508</v>
      </c>
    </row>
    <row r="161" spans="1:4" hidden="1" outlineLevel="3" x14ac:dyDescent="0.3">
      <c r="A161" s="44" t="s">
        <v>178</v>
      </c>
      <c r="B161" t="s">
        <v>175</v>
      </c>
      <c r="C161" t="s">
        <v>314</v>
      </c>
      <c r="D161" s="45">
        <v>295</v>
      </c>
    </row>
    <row r="162" spans="1:4" hidden="1" outlineLevel="3" x14ac:dyDescent="0.3">
      <c r="A162" s="44" t="s">
        <v>178</v>
      </c>
      <c r="B162" t="s">
        <v>175</v>
      </c>
      <c r="C162" t="s">
        <v>315</v>
      </c>
      <c r="D162" s="45">
        <v>228</v>
      </c>
    </row>
    <row r="163" spans="1:4" hidden="1" outlineLevel="2" x14ac:dyDescent="0.3">
      <c r="A163" s="44"/>
      <c r="B163" s="60" t="s">
        <v>317</v>
      </c>
      <c r="C163" s="60"/>
      <c r="D163" s="94">
        <f>SUBTOTAL(9,D137:D162)</f>
        <v>142719</v>
      </c>
    </row>
    <row r="164" spans="1:4" ht="15" outlineLevel="1" collapsed="1" thickBot="1" x14ac:dyDescent="0.35">
      <c r="A164" s="47" t="s">
        <v>156</v>
      </c>
      <c r="B164" s="48"/>
      <c r="C164" s="48"/>
      <c r="D164" s="51">
        <f>SUBTOTAL(9,D110:D162)</f>
        <v>389840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CFEA4-2EC6-4F1E-804E-90FC6CDEC123}">
  <dimension ref="A1:D549"/>
  <sheetViews>
    <sheetView workbookViewId="0">
      <selection activeCell="M42" sqref="M42"/>
    </sheetView>
  </sheetViews>
  <sheetFormatPr defaultColWidth="8.88671875" defaultRowHeight="14.4" outlineLevelRow="2" x14ac:dyDescent="0.3"/>
  <cols>
    <col min="2" max="2" width="13.6640625" customWidth="1"/>
    <col min="3" max="3" width="24.6640625" customWidth="1"/>
    <col min="4" max="4" width="75.88671875" style="28" bestFit="1" customWidth="1"/>
  </cols>
  <sheetData>
    <row r="1" spans="1:4" ht="29.4" thickBot="1" x14ac:dyDescent="0.35">
      <c r="A1" s="12" t="s">
        <v>192</v>
      </c>
      <c r="B1" s="31" t="s">
        <v>330</v>
      </c>
      <c r="C1" s="30" t="s">
        <v>327</v>
      </c>
      <c r="D1" s="93" t="s">
        <v>329</v>
      </c>
    </row>
    <row r="2" spans="1:4" outlineLevel="2" x14ac:dyDescent="0.3">
      <c r="A2" s="44" t="s">
        <v>355</v>
      </c>
      <c r="B2" t="s">
        <v>318</v>
      </c>
      <c r="C2" t="s">
        <v>290</v>
      </c>
      <c r="D2" s="141">
        <v>40393</v>
      </c>
    </row>
    <row r="3" spans="1:4" outlineLevel="2" x14ac:dyDescent="0.3">
      <c r="A3" s="44" t="s">
        <v>355</v>
      </c>
      <c r="B3" t="s">
        <v>318</v>
      </c>
      <c r="C3" t="s">
        <v>389</v>
      </c>
      <c r="D3" s="141">
        <v>13048</v>
      </c>
    </row>
    <row r="4" spans="1:4" outlineLevel="2" x14ac:dyDescent="0.3">
      <c r="A4" s="44" t="s">
        <v>355</v>
      </c>
      <c r="B4" t="s">
        <v>318</v>
      </c>
      <c r="C4" t="s">
        <v>390</v>
      </c>
      <c r="D4" s="141">
        <v>9076</v>
      </c>
    </row>
    <row r="5" spans="1:4" outlineLevel="2" x14ac:dyDescent="0.3">
      <c r="A5" s="44" t="s">
        <v>355</v>
      </c>
      <c r="B5" t="s">
        <v>318</v>
      </c>
      <c r="C5" t="s">
        <v>391</v>
      </c>
      <c r="D5" s="141">
        <v>6659</v>
      </c>
    </row>
    <row r="6" spans="1:4" outlineLevel="2" x14ac:dyDescent="0.3">
      <c r="A6" s="44" t="s">
        <v>355</v>
      </c>
      <c r="B6" t="s">
        <v>318</v>
      </c>
      <c r="C6" t="s">
        <v>392</v>
      </c>
      <c r="D6" s="141">
        <v>5516</v>
      </c>
    </row>
    <row r="7" spans="1:4" outlineLevel="2" x14ac:dyDescent="0.3">
      <c r="A7" s="44" t="s">
        <v>355</v>
      </c>
      <c r="B7" t="s">
        <v>318</v>
      </c>
      <c r="C7" t="s">
        <v>393</v>
      </c>
      <c r="D7" s="141">
        <v>4874</v>
      </c>
    </row>
    <row r="8" spans="1:4" outlineLevel="2" x14ac:dyDescent="0.3">
      <c r="A8" s="44" t="s">
        <v>355</v>
      </c>
      <c r="B8" t="s">
        <v>318</v>
      </c>
      <c r="C8" t="s">
        <v>394</v>
      </c>
      <c r="D8" s="141">
        <v>4087</v>
      </c>
    </row>
    <row r="9" spans="1:4" outlineLevel="2" x14ac:dyDescent="0.3">
      <c r="A9" s="44" t="s">
        <v>355</v>
      </c>
      <c r="B9" t="s">
        <v>318</v>
      </c>
      <c r="C9" t="s">
        <v>395</v>
      </c>
      <c r="D9" s="141">
        <v>3425</v>
      </c>
    </row>
    <row r="10" spans="1:4" outlineLevel="2" x14ac:dyDescent="0.3">
      <c r="A10" s="44" t="s">
        <v>355</v>
      </c>
      <c r="B10" t="s">
        <v>318</v>
      </c>
      <c r="C10" t="s">
        <v>396</v>
      </c>
      <c r="D10" s="141">
        <v>2885</v>
      </c>
    </row>
    <row r="11" spans="1:4" outlineLevel="2" x14ac:dyDescent="0.3">
      <c r="A11" s="44" t="s">
        <v>355</v>
      </c>
      <c r="B11" t="s">
        <v>318</v>
      </c>
      <c r="C11" t="s">
        <v>397</v>
      </c>
      <c r="D11" s="141">
        <v>2489</v>
      </c>
    </row>
    <row r="12" spans="1:4" outlineLevel="2" x14ac:dyDescent="0.3">
      <c r="A12" s="44" t="s">
        <v>355</v>
      </c>
      <c r="B12" t="s">
        <v>318</v>
      </c>
      <c r="C12" t="s">
        <v>398</v>
      </c>
      <c r="D12" s="141">
        <v>2191</v>
      </c>
    </row>
    <row r="13" spans="1:4" outlineLevel="2" x14ac:dyDescent="0.3">
      <c r="A13" s="44" t="s">
        <v>355</v>
      </c>
      <c r="B13" t="s">
        <v>318</v>
      </c>
      <c r="C13" t="s">
        <v>399</v>
      </c>
      <c r="D13" s="141">
        <v>2034</v>
      </c>
    </row>
    <row r="14" spans="1:4" outlineLevel="2" x14ac:dyDescent="0.3">
      <c r="A14" s="44" t="s">
        <v>355</v>
      </c>
      <c r="B14" t="s">
        <v>318</v>
      </c>
      <c r="C14" t="s">
        <v>400</v>
      </c>
      <c r="D14" s="141">
        <v>1846</v>
      </c>
    </row>
    <row r="15" spans="1:4" outlineLevel="2" x14ac:dyDescent="0.3">
      <c r="A15" s="44" t="s">
        <v>355</v>
      </c>
      <c r="B15" t="s">
        <v>318</v>
      </c>
      <c r="C15" t="s">
        <v>401</v>
      </c>
      <c r="D15" s="141">
        <v>1625</v>
      </c>
    </row>
    <row r="16" spans="1:4" outlineLevel="2" x14ac:dyDescent="0.3">
      <c r="A16" s="44" t="s">
        <v>355</v>
      </c>
      <c r="B16" t="s">
        <v>318</v>
      </c>
      <c r="C16" t="s">
        <v>402</v>
      </c>
      <c r="D16" s="141">
        <v>1421</v>
      </c>
    </row>
    <row r="17" spans="1:4" outlineLevel="2" x14ac:dyDescent="0.3">
      <c r="A17" s="44" t="s">
        <v>355</v>
      </c>
      <c r="B17" t="s">
        <v>318</v>
      </c>
      <c r="C17" t="s">
        <v>403</v>
      </c>
      <c r="D17" s="141">
        <v>1151</v>
      </c>
    </row>
    <row r="18" spans="1:4" outlineLevel="2" x14ac:dyDescent="0.3">
      <c r="A18" s="44" t="s">
        <v>355</v>
      </c>
      <c r="B18" t="s">
        <v>318</v>
      </c>
      <c r="C18" t="s">
        <v>404</v>
      </c>
      <c r="D18" s="141">
        <v>952</v>
      </c>
    </row>
    <row r="19" spans="1:4" outlineLevel="2" x14ac:dyDescent="0.3">
      <c r="A19" s="44" t="s">
        <v>355</v>
      </c>
      <c r="B19" t="s">
        <v>318</v>
      </c>
      <c r="C19" t="s">
        <v>405</v>
      </c>
      <c r="D19" s="141">
        <v>929</v>
      </c>
    </row>
    <row r="20" spans="1:4" outlineLevel="2" x14ac:dyDescent="0.3">
      <c r="A20" s="44" t="s">
        <v>355</v>
      </c>
      <c r="B20" t="s">
        <v>318</v>
      </c>
      <c r="C20" t="s">
        <v>406</v>
      </c>
      <c r="D20" s="141">
        <v>770</v>
      </c>
    </row>
    <row r="21" spans="1:4" outlineLevel="2" x14ac:dyDescent="0.3">
      <c r="A21" s="44" t="s">
        <v>355</v>
      </c>
      <c r="B21" t="s">
        <v>318</v>
      </c>
      <c r="C21" t="s">
        <v>407</v>
      </c>
      <c r="D21" s="141">
        <v>683</v>
      </c>
    </row>
    <row r="22" spans="1:4" outlineLevel="2" x14ac:dyDescent="0.3">
      <c r="A22" s="44" t="s">
        <v>355</v>
      </c>
      <c r="B22" t="s">
        <v>318</v>
      </c>
      <c r="C22" t="s">
        <v>408</v>
      </c>
      <c r="D22" s="141">
        <v>669</v>
      </c>
    </row>
    <row r="23" spans="1:4" outlineLevel="2" x14ac:dyDescent="0.3">
      <c r="A23" s="44" t="s">
        <v>355</v>
      </c>
      <c r="B23" t="s">
        <v>318</v>
      </c>
      <c r="C23" t="s">
        <v>409</v>
      </c>
      <c r="D23" s="141">
        <v>617</v>
      </c>
    </row>
    <row r="24" spans="1:4" outlineLevel="2" x14ac:dyDescent="0.3">
      <c r="A24" s="44" t="s">
        <v>355</v>
      </c>
      <c r="B24" t="s">
        <v>318</v>
      </c>
      <c r="C24" t="s">
        <v>410</v>
      </c>
      <c r="D24" s="141">
        <v>567</v>
      </c>
    </row>
    <row r="25" spans="1:4" outlineLevel="2" x14ac:dyDescent="0.3">
      <c r="A25" s="44" t="s">
        <v>355</v>
      </c>
      <c r="B25" t="s">
        <v>318</v>
      </c>
      <c r="C25" t="s">
        <v>411</v>
      </c>
      <c r="D25" s="141">
        <v>412</v>
      </c>
    </row>
    <row r="26" spans="1:4" outlineLevel="2" x14ac:dyDescent="0.3">
      <c r="A26" s="44" t="s">
        <v>355</v>
      </c>
      <c r="B26" t="s">
        <v>318</v>
      </c>
      <c r="C26" t="s">
        <v>412</v>
      </c>
      <c r="D26" s="141">
        <v>191</v>
      </c>
    </row>
    <row r="27" spans="1:4" outlineLevel="2" x14ac:dyDescent="0.3">
      <c r="A27" s="44" t="s">
        <v>355</v>
      </c>
      <c r="B27" t="s">
        <v>318</v>
      </c>
      <c r="C27" t="s">
        <v>315</v>
      </c>
      <c r="D27" s="141">
        <v>147</v>
      </c>
    </row>
    <row r="28" spans="1:4" outlineLevel="2" x14ac:dyDescent="0.3">
      <c r="A28" s="44" t="s">
        <v>355</v>
      </c>
      <c r="B28" t="s">
        <v>413</v>
      </c>
      <c r="C28" t="s">
        <v>290</v>
      </c>
      <c r="D28" s="141">
        <v>35175</v>
      </c>
    </row>
    <row r="29" spans="1:4" outlineLevel="2" x14ac:dyDescent="0.3">
      <c r="A29" s="44" t="s">
        <v>355</v>
      </c>
      <c r="B29" t="s">
        <v>413</v>
      </c>
      <c r="C29" t="s">
        <v>389</v>
      </c>
      <c r="D29" s="141">
        <v>13796</v>
      </c>
    </row>
    <row r="30" spans="1:4" outlineLevel="2" x14ac:dyDescent="0.3">
      <c r="A30" s="44" t="s">
        <v>355</v>
      </c>
      <c r="B30" t="s">
        <v>413</v>
      </c>
      <c r="C30" t="s">
        <v>390</v>
      </c>
      <c r="D30" s="141">
        <v>10001</v>
      </c>
    </row>
    <row r="31" spans="1:4" outlineLevel="2" x14ac:dyDescent="0.3">
      <c r="A31" s="44" t="s">
        <v>355</v>
      </c>
      <c r="B31" t="s">
        <v>413</v>
      </c>
      <c r="C31" t="s">
        <v>391</v>
      </c>
      <c r="D31" s="141">
        <v>7547</v>
      </c>
    </row>
    <row r="32" spans="1:4" outlineLevel="2" x14ac:dyDescent="0.3">
      <c r="A32" s="44" t="s">
        <v>355</v>
      </c>
      <c r="B32" t="s">
        <v>413</v>
      </c>
      <c r="C32" t="s">
        <v>392</v>
      </c>
      <c r="D32" s="141">
        <v>6531</v>
      </c>
    </row>
    <row r="33" spans="1:4" outlineLevel="2" x14ac:dyDescent="0.3">
      <c r="A33" s="44" t="s">
        <v>355</v>
      </c>
      <c r="B33" t="s">
        <v>413</v>
      </c>
      <c r="C33" t="s">
        <v>393</v>
      </c>
      <c r="D33" s="141">
        <v>5851</v>
      </c>
    </row>
    <row r="34" spans="1:4" outlineLevel="2" x14ac:dyDescent="0.3">
      <c r="A34" s="44" t="s">
        <v>355</v>
      </c>
      <c r="B34" t="s">
        <v>413</v>
      </c>
      <c r="C34" t="s">
        <v>394</v>
      </c>
      <c r="D34" s="141">
        <v>5353</v>
      </c>
    </row>
    <row r="35" spans="1:4" outlineLevel="2" x14ac:dyDescent="0.3">
      <c r="A35" s="44" t="s">
        <v>355</v>
      </c>
      <c r="B35" t="s">
        <v>413</v>
      </c>
      <c r="C35" t="s">
        <v>395</v>
      </c>
      <c r="D35" s="141">
        <v>4606</v>
      </c>
    </row>
    <row r="36" spans="1:4" outlineLevel="2" x14ac:dyDescent="0.3">
      <c r="A36" s="44" t="s">
        <v>355</v>
      </c>
      <c r="B36" t="s">
        <v>413</v>
      </c>
      <c r="C36" t="s">
        <v>396</v>
      </c>
      <c r="D36" s="141">
        <v>4166</v>
      </c>
    </row>
    <row r="37" spans="1:4" outlineLevel="2" x14ac:dyDescent="0.3">
      <c r="A37" s="44" t="s">
        <v>355</v>
      </c>
      <c r="B37" t="s">
        <v>413</v>
      </c>
      <c r="C37" t="s">
        <v>397</v>
      </c>
      <c r="D37" s="141">
        <v>3717</v>
      </c>
    </row>
    <row r="38" spans="1:4" outlineLevel="2" x14ac:dyDescent="0.3">
      <c r="A38" s="44" t="s">
        <v>355</v>
      </c>
      <c r="B38" t="s">
        <v>413</v>
      </c>
      <c r="C38" t="s">
        <v>398</v>
      </c>
      <c r="D38" s="141">
        <v>3452</v>
      </c>
    </row>
    <row r="39" spans="1:4" outlineLevel="2" x14ac:dyDescent="0.3">
      <c r="A39" s="44" t="s">
        <v>355</v>
      </c>
      <c r="B39" t="s">
        <v>413</v>
      </c>
      <c r="C39" t="s">
        <v>399</v>
      </c>
      <c r="D39" s="141">
        <v>3292</v>
      </c>
    </row>
    <row r="40" spans="1:4" outlineLevel="2" x14ac:dyDescent="0.3">
      <c r="A40" s="44" t="s">
        <v>355</v>
      </c>
      <c r="B40" t="s">
        <v>413</v>
      </c>
      <c r="C40" t="s">
        <v>400</v>
      </c>
      <c r="D40" s="141">
        <v>3084</v>
      </c>
    </row>
    <row r="41" spans="1:4" outlineLevel="2" x14ac:dyDescent="0.3">
      <c r="A41" s="44" t="s">
        <v>355</v>
      </c>
      <c r="B41" t="s">
        <v>413</v>
      </c>
      <c r="C41" t="s">
        <v>401</v>
      </c>
      <c r="D41" s="141">
        <v>2767</v>
      </c>
    </row>
    <row r="42" spans="1:4" outlineLevel="2" x14ac:dyDescent="0.3">
      <c r="A42" s="44" t="s">
        <v>355</v>
      </c>
      <c r="B42" t="s">
        <v>413</v>
      </c>
      <c r="C42" t="s">
        <v>402</v>
      </c>
      <c r="D42" s="141">
        <v>2386</v>
      </c>
    </row>
    <row r="43" spans="1:4" outlineLevel="2" x14ac:dyDescent="0.3">
      <c r="A43" s="44" t="s">
        <v>355</v>
      </c>
      <c r="B43" t="s">
        <v>413</v>
      </c>
      <c r="C43" t="s">
        <v>403</v>
      </c>
      <c r="D43" s="141">
        <v>1993</v>
      </c>
    </row>
    <row r="44" spans="1:4" outlineLevel="2" x14ac:dyDescent="0.3">
      <c r="A44" s="44" t="s">
        <v>355</v>
      </c>
      <c r="B44" t="s">
        <v>413</v>
      </c>
      <c r="C44" t="s">
        <v>404</v>
      </c>
      <c r="D44" s="141">
        <v>1814</v>
      </c>
    </row>
    <row r="45" spans="1:4" outlineLevel="2" x14ac:dyDescent="0.3">
      <c r="A45" s="44" t="s">
        <v>355</v>
      </c>
      <c r="B45" t="s">
        <v>413</v>
      </c>
      <c r="C45" t="s">
        <v>405</v>
      </c>
      <c r="D45" s="141">
        <v>1433</v>
      </c>
    </row>
    <row r="46" spans="1:4" outlineLevel="2" x14ac:dyDescent="0.3">
      <c r="A46" s="44" t="s">
        <v>355</v>
      </c>
      <c r="B46" t="s">
        <v>413</v>
      </c>
      <c r="C46" t="s">
        <v>406</v>
      </c>
      <c r="D46" s="141">
        <v>1351</v>
      </c>
    </row>
    <row r="47" spans="1:4" outlineLevel="2" x14ac:dyDescent="0.3">
      <c r="A47" s="44" t="s">
        <v>355</v>
      </c>
      <c r="B47" t="s">
        <v>413</v>
      </c>
      <c r="C47" t="s">
        <v>407</v>
      </c>
      <c r="D47" s="141">
        <v>1261</v>
      </c>
    </row>
    <row r="48" spans="1:4" outlineLevel="2" x14ac:dyDescent="0.3">
      <c r="A48" s="44" t="s">
        <v>355</v>
      </c>
      <c r="B48" t="s">
        <v>413</v>
      </c>
      <c r="C48" t="s">
        <v>408</v>
      </c>
      <c r="D48" s="141">
        <v>1258</v>
      </c>
    </row>
    <row r="49" spans="1:4" outlineLevel="2" x14ac:dyDescent="0.3">
      <c r="A49" s="44" t="s">
        <v>355</v>
      </c>
      <c r="B49" t="s">
        <v>413</v>
      </c>
      <c r="C49" t="s">
        <v>409</v>
      </c>
      <c r="D49" s="141">
        <v>1087</v>
      </c>
    </row>
    <row r="50" spans="1:4" outlineLevel="2" x14ac:dyDescent="0.3">
      <c r="A50" s="44" t="s">
        <v>355</v>
      </c>
      <c r="B50" t="s">
        <v>413</v>
      </c>
      <c r="C50" t="s">
        <v>410</v>
      </c>
      <c r="D50" s="141">
        <v>1159</v>
      </c>
    </row>
    <row r="51" spans="1:4" outlineLevel="2" x14ac:dyDescent="0.3">
      <c r="A51" s="44" t="s">
        <v>355</v>
      </c>
      <c r="B51" t="s">
        <v>413</v>
      </c>
      <c r="C51" t="s">
        <v>411</v>
      </c>
      <c r="D51" s="141">
        <v>802</v>
      </c>
    </row>
    <row r="52" spans="1:4" outlineLevel="2" x14ac:dyDescent="0.3">
      <c r="A52" s="44" t="s">
        <v>355</v>
      </c>
      <c r="B52" t="s">
        <v>413</v>
      </c>
      <c r="C52" t="s">
        <v>412</v>
      </c>
      <c r="D52" s="141">
        <v>480</v>
      </c>
    </row>
    <row r="53" spans="1:4" outlineLevel="2" x14ac:dyDescent="0.3">
      <c r="A53" s="44" t="s">
        <v>355</v>
      </c>
      <c r="B53" t="s">
        <v>413</v>
      </c>
      <c r="C53" t="s">
        <v>315</v>
      </c>
      <c r="D53" s="141">
        <v>506</v>
      </c>
    </row>
    <row r="54" spans="1:4" outlineLevel="2" x14ac:dyDescent="0.3">
      <c r="A54" s="44" t="s">
        <v>355</v>
      </c>
      <c r="B54" t="s">
        <v>414</v>
      </c>
      <c r="C54" t="s">
        <v>290</v>
      </c>
      <c r="D54" s="141">
        <v>17184</v>
      </c>
    </row>
    <row r="55" spans="1:4" outlineLevel="2" x14ac:dyDescent="0.3">
      <c r="A55" s="44" t="s">
        <v>355</v>
      </c>
      <c r="B55" t="s">
        <v>414</v>
      </c>
      <c r="C55" t="s">
        <v>389</v>
      </c>
      <c r="D55" s="141">
        <v>7191</v>
      </c>
    </row>
    <row r="56" spans="1:4" outlineLevel="2" x14ac:dyDescent="0.3">
      <c r="A56" s="44" t="s">
        <v>355</v>
      </c>
      <c r="B56" t="s">
        <v>414</v>
      </c>
      <c r="C56" t="s">
        <v>390</v>
      </c>
      <c r="D56" s="141">
        <v>5227</v>
      </c>
    </row>
    <row r="57" spans="1:4" outlineLevel="2" x14ac:dyDescent="0.3">
      <c r="A57" s="44" t="s">
        <v>355</v>
      </c>
      <c r="B57" t="s">
        <v>414</v>
      </c>
      <c r="C57" t="s">
        <v>391</v>
      </c>
      <c r="D57" s="141">
        <v>3914</v>
      </c>
    </row>
    <row r="58" spans="1:4" outlineLevel="2" x14ac:dyDescent="0.3">
      <c r="A58" s="44" t="s">
        <v>355</v>
      </c>
      <c r="B58" t="s">
        <v>414</v>
      </c>
      <c r="C58" t="s">
        <v>392</v>
      </c>
      <c r="D58" s="141">
        <v>3351</v>
      </c>
    </row>
    <row r="59" spans="1:4" outlineLevel="2" x14ac:dyDescent="0.3">
      <c r="A59" s="44" t="s">
        <v>355</v>
      </c>
      <c r="B59" t="s">
        <v>414</v>
      </c>
      <c r="C59" t="s">
        <v>393</v>
      </c>
      <c r="D59" s="141">
        <v>3073</v>
      </c>
    </row>
    <row r="60" spans="1:4" outlineLevel="2" x14ac:dyDescent="0.3">
      <c r="A60" s="44" t="s">
        <v>355</v>
      </c>
      <c r="B60" t="s">
        <v>414</v>
      </c>
      <c r="C60" t="s">
        <v>394</v>
      </c>
      <c r="D60" s="141">
        <v>2796</v>
      </c>
    </row>
    <row r="61" spans="1:4" outlineLevel="2" x14ac:dyDescent="0.3">
      <c r="A61" s="44" t="s">
        <v>355</v>
      </c>
      <c r="B61" t="s">
        <v>414</v>
      </c>
      <c r="C61" t="s">
        <v>395</v>
      </c>
      <c r="D61" s="141">
        <v>2348</v>
      </c>
    </row>
    <row r="62" spans="1:4" outlineLevel="2" x14ac:dyDescent="0.3">
      <c r="A62" s="44" t="s">
        <v>355</v>
      </c>
      <c r="B62" t="s">
        <v>414</v>
      </c>
      <c r="C62" t="s">
        <v>396</v>
      </c>
      <c r="D62" s="141">
        <v>2351</v>
      </c>
    </row>
    <row r="63" spans="1:4" outlineLevel="2" x14ac:dyDescent="0.3">
      <c r="A63" s="44" t="s">
        <v>355</v>
      </c>
      <c r="B63" t="s">
        <v>414</v>
      </c>
      <c r="C63" t="s">
        <v>397</v>
      </c>
      <c r="D63" s="141">
        <v>2056</v>
      </c>
    </row>
    <row r="64" spans="1:4" outlineLevel="2" x14ac:dyDescent="0.3">
      <c r="A64" s="44" t="s">
        <v>355</v>
      </c>
      <c r="B64" t="s">
        <v>414</v>
      </c>
      <c r="C64" t="s">
        <v>398</v>
      </c>
      <c r="D64" s="141">
        <v>1889</v>
      </c>
    </row>
    <row r="65" spans="1:4" outlineLevel="2" x14ac:dyDescent="0.3">
      <c r="A65" s="44" t="s">
        <v>355</v>
      </c>
      <c r="B65" t="s">
        <v>414</v>
      </c>
      <c r="C65" t="s">
        <v>399</v>
      </c>
      <c r="D65" s="141">
        <v>1756</v>
      </c>
    </row>
    <row r="66" spans="1:4" outlineLevel="2" x14ac:dyDescent="0.3">
      <c r="A66" s="44" t="s">
        <v>355</v>
      </c>
      <c r="B66" t="s">
        <v>414</v>
      </c>
      <c r="C66" t="s">
        <v>400</v>
      </c>
      <c r="D66" s="141">
        <v>1658</v>
      </c>
    </row>
    <row r="67" spans="1:4" outlineLevel="2" x14ac:dyDescent="0.3">
      <c r="A67" s="44" t="s">
        <v>355</v>
      </c>
      <c r="B67" t="s">
        <v>414</v>
      </c>
      <c r="C67" t="s">
        <v>401</v>
      </c>
      <c r="D67" s="141">
        <v>1522</v>
      </c>
    </row>
    <row r="68" spans="1:4" outlineLevel="2" x14ac:dyDescent="0.3">
      <c r="A68" s="44" t="s">
        <v>355</v>
      </c>
      <c r="B68" t="s">
        <v>414</v>
      </c>
      <c r="C68" t="s">
        <v>402</v>
      </c>
      <c r="D68" s="141">
        <v>1349</v>
      </c>
    </row>
    <row r="69" spans="1:4" outlineLevel="2" x14ac:dyDescent="0.3">
      <c r="A69" s="44" t="s">
        <v>355</v>
      </c>
      <c r="B69" t="s">
        <v>414</v>
      </c>
      <c r="C69" t="s">
        <v>403</v>
      </c>
      <c r="D69" s="141">
        <v>1073</v>
      </c>
    </row>
    <row r="70" spans="1:4" outlineLevel="2" x14ac:dyDescent="0.3">
      <c r="A70" s="44" t="s">
        <v>355</v>
      </c>
      <c r="B70" t="s">
        <v>414</v>
      </c>
      <c r="C70" t="s">
        <v>404</v>
      </c>
      <c r="D70" s="141">
        <v>979</v>
      </c>
    </row>
    <row r="71" spans="1:4" outlineLevel="2" x14ac:dyDescent="0.3">
      <c r="A71" s="44" t="s">
        <v>355</v>
      </c>
      <c r="B71" t="s">
        <v>414</v>
      </c>
      <c r="C71" t="s">
        <v>405</v>
      </c>
      <c r="D71" s="141">
        <v>859</v>
      </c>
    </row>
    <row r="72" spans="1:4" outlineLevel="2" x14ac:dyDescent="0.3">
      <c r="A72" s="44" t="s">
        <v>355</v>
      </c>
      <c r="B72" t="s">
        <v>414</v>
      </c>
      <c r="C72" t="s">
        <v>406</v>
      </c>
      <c r="D72" s="141">
        <v>776</v>
      </c>
    </row>
    <row r="73" spans="1:4" outlineLevel="2" x14ac:dyDescent="0.3">
      <c r="A73" s="44" t="s">
        <v>355</v>
      </c>
      <c r="B73" t="s">
        <v>414</v>
      </c>
      <c r="C73" t="s">
        <v>407</v>
      </c>
      <c r="D73" s="141">
        <v>729</v>
      </c>
    </row>
    <row r="74" spans="1:4" outlineLevel="2" x14ac:dyDescent="0.3">
      <c r="A74" s="44" t="s">
        <v>355</v>
      </c>
      <c r="B74" t="s">
        <v>414</v>
      </c>
      <c r="C74" t="s">
        <v>408</v>
      </c>
      <c r="D74" s="141">
        <v>689</v>
      </c>
    </row>
    <row r="75" spans="1:4" outlineLevel="2" x14ac:dyDescent="0.3">
      <c r="A75" s="44" t="s">
        <v>355</v>
      </c>
      <c r="B75" t="s">
        <v>414</v>
      </c>
      <c r="C75" t="s">
        <v>409</v>
      </c>
      <c r="D75" s="141">
        <v>673</v>
      </c>
    </row>
    <row r="76" spans="1:4" outlineLevel="2" x14ac:dyDescent="0.3">
      <c r="A76" s="44" t="s">
        <v>355</v>
      </c>
      <c r="B76" t="s">
        <v>414</v>
      </c>
      <c r="C76" t="s">
        <v>410</v>
      </c>
      <c r="D76" s="141">
        <v>679</v>
      </c>
    </row>
    <row r="77" spans="1:4" outlineLevel="2" x14ac:dyDescent="0.3">
      <c r="A77" s="44" t="s">
        <v>355</v>
      </c>
      <c r="B77" t="s">
        <v>414</v>
      </c>
      <c r="C77" t="s">
        <v>411</v>
      </c>
      <c r="D77" s="141">
        <v>484</v>
      </c>
    </row>
    <row r="78" spans="1:4" outlineLevel="2" x14ac:dyDescent="0.3">
      <c r="A78" s="44" t="s">
        <v>355</v>
      </c>
      <c r="B78" t="s">
        <v>414</v>
      </c>
      <c r="C78" t="s">
        <v>412</v>
      </c>
      <c r="D78" s="141">
        <v>261</v>
      </c>
    </row>
    <row r="79" spans="1:4" outlineLevel="2" x14ac:dyDescent="0.3">
      <c r="A79" s="44" t="s">
        <v>355</v>
      </c>
      <c r="B79" t="s">
        <v>414</v>
      </c>
      <c r="C79" t="s">
        <v>315</v>
      </c>
      <c r="D79" s="141">
        <v>339</v>
      </c>
    </row>
    <row r="80" spans="1:4" outlineLevel="2" x14ac:dyDescent="0.3">
      <c r="A80" s="44" t="s">
        <v>355</v>
      </c>
      <c r="B80" t="s">
        <v>415</v>
      </c>
      <c r="C80" t="s">
        <v>290</v>
      </c>
      <c r="D80" s="141">
        <v>11356</v>
      </c>
    </row>
    <row r="81" spans="1:4" outlineLevel="2" x14ac:dyDescent="0.3">
      <c r="A81" s="44" t="s">
        <v>355</v>
      </c>
      <c r="B81" t="s">
        <v>415</v>
      </c>
      <c r="C81" t="s">
        <v>389</v>
      </c>
      <c r="D81" s="141">
        <v>4563</v>
      </c>
    </row>
    <row r="82" spans="1:4" outlineLevel="2" x14ac:dyDescent="0.3">
      <c r="A82" s="44" t="s">
        <v>355</v>
      </c>
      <c r="B82" t="s">
        <v>415</v>
      </c>
      <c r="C82" t="s">
        <v>390</v>
      </c>
      <c r="D82" s="141">
        <v>3278</v>
      </c>
    </row>
    <row r="83" spans="1:4" outlineLevel="2" x14ac:dyDescent="0.3">
      <c r="A83" s="44" t="s">
        <v>355</v>
      </c>
      <c r="B83" t="s">
        <v>415</v>
      </c>
      <c r="C83" t="s">
        <v>391</v>
      </c>
      <c r="D83" s="141">
        <v>2584</v>
      </c>
    </row>
    <row r="84" spans="1:4" outlineLevel="2" x14ac:dyDescent="0.3">
      <c r="A84" s="44" t="s">
        <v>355</v>
      </c>
      <c r="B84" t="s">
        <v>415</v>
      </c>
      <c r="C84" t="s">
        <v>392</v>
      </c>
      <c r="D84" s="141">
        <v>2214</v>
      </c>
    </row>
    <row r="85" spans="1:4" outlineLevel="2" x14ac:dyDescent="0.3">
      <c r="A85" s="44" t="s">
        <v>355</v>
      </c>
      <c r="B85" t="s">
        <v>415</v>
      </c>
      <c r="C85" t="s">
        <v>393</v>
      </c>
      <c r="D85" s="141">
        <v>2001</v>
      </c>
    </row>
    <row r="86" spans="1:4" outlineLevel="2" x14ac:dyDescent="0.3">
      <c r="A86" s="44" t="s">
        <v>355</v>
      </c>
      <c r="B86" t="s">
        <v>415</v>
      </c>
      <c r="C86" t="s">
        <v>394</v>
      </c>
      <c r="D86" s="141">
        <v>1812</v>
      </c>
    </row>
    <row r="87" spans="1:4" outlineLevel="2" x14ac:dyDescent="0.3">
      <c r="A87" s="44" t="s">
        <v>355</v>
      </c>
      <c r="B87" t="s">
        <v>415</v>
      </c>
      <c r="C87" t="s">
        <v>395</v>
      </c>
      <c r="D87" s="141">
        <v>1603</v>
      </c>
    </row>
    <row r="88" spans="1:4" outlineLevel="2" x14ac:dyDescent="0.3">
      <c r="A88" s="44" t="s">
        <v>355</v>
      </c>
      <c r="B88" t="s">
        <v>415</v>
      </c>
      <c r="C88" t="s">
        <v>396</v>
      </c>
      <c r="D88" s="141">
        <v>1495</v>
      </c>
    </row>
    <row r="89" spans="1:4" outlineLevel="2" x14ac:dyDescent="0.3">
      <c r="A89" s="44" t="s">
        <v>355</v>
      </c>
      <c r="B89" t="s">
        <v>415</v>
      </c>
      <c r="C89" t="s">
        <v>397</v>
      </c>
      <c r="D89" s="141">
        <v>1271</v>
      </c>
    </row>
    <row r="90" spans="1:4" outlineLevel="2" x14ac:dyDescent="0.3">
      <c r="A90" s="44" t="s">
        <v>355</v>
      </c>
      <c r="B90" t="s">
        <v>415</v>
      </c>
      <c r="C90" t="s">
        <v>398</v>
      </c>
      <c r="D90" s="141">
        <v>1270</v>
      </c>
    </row>
    <row r="91" spans="1:4" outlineLevel="2" x14ac:dyDescent="0.3">
      <c r="A91" s="44" t="s">
        <v>355</v>
      </c>
      <c r="B91" t="s">
        <v>415</v>
      </c>
      <c r="C91" t="s">
        <v>399</v>
      </c>
      <c r="D91" s="141">
        <v>1178</v>
      </c>
    </row>
    <row r="92" spans="1:4" outlineLevel="2" x14ac:dyDescent="0.3">
      <c r="A92" s="44" t="s">
        <v>355</v>
      </c>
      <c r="B92" t="s">
        <v>415</v>
      </c>
      <c r="C92" t="s">
        <v>400</v>
      </c>
      <c r="D92" s="141">
        <v>1128</v>
      </c>
    </row>
    <row r="93" spans="1:4" outlineLevel="2" x14ac:dyDescent="0.3">
      <c r="A93" s="44" t="s">
        <v>355</v>
      </c>
      <c r="B93" t="s">
        <v>415</v>
      </c>
      <c r="C93" t="s">
        <v>401</v>
      </c>
      <c r="D93" s="141">
        <v>1039</v>
      </c>
    </row>
    <row r="94" spans="1:4" outlineLevel="2" x14ac:dyDescent="0.3">
      <c r="A94" s="44" t="s">
        <v>355</v>
      </c>
      <c r="B94" t="s">
        <v>415</v>
      </c>
      <c r="C94" t="s">
        <v>402</v>
      </c>
      <c r="D94" s="141">
        <v>912</v>
      </c>
    </row>
    <row r="95" spans="1:4" outlineLevel="2" x14ac:dyDescent="0.3">
      <c r="A95" s="44" t="s">
        <v>355</v>
      </c>
      <c r="B95" t="s">
        <v>415</v>
      </c>
      <c r="C95" t="s">
        <v>403</v>
      </c>
      <c r="D95" s="141">
        <v>775</v>
      </c>
    </row>
    <row r="96" spans="1:4" outlineLevel="2" x14ac:dyDescent="0.3">
      <c r="A96" s="44" t="s">
        <v>355</v>
      </c>
      <c r="B96" t="s">
        <v>415</v>
      </c>
      <c r="C96" t="s">
        <v>404</v>
      </c>
      <c r="D96" s="141">
        <v>690</v>
      </c>
    </row>
    <row r="97" spans="1:4" outlineLevel="2" x14ac:dyDescent="0.3">
      <c r="A97" s="44" t="s">
        <v>355</v>
      </c>
      <c r="B97" t="s">
        <v>415</v>
      </c>
      <c r="C97" t="s">
        <v>405</v>
      </c>
      <c r="D97" s="141">
        <v>637</v>
      </c>
    </row>
    <row r="98" spans="1:4" outlineLevel="2" x14ac:dyDescent="0.3">
      <c r="A98" s="44" t="s">
        <v>355</v>
      </c>
      <c r="B98" t="s">
        <v>415</v>
      </c>
      <c r="C98" t="s">
        <v>406</v>
      </c>
      <c r="D98" s="141">
        <v>495</v>
      </c>
    </row>
    <row r="99" spans="1:4" outlineLevel="2" x14ac:dyDescent="0.3">
      <c r="A99" s="44" t="s">
        <v>355</v>
      </c>
      <c r="B99" t="s">
        <v>415</v>
      </c>
      <c r="C99" t="s">
        <v>407</v>
      </c>
      <c r="D99" s="141">
        <v>555</v>
      </c>
    </row>
    <row r="100" spans="1:4" outlineLevel="2" x14ac:dyDescent="0.3">
      <c r="A100" s="44" t="s">
        <v>355</v>
      </c>
      <c r="B100" t="s">
        <v>415</v>
      </c>
      <c r="C100" t="s">
        <v>408</v>
      </c>
      <c r="D100" s="141">
        <v>532</v>
      </c>
    </row>
    <row r="101" spans="1:4" outlineLevel="2" x14ac:dyDescent="0.3">
      <c r="A101" s="44" t="s">
        <v>355</v>
      </c>
      <c r="B101" t="s">
        <v>415</v>
      </c>
      <c r="C101" t="s">
        <v>409</v>
      </c>
      <c r="D101" s="141">
        <v>504</v>
      </c>
    </row>
    <row r="102" spans="1:4" outlineLevel="2" x14ac:dyDescent="0.3">
      <c r="A102" s="44" t="s">
        <v>355</v>
      </c>
      <c r="B102" t="s">
        <v>415</v>
      </c>
      <c r="C102" t="s">
        <v>410</v>
      </c>
      <c r="D102" s="141">
        <v>522</v>
      </c>
    </row>
    <row r="103" spans="1:4" outlineLevel="2" x14ac:dyDescent="0.3">
      <c r="A103" s="44" t="s">
        <v>355</v>
      </c>
      <c r="B103" t="s">
        <v>415</v>
      </c>
      <c r="C103" t="s">
        <v>411</v>
      </c>
      <c r="D103" s="141">
        <v>366</v>
      </c>
    </row>
    <row r="104" spans="1:4" outlineLevel="2" x14ac:dyDescent="0.3">
      <c r="A104" s="44" t="s">
        <v>355</v>
      </c>
      <c r="B104" t="s">
        <v>415</v>
      </c>
      <c r="C104" t="s">
        <v>412</v>
      </c>
      <c r="D104" s="141">
        <v>220</v>
      </c>
    </row>
    <row r="105" spans="1:4" outlineLevel="2" x14ac:dyDescent="0.3">
      <c r="A105" s="44" t="s">
        <v>355</v>
      </c>
      <c r="B105" t="s">
        <v>415</v>
      </c>
      <c r="C105" t="s">
        <v>315</v>
      </c>
      <c r="D105" s="141">
        <v>229</v>
      </c>
    </row>
    <row r="106" spans="1:4" outlineLevel="2" x14ac:dyDescent="0.3">
      <c r="A106" s="44" t="s">
        <v>355</v>
      </c>
      <c r="B106" t="s">
        <v>416</v>
      </c>
      <c r="C106" t="s">
        <v>290</v>
      </c>
      <c r="D106" s="141">
        <v>5232</v>
      </c>
    </row>
    <row r="107" spans="1:4" outlineLevel="2" x14ac:dyDescent="0.3">
      <c r="A107" s="44" t="s">
        <v>355</v>
      </c>
      <c r="B107" t="s">
        <v>416</v>
      </c>
      <c r="C107" t="s">
        <v>389</v>
      </c>
      <c r="D107" s="141">
        <v>2081</v>
      </c>
    </row>
    <row r="108" spans="1:4" outlineLevel="2" x14ac:dyDescent="0.3">
      <c r="A108" s="44" t="s">
        <v>355</v>
      </c>
      <c r="B108" t="s">
        <v>416</v>
      </c>
      <c r="C108" t="s">
        <v>390</v>
      </c>
      <c r="D108" s="141">
        <v>1495</v>
      </c>
    </row>
    <row r="109" spans="1:4" outlineLevel="2" x14ac:dyDescent="0.3">
      <c r="A109" s="44" t="s">
        <v>355</v>
      </c>
      <c r="B109" t="s">
        <v>416</v>
      </c>
      <c r="C109" t="s">
        <v>391</v>
      </c>
      <c r="D109" s="141">
        <v>1226</v>
      </c>
    </row>
    <row r="110" spans="1:4" outlineLevel="2" x14ac:dyDescent="0.3">
      <c r="A110" s="44" t="s">
        <v>355</v>
      </c>
      <c r="B110" t="s">
        <v>416</v>
      </c>
      <c r="C110" t="s">
        <v>392</v>
      </c>
      <c r="D110" s="141">
        <v>970</v>
      </c>
    </row>
    <row r="111" spans="1:4" outlineLevel="2" x14ac:dyDescent="0.3">
      <c r="A111" s="44" t="s">
        <v>355</v>
      </c>
      <c r="B111" t="s">
        <v>416</v>
      </c>
      <c r="C111" t="s">
        <v>393</v>
      </c>
      <c r="D111" s="141">
        <v>835</v>
      </c>
    </row>
    <row r="112" spans="1:4" outlineLevel="2" x14ac:dyDescent="0.3">
      <c r="A112" s="44" t="s">
        <v>355</v>
      </c>
      <c r="B112" t="s">
        <v>416</v>
      </c>
      <c r="C112" t="s">
        <v>394</v>
      </c>
      <c r="D112" s="141">
        <v>740</v>
      </c>
    </row>
    <row r="113" spans="1:4" outlineLevel="2" x14ac:dyDescent="0.3">
      <c r="A113" s="44" t="s">
        <v>355</v>
      </c>
      <c r="B113" t="s">
        <v>416</v>
      </c>
      <c r="C113" t="s">
        <v>395</v>
      </c>
      <c r="D113" s="141">
        <v>660</v>
      </c>
    </row>
    <row r="114" spans="1:4" outlineLevel="2" x14ac:dyDescent="0.3">
      <c r="A114" s="44" t="s">
        <v>355</v>
      </c>
      <c r="B114" t="s">
        <v>416</v>
      </c>
      <c r="C114" t="s">
        <v>396</v>
      </c>
      <c r="D114" s="141">
        <v>600</v>
      </c>
    </row>
    <row r="115" spans="1:4" outlineLevel="2" x14ac:dyDescent="0.3">
      <c r="A115" s="44" t="s">
        <v>355</v>
      </c>
      <c r="B115" t="s">
        <v>416</v>
      </c>
      <c r="C115" t="s">
        <v>397</v>
      </c>
      <c r="D115" s="141">
        <v>557</v>
      </c>
    </row>
    <row r="116" spans="1:4" outlineLevel="2" x14ac:dyDescent="0.3">
      <c r="A116" s="44" t="s">
        <v>355</v>
      </c>
      <c r="B116" t="s">
        <v>416</v>
      </c>
      <c r="C116" t="s">
        <v>398</v>
      </c>
      <c r="D116" s="141">
        <v>483</v>
      </c>
    </row>
    <row r="117" spans="1:4" outlineLevel="2" x14ac:dyDescent="0.3">
      <c r="A117" s="44" t="s">
        <v>355</v>
      </c>
      <c r="B117" t="s">
        <v>416</v>
      </c>
      <c r="C117" t="s">
        <v>399</v>
      </c>
      <c r="D117" s="141">
        <v>457</v>
      </c>
    </row>
    <row r="118" spans="1:4" outlineLevel="2" x14ac:dyDescent="0.3">
      <c r="A118" s="44" t="s">
        <v>355</v>
      </c>
      <c r="B118" t="s">
        <v>416</v>
      </c>
      <c r="C118" t="s">
        <v>400</v>
      </c>
      <c r="D118" s="141">
        <v>473</v>
      </c>
    </row>
    <row r="119" spans="1:4" outlineLevel="2" x14ac:dyDescent="0.3">
      <c r="A119" s="44" t="s">
        <v>355</v>
      </c>
      <c r="B119" t="s">
        <v>416</v>
      </c>
      <c r="C119" t="s">
        <v>401</v>
      </c>
      <c r="D119" s="141">
        <v>439</v>
      </c>
    </row>
    <row r="120" spans="1:4" outlineLevel="2" x14ac:dyDescent="0.3">
      <c r="A120" s="44" t="s">
        <v>355</v>
      </c>
      <c r="B120" t="s">
        <v>416</v>
      </c>
      <c r="C120" t="s">
        <v>402</v>
      </c>
      <c r="D120" s="141">
        <v>348</v>
      </c>
    </row>
    <row r="121" spans="1:4" outlineLevel="2" x14ac:dyDescent="0.3">
      <c r="A121" s="44" t="s">
        <v>355</v>
      </c>
      <c r="B121" t="s">
        <v>416</v>
      </c>
      <c r="C121" t="s">
        <v>403</v>
      </c>
      <c r="D121" s="141">
        <v>309</v>
      </c>
    </row>
    <row r="122" spans="1:4" outlineLevel="2" x14ac:dyDescent="0.3">
      <c r="A122" s="44" t="s">
        <v>355</v>
      </c>
      <c r="B122" t="s">
        <v>416</v>
      </c>
      <c r="C122" t="s">
        <v>404</v>
      </c>
      <c r="D122" s="141">
        <v>276</v>
      </c>
    </row>
    <row r="123" spans="1:4" outlineLevel="2" x14ac:dyDescent="0.3">
      <c r="A123" s="44" t="s">
        <v>355</v>
      </c>
      <c r="B123" t="s">
        <v>416</v>
      </c>
      <c r="C123" t="s">
        <v>405</v>
      </c>
      <c r="D123" s="141">
        <v>252</v>
      </c>
    </row>
    <row r="124" spans="1:4" outlineLevel="2" x14ac:dyDescent="0.3">
      <c r="A124" s="44" t="s">
        <v>355</v>
      </c>
      <c r="B124" t="s">
        <v>416</v>
      </c>
      <c r="C124" t="s">
        <v>406</v>
      </c>
      <c r="D124" s="141">
        <v>247</v>
      </c>
    </row>
    <row r="125" spans="1:4" outlineLevel="2" x14ac:dyDescent="0.3">
      <c r="A125" s="44" t="s">
        <v>355</v>
      </c>
      <c r="B125" t="s">
        <v>416</v>
      </c>
      <c r="C125" t="s">
        <v>407</v>
      </c>
      <c r="D125" s="141">
        <v>227</v>
      </c>
    </row>
    <row r="126" spans="1:4" outlineLevel="2" x14ac:dyDescent="0.3">
      <c r="A126" s="44" t="s">
        <v>355</v>
      </c>
      <c r="B126" t="s">
        <v>416</v>
      </c>
      <c r="C126" t="s">
        <v>408</v>
      </c>
      <c r="D126" s="141">
        <v>242</v>
      </c>
    </row>
    <row r="127" spans="1:4" outlineLevel="2" x14ac:dyDescent="0.3">
      <c r="A127" s="44" t="s">
        <v>355</v>
      </c>
      <c r="B127" t="s">
        <v>416</v>
      </c>
      <c r="C127" t="s">
        <v>409</v>
      </c>
      <c r="D127" s="141">
        <v>203</v>
      </c>
    </row>
    <row r="128" spans="1:4" outlineLevel="2" x14ac:dyDescent="0.3">
      <c r="A128" s="44" t="s">
        <v>355</v>
      </c>
      <c r="B128" t="s">
        <v>416</v>
      </c>
      <c r="C128" t="s">
        <v>410</v>
      </c>
      <c r="D128" s="141">
        <v>221</v>
      </c>
    </row>
    <row r="129" spans="1:4" outlineLevel="2" x14ac:dyDescent="0.3">
      <c r="A129" s="44" t="s">
        <v>355</v>
      </c>
      <c r="B129" t="s">
        <v>416</v>
      </c>
      <c r="C129" t="s">
        <v>411</v>
      </c>
      <c r="D129" s="141">
        <v>141</v>
      </c>
    </row>
    <row r="130" spans="1:4" outlineLevel="2" x14ac:dyDescent="0.3">
      <c r="A130" s="44" t="s">
        <v>355</v>
      </c>
      <c r="B130" t="s">
        <v>416</v>
      </c>
      <c r="C130" t="s">
        <v>412</v>
      </c>
      <c r="D130" s="141">
        <v>87</v>
      </c>
    </row>
    <row r="131" spans="1:4" outlineLevel="2" x14ac:dyDescent="0.3">
      <c r="A131" s="44" t="s">
        <v>355</v>
      </c>
      <c r="B131" t="s">
        <v>416</v>
      </c>
      <c r="C131" t="s">
        <v>315</v>
      </c>
      <c r="D131" s="141">
        <v>105</v>
      </c>
    </row>
    <row r="132" spans="1:4" outlineLevel="2" x14ac:dyDescent="0.3">
      <c r="A132" s="44" t="s">
        <v>355</v>
      </c>
      <c r="B132" t="s">
        <v>417</v>
      </c>
      <c r="C132" t="s">
        <v>290</v>
      </c>
      <c r="D132" s="141">
        <v>1440</v>
      </c>
    </row>
    <row r="133" spans="1:4" outlineLevel="2" x14ac:dyDescent="0.3">
      <c r="A133" s="44" t="s">
        <v>355</v>
      </c>
      <c r="B133" t="s">
        <v>417</v>
      </c>
      <c r="C133" t="s">
        <v>389</v>
      </c>
      <c r="D133" s="141">
        <v>552</v>
      </c>
    </row>
    <row r="134" spans="1:4" outlineLevel="2" x14ac:dyDescent="0.3">
      <c r="A134" s="44" t="s">
        <v>355</v>
      </c>
      <c r="B134" t="s">
        <v>417</v>
      </c>
      <c r="C134" t="s">
        <v>390</v>
      </c>
      <c r="D134" s="141">
        <v>379</v>
      </c>
    </row>
    <row r="135" spans="1:4" outlineLevel="2" x14ac:dyDescent="0.3">
      <c r="A135" s="44" t="s">
        <v>355</v>
      </c>
      <c r="B135" t="s">
        <v>417</v>
      </c>
      <c r="C135" t="s">
        <v>391</v>
      </c>
      <c r="D135" s="141">
        <v>340</v>
      </c>
    </row>
    <row r="136" spans="1:4" outlineLevel="2" x14ac:dyDescent="0.3">
      <c r="A136" s="44" t="s">
        <v>355</v>
      </c>
      <c r="B136" t="s">
        <v>417</v>
      </c>
      <c r="C136" t="s">
        <v>392</v>
      </c>
      <c r="D136" s="141">
        <v>290</v>
      </c>
    </row>
    <row r="137" spans="1:4" outlineLevel="2" x14ac:dyDescent="0.3">
      <c r="A137" s="44" t="s">
        <v>355</v>
      </c>
      <c r="B137" t="s">
        <v>417</v>
      </c>
      <c r="C137" t="s">
        <v>393</v>
      </c>
      <c r="D137" s="141">
        <v>211</v>
      </c>
    </row>
    <row r="138" spans="1:4" outlineLevel="2" x14ac:dyDescent="0.3">
      <c r="A138" s="44" t="s">
        <v>355</v>
      </c>
      <c r="B138" t="s">
        <v>417</v>
      </c>
      <c r="C138" t="s">
        <v>394</v>
      </c>
      <c r="D138" s="141">
        <v>191</v>
      </c>
    </row>
    <row r="139" spans="1:4" outlineLevel="2" x14ac:dyDescent="0.3">
      <c r="A139" s="44" t="s">
        <v>355</v>
      </c>
      <c r="B139" t="s">
        <v>417</v>
      </c>
      <c r="C139" t="s">
        <v>395</v>
      </c>
      <c r="D139" s="141">
        <v>145</v>
      </c>
    </row>
    <row r="140" spans="1:4" outlineLevel="2" x14ac:dyDescent="0.3">
      <c r="A140" s="44" t="s">
        <v>355</v>
      </c>
      <c r="B140" t="s">
        <v>417</v>
      </c>
      <c r="C140" t="s">
        <v>396</v>
      </c>
      <c r="D140" s="141">
        <v>132</v>
      </c>
    </row>
    <row r="141" spans="1:4" outlineLevel="2" x14ac:dyDescent="0.3">
      <c r="A141" s="44" t="s">
        <v>355</v>
      </c>
      <c r="B141" t="s">
        <v>417</v>
      </c>
      <c r="C141" t="s">
        <v>397</v>
      </c>
      <c r="D141" s="141">
        <v>102</v>
      </c>
    </row>
    <row r="142" spans="1:4" outlineLevel="2" x14ac:dyDescent="0.3">
      <c r="A142" s="44" t="s">
        <v>355</v>
      </c>
      <c r="B142" t="s">
        <v>417</v>
      </c>
      <c r="C142" t="s">
        <v>398</v>
      </c>
      <c r="D142" s="141">
        <v>78</v>
      </c>
    </row>
    <row r="143" spans="1:4" outlineLevel="2" x14ac:dyDescent="0.3">
      <c r="A143" s="44" t="s">
        <v>355</v>
      </c>
      <c r="B143" t="s">
        <v>417</v>
      </c>
      <c r="C143" t="s">
        <v>399</v>
      </c>
      <c r="D143" s="141">
        <v>85</v>
      </c>
    </row>
    <row r="144" spans="1:4" outlineLevel="2" x14ac:dyDescent="0.3">
      <c r="A144" s="44" t="s">
        <v>355</v>
      </c>
      <c r="B144" t="s">
        <v>417</v>
      </c>
      <c r="C144" t="s">
        <v>400</v>
      </c>
      <c r="D144" s="141">
        <v>90</v>
      </c>
    </row>
    <row r="145" spans="1:4" outlineLevel="2" x14ac:dyDescent="0.3">
      <c r="A145" s="44" t="s">
        <v>355</v>
      </c>
      <c r="B145" t="s">
        <v>417</v>
      </c>
      <c r="C145" t="s">
        <v>401</v>
      </c>
      <c r="D145" s="141">
        <v>47</v>
      </c>
    </row>
    <row r="146" spans="1:4" outlineLevel="2" x14ac:dyDescent="0.3">
      <c r="A146" s="44" t="s">
        <v>355</v>
      </c>
      <c r="B146" t="s">
        <v>417</v>
      </c>
      <c r="C146" t="s">
        <v>402</v>
      </c>
      <c r="D146" s="141">
        <v>56</v>
      </c>
    </row>
    <row r="147" spans="1:4" outlineLevel="2" x14ac:dyDescent="0.3">
      <c r="A147" s="44" t="s">
        <v>355</v>
      </c>
      <c r="B147" t="s">
        <v>417</v>
      </c>
      <c r="C147" t="s">
        <v>403</v>
      </c>
      <c r="D147" s="141">
        <v>33</v>
      </c>
    </row>
    <row r="148" spans="1:4" outlineLevel="2" x14ac:dyDescent="0.3">
      <c r="A148" s="44" t="s">
        <v>355</v>
      </c>
      <c r="B148" t="s">
        <v>417</v>
      </c>
      <c r="C148" t="s">
        <v>404</v>
      </c>
      <c r="D148" s="141">
        <v>44</v>
      </c>
    </row>
    <row r="149" spans="1:4" outlineLevel="2" x14ac:dyDescent="0.3">
      <c r="A149" s="44" t="s">
        <v>355</v>
      </c>
      <c r="B149" t="s">
        <v>417</v>
      </c>
      <c r="C149" t="s">
        <v>405</v>
      </c>
      <c r="D149" s="141">
        <v>28</v>
      </c>
    </row>
    <row r="150" spans="1:4" outlineLevel="2" x14ac:dyDescent="0.3">
      <c r="A150" s="44" t="s">
        <v>355</v>
      </c>
      <c r="B150" t="s">
        <v>417</v>
      </c>
      <c r="C150" t="s">
        <v>406</v>
      </c>
      <c r="D150" s="141">
        <v>30</v>
      </c>
    </row>
    <row r="151" spans="1:4" outlineLevel="2" x14ac:dyDescent="0.3">
      <c r="A151" s="44" t="s">
        <v>355</v>
      </c>
      <c r="B151" t="s">
        <v>417</v>
      </c>
      <c r="C151" t="s">
        <v>407</v>
      </c>
      <c r="D151" s="141">
        <v>28</v>
      </c>
    </row>
    <row r="152" spans="1:4" outlineLevel="2" x14ac:dyDescent="0.3">
      <c r="A152" s="44" t="s">
        <v>355</v>
      </c>
      <c r="B152" t="s">
        <v>417</v>
      </c>
      <c r="C152" t="s">
        <v>408</v>
      </c>
      <c r="D152" s="141">
        <v>25</v>
      </c>
    </row>
    <row r="153" spans="1:4" outlineLevel="2" x14ac:dyDescent="0.3">
      <c r="A153" s="44" t="s">
        <v>355</v>
      </c>
      <c r="B153" t="s">
        <v>417</v>
      </c>
      <c r="C153" t="s">
        <v>409</v>
      </c>
      <c r="D153" s="141">
        <v>19</v>
      </c>
    </row>
    <row r="154" spans="1:4" outlineLevel="2" x14ac:dyDescent="0.3">
      <c r="A154" s="44" t="s">
        <v>355</v>
      </c>
      <c r="B154" t="s">
        <v>417</v>
      </c>
      <c r="C154" t="s">
        <v>410</v>
      </c>
      <c r="D154" s="141">
        <v>17</v>
      </c>
    </row>
    <row r="155" spans="1:4" outlineLevel="2" x14ac:dyDescent="0.3">
      <c r="A155" s="44" t="s">
        <v>355</v>
      </c>
      <c r="B155" t="s">
        <v>417</v>
      </c>
      <c r="C155" t="s">
        <v>411</v>
      </c>
      <c r="D155" s="141">
        <v>15</v>
      </c>
    </row>
    <row r="156" spans="1:4" outlineLevel="2" x14ac:dyDescent="0.3">
      <c r="A156" s="44" t="s">
        <v>355</v>
      </c>
      <c r="B156" t="s">
        <v>417</v>
      </c>
      <c r="C156" t="s">
        <v>412</v>
      </c>
      <c r="D156" s="141">
        <v>9</v>
      </c>
    </row>
    <row r="157" spans="1:4" outlineLevel="2" x14ac:dyDescent="0.3">
      <c r="A157" s="44" t="s">
        <v>355</v>
      </c>
      <c r="B157" t="s">
        <v>417</v>
      </c>
      <c r="C157" t="s">
        <v>315</v>
      </c>
      <c r="D157" s="141">
        <v>15</v>
      </c>
    </row>
    <row r="158" spans="1:4" outlineLevel="2" x14ac:dyDescent="0.3">
      <c r="A158" s="44" t="s">
        <v>355</v>
      </c>
      <c r="B158" t="s">
        <v>418</v>
      </c>
      <c r="C158" t="s">
        <v>290</v>
      </c>
      <c r="D158" s="141">
        <v>403</v>
      </c>
    </row>
    <row r="159" spans="1:4" outlineLevel="2" x14ac:dyDescent="0.3">
      <c r="A159" s="44" t="s">
        <v>355</v>
      </c>
      <c r="B159" t="s">
        <v>418</v>
      </c>
      <c r="C159" t="s">
        <v>389</v>
      </c>
      <c r="D159" s="141">
        <v>174</v>
      </c>
    </row>
    <row r="160" spans="1:4" outlineLevel="2" x14ac:dyDescent="0.3">
      <c r="A160" s="44" t="s">
        <v>355</v>
      </c>
      <c r="B160" t="s">
        <v>418</v>
      </c>
      <c r="C160" t="s">
        <v>390</v>
      </c>
      <c r="D160" s="141">
        <v>122</v>
      </c>
    </row>
    <row r="161" spans="1:4" outlineLevel="2" x14ac:dyDescent="0.3">
      <c r="A161" s="44" t="s">
        <v>355</v>
      </c>
      <c r="B161" t="s">
        <v>418</v>
      </c>
      <c r="C161" t="s">
        <v>391</v>
      </c>
      <c r="D161" s="141">
        <v>73</v>
      </c>
    </row>
    <row r="162" spans="1:4" outlineLevel="2" x14ac:dyDescent="0.3">
      <c r="A162" s="44" t="s">
        <v>355</v>
      </c>
      <c r="B162" t="s">
        <v>418</v>
      </c>
      <c r="C162" t="s">
        <v>392</v>
      </c>
      <c r="D162" s="141">
        <v>78</v>
      </c>
    </row>
    <row r="163" spans="1:4" outlineLevel="2" x14ac:dyDescent="0.3">
      <c r="A163" s="44" t="s">
        <v>355</v>
      </c>
      <c r="B163" t="s">
        <v>418</v>
      </c>
      <c r="C163" t="s">
        <v>393</v>
      </c>
      <c r="D163" s="141">
        <v>58</v>
      </c>
    </row>
    <row r="164" spans="1:4" outlineLevel="2" x14ac:dyDescent="0.3">
      <c r="A164" s="44" t="s">
        <v>355</v>
      </c>
      <c r="B164" t="s">
        <v>418</v>
      </c>
      <c r="C164" t="s">
        <v>394</v>
      </c>
      <c r="D164" s="141">
        <v>52</v>
      </c>
    </row>
    <row r="165" spans="1:4" outlineLevel="2" x14ac:dyDescent="0.3">
      <c r="A165" s="44" t="s">
        <v>355</v>
      </c>
      <c r="B165" t="s">
        <v>418</v>
      </c>
      <c r="C165" t="s">
        <v>395</v>
      </c>
      <c r="D165" s="141">
        <v>37</v>
      </c>
    </row>
    <row r="166" spans="1:4" outlineLevel="2" x14ac:dyDescent="0.3">
      <c r="A166" s="44" t="s">
        <v>355</v>
      </c>
      <c r="B166" t="s">
        <v>418</v>
      </c>
      <c r="C166" t="s">
        <v>396</v>
      </c>
      <c r="D166" s="141">
        <v>36</v>
      </c>
    </row>
    <row r="167" spans="1:4" outlineLevel="2" x14ac:dyDescent="0.3">
      <c r="A167" s="44" t="s">
        <v>355</v>
      </c>
      <c r="B167" t="s">
        <v>418</v>
      </c>
      <c r="C167" t="s">
        <v>397</v>
      </c>
      <c r="D167" s="141">
        <v>29</v>
      </c>
    </row>
    <row r="168" spans="1:4" outlineLevel="2" x14ac:dyDescent="0.3">
      <c r="A168" s="44" t="s">
        <v>355</v>
      </c>
      <c r="B168" t="s">
        <v>418</v>
      </c>
      <c r="C168" t="s">
        <v>398</v>
      </c>
      <c r="D168" s="141">
        <v>35</v>
      </c>
    </row>
    <row r="169" spans="1:4" outlineLevel="2" x14ac:dyDescent="0.3">
      <c r="A169" s="44" t="s">
        <v>355</v>
      </c>
      <c r="B169" t="s">
        <v>418</v>
      </c>
      <c r="C169" t="s">
        <v>399</v>
      </c>
      <c r="D169" s="141">
        <v>26</v>
      </c>
    </row>
    <row r="170" spans="1:4" outlineLevel="2" x14ac:dyDescent="0.3">
      <c r="A170" s="44" t="s">
        <v>355</v>
      </c>
      <c r="B170" t="s">
        <v>418</v>
      </c>
      <c r="C170" t="s">
        <v>400</v>
      </c>
      <c r="D170" s="141">
        <v>16</v>
      </c>
    </row>
    <row r="171" spans="1:4" outlineLevel="2" x14ac:dyDescent="0.3">
      <c r="A171" s="44" t="s">
        <v>355</v>
      </c>
      <c r="B171" t="s">
        <v>418</v>
      </c>
      <c r="C171" t="s">
        <v>401</v>
      </c>
      <c r="D171" s="141">
        <v>19</v>
      </c>
    </row>
    <row r="172" spans="1:4" outlineLevel="2" x14ac:dyDescent="0.3">
      <c r="A172" s="44" t="s">
        <v>355</v>
      </c>
      <c r="B172" t="s">
        <v>418</v>
      </c>
      <c r="C172" t="s">
        <v>402</v>
      </c>
      <c r="D172" s="141">
        <v>11</v>
      </c>
    </row>
    <row r="173" spans="1:4" outlineLevel="2" x14ac:dyDescent="0.3">
      <c r="A173" s="44" t="s">
        <v>355</v>
      </c>
      <c r="B173" t="s">
        <v>418</v>
      </c>
      <c r="C173" t="s">
        <v>403</v>
      </c>
      <c r="D173" s="141">
        <v>10</v>
      </c>
    </row>
    <row r="174" spans="1:4" outlineLevel="2" x14ac:dyDescent="0.3">
      <c r="A174" s="44" t="s">
        <v>355</v>
      </c>
      <c r="B174" t="s">
        <v>418</v>
      </c>
      <c r="C174" t="s">
        <v>404</v>
      </c>
      <c r="D174" s="141">
        <v>11</v>
      </c>
    </row>
    <row r="175" spans="1:4" outlineLevel="2" x14ac:dyDescent="0.3">
      <c r="A175" s="44" t="s">
        <v>355</v>
      </c>
      <c r="B175" t="s">
        <v>418</v>
      </c>
      <c r="C175" t="s">
        <v>405</v>
      </c>
      <c r="D175" s="141">
        <v>10</v>
      </c>
    </row>
    <row r="176" spans="1:4" outlineLevel="2" x14ac:dyDescent="0.3">
      <c r="A176" s="44" t="s">
        <v>355</v>
      </c>
      <c r="B176" t="s">
        <v>418</v>
      </c>
      <c r="C176" t="s">
        <v>406</v>
      </c>
      <c r="D176" s="141">
        <v>2</v>
      </c>
    </row>
    <row r="177" spans="1:4" outlineLevel="2" x14ac:dyDescent="0.3">
      <c r="A177" s="44" t="s">
        <v>355</v>
      </c>
      <c r="B177" t="s">
        <v>418</v>
      </c>
      <c r="C177" t="s">
        <v>407</v>
      </c>
      <c r="D177" s="141">
        <v>5</v>
      </c>
    </row>
    <row r="178" spans="1:4" outlineLevel="2" x14ac:dyDescent="0.3">
      <c r="A178" s="44" t="s">
        <v>355</v>
      </c>
      <c r="B178" t="s">
        <v>418</v>
      </c>
      <c r="C178" t="s">
        <v>408</v>
      </c>
      <c r="D178" s="141">
        <v>7</v>
      </c>
    </row>
    <row r="179" spans="1:4" outlineLevel="2" x14ac:dyDescent="0.3">
      <c r="A179" s="44" t="s">
        <v>355</v>
      </c>
      <c r="B179" t="s">
        <v>418</v>
      </c>
      <c r="C179" t="s">
        <v>409</v>
      </c>
      <c r="D179" s="141">
        <v>3</v>
      </c>
    </row>
    <row r="180" spans="1:4" outlineLevel="2" x14ac:dyDescent="0.3">
      <c r="A180" s="44" t="s">
        <v>355</v>
      </c>
      <c r="B180" t="s">
        <v>418</v>
      </c>
      <c r="C180" t="s">
        <v>411</v>
      </c>
      <c r="D180" s="141">
        <v>2</v>
      </c>
    </row>
    <row r="181" spans="1:4" outlineLevel="2" x14ac:dyDescent="0.3">
      <c r="A181" s="44" t="s">
        <v>355</v>
      </c>
      <c r="B181" t="s">
        <v>418</v>
      </c>
      <c r="C181" t="s">
        <v>412</v>
      </c>
      <c r="D181" s="141">
        <v>2</v>
      </c>
    </row>
    <row r="182" spans="1:4" outlineLevel="2" x14ac:dyDescent="0.3">
      <c r="A182" s="44" t="s">
        <v>355</v>
      </c>
      <c r="B182" t="s">
        <v>418</v>
      </c>
      <c r="C182" t="s">
        <v>315</v>
      </c>
      <c r="D182" s="141">
        <v>4</v>
      </c>
    </row>
    <row r="183" spans="1:4" outlineLevel="1" x14ac:dyDescent="0.3">
      <c r="A183" s="138" t="s">
        <v>356</v>
      </c>
      <c r="B183" s="46"/>
      <c r="C183" s="46"/>
      <c r="D183" s="142">
        <f>SUBTOTAL(9,D2:D182)</f>
        <v>366492</v>
      </c>
    </row>
    <row r="184" spans="1:4" hidden="1" outlineLevel="2" x14ac:dyDescent="0.3">
      <c r="A184" s="33" t="s">
        <v>177</v>
      </c>
      <c r="B184" s="34" t="s">
        <v>318</v>
      </c>
      <c r="C184" s="34" t="s">
        <v>290</v>
      </c>
      <c r="D184" s="143">
        <v>41975</v>
      </c>
    </row>
    <row r="185" spans="1:4" hidden="1" outlineLevel="2" x14ac:dyDescent="0.3">
      <c r="A185" s="33" t="s">
        <v>177</v>
      </c>
      <c r="B185" s="34" t="s">
        <v>318</v>
      </c>
      <c r="C185" s="34" t="s">
        <v>389</v>
      </c>
      <c r="D185" s="143">
        <v>14003</v>
      </c>
    </row>
    <row r="186" spans="1:4" hidden="1" outlineLevel="2" x14ac:dyDescent="0.3">
      <c r="A186" s="33" t="s">
        <v>177</v>
      </c>
      <c r="B186" s="34" t="s">
        <v>318</v>
      </c>
      <c r="C186" s="34" t="s">
        <v>390</v>
      </c>
      <c r="D186" s="143">
        <v>9673</v>
      </c>
    </row>
    <row r="187" spans="1:4" hidden="1" outlineLevel="2" x14ac:dyDescent="0.3">
      <c r="A187" s="33" t="s">
        <v>177</v>
      </c>
      <c r="B187" s="34" t="s">
        <v>318</v>
      </c>
      <c r="C187" s="34" t="s">
        <v>391</v>
      </c>
      <c r="D187" s="143">
        <v>7170</v>
      </c>
    </row>
    <row r="188" spans="1:4" hidden="1" outlineLevel="2" x14ac:dyDescent="0.3">
      <c r="A188" s="33" t="s">
        <v>177</v>
      </c>
      <c r="B188" s="34" t="s">
        <v>318</v>
      </c>
      <c r="C188" s="34" t="s">
        <v>392</v>
      </c>
      <c r="D188" s="143">
        <v>5925</v>
      </c>
    </row>
    <row r="189" spans="1:4" hidden="1" outlineLevel="2" x14ac:dyDescent="0.3">
      <c r="A189" s="33" t="s">
        <v>177</v>
      </c>
      <c r="B189" s="34" t="s">
        <v>318</v>
      </c>
      <c r="C189" s="34" t="s">
        <v>393</v>
      </c>
      <c r="D189" s="143">
        <v>5128</v>
      </c>
    </row>
    <row r="190" spans="1:4" hidden="1" outlineLevel="2" x14ac:dyDescent="0.3">
      <c r="A190" s="33" t="s">
        <v>177</v>
      </c>
      <c r="B190" s="34" t="s">
        <v>318</v>
      </c>
      <c r="C190" s="34" t="s">
        <v>394</v>
      </c>
      <c r="D190" s="143">
        <v>4430</v>
      </c>
    </row>
    <row r="191" spans="1:4" hidden="1" outlineLevel="2" x14ac:dyDescent="0.3">
      <c r="A191" s="33" t="s">
        <v>177</v>
      </c>
      <c r="B191" s="34" t="s">
        <v>318</v>
      </c>
      <c r="C191" s="34" t="s">
        <v>395</v>
      </c>
      <c r="D191" s="143">
        <v>3495</v>
      </c>
    </row>
    <row r="192" spans="1:4" hidden="1" outlineLevel="2" x14ac:dyDescent="0.3">
      <c r="A192" s="33" t="s">
        <v>177</v>
      </c>
      <c r="B192" s="34" t="s">
        <v>318</v>
      </c>
      <c r="C192" s="34" t="s">
        <v>396</v>
      </c>
      <c r="D192" s="143">
        <v>2995</v>
      </c>
    </row>
    <row r="193" spans="1:4" hidden="1" outlineLevel="2" x14ac:dyDescent="0.3">
      <c r="A193" s="33" t="s">
        <v>177</v>
      </c>
      <c r="B193" s="34" t="s">
        <v>318</v>
      </c>
      <c r="C193" s="34" t="s">
        <v>397</v>
      </c>
      <c r="D193" s="143">
        <v>2432</v>
      </c>
    </row>
    <row r="194" spans="1:4" hidden="1" outlineLevel="2" x14ac:dyDescent="0.3">
      <c r="A194" s="33" t="s">
        <v>177</v>
      </c>
      <c r="B194" s="34" t="s">
        <v>318</v>
      </c>
      <c r="C194" s="34" t="s">
        <v>398</v>
      </c>
      <c r="D194" s="143">
        <v>2361</v>
      </c>
    </row>
    <row r="195" spans="1:4" hidden="1" outlineLevel="2" x14ac:dyDescent="0.3">
      <c r="A195" s="33" t="s">
        <v>177</v>
      </c>
      <c r="B195" s="34" t="s">
        <v>318</v>
      </c>
      <c r="C195" s="34" t="s">
        <v>399</v>
      </c>
      <c r="D195" s="143">
        <v>2132</v>
      </c>
    </row>
    <row r="196" spans="1:4" hidden="1" outlineLevel="2" x14ac:dyDescent="0.3">
      <c r="A196" s="33" t="s">
        <v>177</v>
      </c>
      <c r="B196" s="34" t="s">
        <v>318</v>
      </c>
      <c r="C196" s="34" t="s">
        <v>400</v>
      </c>
      <c r="D196" s="143">
        <v>1913</v>
      </c>
    </row>
    <row r="197" spans="1:4" hidden="1" outlineLevel="2" x14ac:dyDescent="0.3">
      <c r="A197" s="33" t="s">
        <v>177</v>
      </c>
      <c r="B197" s="34" t="s">
        <v>318</v>
      </c>
      <c r="C197" s="34" t="s">
        <v>401</v>
      </c>
      <c r="D197" s="143">
        <v>1658</v>
      </c>
    </row>
    <row r="198" spans="1:4" hidden="1" outlineLevel="2" x14ac:dyDescent="0.3">
      <c r="A198" s="33" t="s">
        <v>177</v>
      </c>
      <c r="B198" s="34" t="s">
        <v>318</v>
      </c>
      <c r="C198" s="34" t="s">
        <v>402</v>
      </c>
      <c r="D198" s="143">
        <v>1356</v>
      </c>
    </row>
    <row r="199" spans="1:4" hidden="1" outlineLevel="2" x14ac:dyDescent="0.3">
      <c r="A199" s="33" t="s">
        <v>177</v>
      </c>
      <c r="B199" s="34" t="s">
        <v>318</v>
      </c>
      <c r="C199" s="34" t="s">
        <v>403</v>
      </c>
      <c r="D199" s="143">
        <v>1192</v>
      </c>
    </row>
    <row r="200" spans="1:4" hidden="1" outlineLevel="2" x14ac:dyDescent="0.3">
      <c r="A200" s="33" t="s">
        <v>177</v>
      </c>
      <c r="B200" s="34" t="s">
        <v>318</v>
      </c>
      <c r="C200" s="34" t="s">
        <v>404</v>
      </c>
      <c r="D200" s="143">
        <v>1020</v>
      </c>
    </row>
    <row r="201" spans="1:4" hidden="1" outlineLevel="2" x14ac:dyDescent="0.3">
      <c r="A201" s="33" t="s">
        <v>177</v>
      </c>
      <c r="B201" s="34" t="s">
        <v>318</v>
      </c>
      <c r="C201" s="34" t="s">
        <v>405</v>
      </c>
      <c r="D201" s="143">
        <v>880</v>
      </c>
    </row>
    <row r="202" spans="1:4" hidden="1" outlineLevel="2" x14ac:dyDescent="0.3">
      <c r="A202" s="33" t="s">
        <v>177</v>
      </c>
      <c r="B202" s="34" t="s">
        <v>318</v>
      </c>
      <c r="C202" s="34" t="s">
        <v>406</v>
      </c>
      <c r="D202" s="143">
        <v>773</v>
      </c>
    </row>
    <row r="203" spans="1:4" hidden="1" outlineLevel="2" x14ac:dyDescent="0.3">
      <c r="A203" s="33" t="s">
        <v>177</v>
      </c>
      <c r="B203" s="34" t="s">
        <v>318</v>
      </c>
      <c r="C203" s="34" t="s">
        <v>407</v>
      </c>
      <c r="D203" s="143">
        <v>664</v>
      </c>
    </row>
    <row r="204" spans="1:4" hidden="1" outlineLevel="2" x14ac:dyDescent="0.3">
      <c r="A204" s="33" t="s">
        <v>177</v>
      </c>
      <c r="B204" s="34" t="s">
        <v>318</v>
      </c>
      <c r="C204" s="34" t="s">
        <v>408</v>
      </c>
      <c r="D204" s="143">
        <v>701</v>
      </c>
    </row>
    <row r="205" spans="1:4" hidden="1" outlineLevel="2" x14ac:dyDescent="0.3">
      <c r="A205" s="33" t="s">
        <v>177</v>
      </c>
      <c r="B205" s="34" t="s">
        <v>318</v>
      </c>
      <c r="C205" s="34" t="s">
        <v>409</v>
      </c>
      <c r="D205" s="143">
        <v>615</v>
      </c>
    </row>
    <row r="206" spans="1:4" hidden="1" outlineLevel="2" x14ac:dyDescent="0.3">
      <c r="A206" s="33" t="s">
        <v>177</v>
      </c>
      <c r="B206" s="34" t="s">
        <v>318</v>
      </c>
      <c r="C206" s="34" t="s">
        <v>410</v>
      </c>
      <c r="D206" s="143">
        <v>478</v>
      </c>
    </row>
    <row r="207" spans="1:4" hidden="1" outlineLevel="2" x14ac:dyDescent="0.3">
      <c r="A207" s="33" t="s">
        <v>177</v>
      </c>
      <c r="B207" s="34" t="s">
        <v>318</v>
      </c>
      <c r="C207" s="34" t="s">
        <v>411</v>
      </c>
      <c r="D207" s="143">
        <v>388</v>
      </c>
    </row>
    <row r="208" spans="1:4" hidden="1" outlineLevel="2" x14ac:dyDescent="0.3">
      <c r="A208" s="33" t="s">
        <v>177</v>
      </c>
      <c r="B208" s="34" t="s">
        <v>318</v>
      </c>
      <c r="C208" s="34" t="s">
        <v>412</v>
      </c>
      <c r="D208" s="143">
        <v>200</v>
      </c>
    </row>
    <row r="209" spans="1:4" hidden="1" outlineLevel="2" x14ac:dyDescent="0.3">
      <c r="A209" s="33" t="s">
        <v>177</v>
      </c>
      <c r="B209" s="34" t="s">
        <v>318</v>
      </c>
      <c r="C209" s="34" t="s">
        <v>315</v>
      </c>
      <c r="D209" s="143">
        <v>199</v>
      </c>
    </row>
    <row r="210" spans="1:4" hidden="1" outlineLevel="2" x14ac:dyDescent="0.3">
      <c r="A210" s="33" t="s">
        <v>177</v>
      </c>
      <c r="B210" s="34" t="s">
        <v>413</v>
      </c>
      <c r="C210" s="34" t="s">
        <v>290</v>
      </c>
      <c r="D210" s="143">
        <v>35765</v>
      </c>
    </row>
    <row r="211" spans="1:4" hidden="1" outlineLevel="2" x14ac:dyDescent="0.3">
      <c r="A211" s="33" t="s">
        <v>177</v>
      </c>
      <c r="B211" s="34" t="s">
        <v>413</v>
      </c>
      <c r="C211" s="34" t="s">
        <v>389</v>
      </c>
      <c r="D211" s="143">
        <v>14312</v>
      </c>
    </row>
    <row r="212" spans="1:4" hidden="1" outlineLevel="2" x14ac:dyDescent="0.3">
      <c r="A212" s="33" t="s">
        <v>177</v>
      </c>
      <c r="B212" s="34" t="s">
        <v>413</v>
      </c>
      <c r="C212" s="34" t="s">
        <v>390</v>
      </c>
      <c r="D212" s="143">
        <v>10243</v>
      </c>
    </row>
    <row r="213" spans="1:4" hidden="1" outlineLevel="2" x14ac:dyDescent="0.3">
      <c r="A213" s="33" t="s">
        <v>177</v>
      </c>
      <c r="B213" s="34" t="s">
        <v>413</v>
      </c>
      <c r="C213" s="34" t="s">
        <v>391</v>
      </c>
      <c r="D213" s="143">
        <v>8204</v>
      </c>
    </row>
    <row r="214" spans="1:4" hidden="1" outlineLevel="2" x14ac:dyDescent="0.3">
      <c r="A214" s="33" t="s">
        <v>177</v>
      </c>
      <c r="B214" s="34" t="s">
        <v>413</v>
      </c>
      <c r="C214" s="34" t="s">
        <v>392</v>
      </c>
      <c r="D214" s="143">
        <v>6933</v>
      </c>
    </row>
    <row r="215" spans="1:4" hidden="1" outlineLevel="2" x14ac:dyDescent="0.3">
      <c r="A215" s="33" t="s">
        <v>177</v>
      </c>
      <c r="B215" s="34" t="s">
        <v>413</v>
      </c>
      <c r="C215" s="34" t="s">
        <v>393</v>
      </c>
      <c r="D215" s="143">
        <v>6038</v>
      </c>
    </row>
    <row r="216" spans="1:4" hidden="1" outlineLevel="2" x14ac:dyDescent="0.3">
      <c r="A216" s="33" t="s">
        <v>177</v>
      </c>
      <c r="B216" s="34" t="s">
        <v>413</v>
      </c>
      <c r="C216" s="34" t="s">
        <v>394</v>
      </c>
      <c r="D216" s="143">
        <v>5403</v>
      </c>
    </row>
    <row r="217" spans="1:4" hidden="1" outlineLevel="2" x14ac:dyDescent="0.3">
      <c r="A217" s="33" t="s">
        <v>177</v>
      </c>
      <c r="B217" s="34" t="s">
        <v>413</v>
      </c>
      <c r="C217" s="34" t="s">
        <v>395</v>
      </c>
      <c r="D217" s="143">
        <v>4613</v>
      </c>
    </row>
    <row r="218" spans="1:4" hidden="1" outlineLevel="2" x14ac:dyDescent="0.3">
      <c r="A218" s="33" t="s">
        <v>177</v>
      </c>
      <c r="B218" s="34" t="s">
        <v>413</v>
      </c>
      <c r="C218" s="34" t="s">
        <v>396</v>
      </c>
      <c r="D218" s="143">
        <v>4129</v>
      </c>
    </row>
    <row r="219" spans="1:4" hidden="1" outlineLevel="2" x14ac:dyDescent="0.3">
      <c r="A219" s="33" t="s">
        <v>177</v>
      </c>
      <c r="B219" s="34" t="s">
        <v>413</v>
      </c>
      <c r="C219" s="34" t="s">
        <v>397</v>
      </c>
      <c r="D219" s="143">
        <v>3760</v>
      </c>
    </row>
    <row r="220" spans="1:4" hidden="1" outlineLevel="2" x14ac:dyDescent="0.3">
      <c r="A220" s="33" t="s">
        <v>177</v>
      </c>
      <c r="B220" s="34" t="s">
        <v>413</v>
      </c>
      <c r="C220" s="34" t="s">
        <v>398</v>
      </c>
      <c r="D220" s="143">
        <v>3536</v>
      </c>
    </row>
    <row r="221" spans="1:4" hidden="1" outlineLevel="2" x14ac:dyDescent="0.3">
      <c r="A221" s="33" t="s">
        <v>177</v>
      </c>
      <c r="B221" s="34" t="s">
        <v>413</v>
      </c>
      <c r="C221" s="34" t="s">
        <v>399</v>
      </c>
      <c r="D221" s="143">
        <v>3360</v>
      </c>
    </row>
    <row r="222" spans="1:4" hidden="1" outlineLevel="2" x14ac:dyDescent="0.3">
      <c r="A222" s="33" t="s">
        <v>177</v>
      </c>
      <c r="B222" s="34" t="s">
        <v>413</v>
      </c>
      <c r="C222" s="34" t="s">
        <v>400</v>
      </c>
      <c r="D222" s="143">
        <v>3118</v>
      </c>
    </row>
    <row r="223" spans="1:4" hidden="1" outlineLevel="2" x14ac:dyDescent="0.3">
      <c r="A223" s="33" t="s">
        <v>177</v>
      </c>
      <c r="B223" s="34" t="s">
        <v>413</v>
      </c>
      <c r="C223" s="34" t="s">
        <v>401</v>
      </c>
      <c r="D223" s="143">
        <v>2767</v>
      </c>
    </row>
    <row r="224" spans="1:4" hidden="1" outlineLevel="2" x14ac:dyDescent="0.3">
      <c r="A224" s="33" t="s">
        <v>177</v>
      </c>
      <c r="B224" s="34" t="s">
        <v>413</v>
      </c>
      <c r="C224" s="34" t="s">
        <v>402</v>
      </c>
      <c r="D224" s="143">
        <v>2225</v>
      </c>
    </row>
    <row r="225" spans="1:4" hidden="1" outlineLevel="2" x14ac:dyDescent="0.3">
      <c r="A225" s="33" t="s">
        <v>177</v>
      </c>
      <c r="B225" s="34" t="s">
        <v>413</v>
      </c>
      <c r="C225" s="34" t="s">
        <v>403</v>
      </c>
      <c r="D225" s="143">
        <v>1939</v>
      </c>
    </row>
    <row r="226" spans="1:4" hidden="1" outlineLevel="2" x14ac:dyDescent="0.3">
      <c r="A226" s="33" t="s">
        <v>177</v>
      </c>
      <c r="B226" s="34" t="s">
        <v>413</v>
      </c>
      <c r="C226" s="34" t="s">
        <v>404</v>
      </c>
      <c r="D226" s="143">
        <v>1695</v>
      </c>
    </row>
    <row r="227" spans="1:4" hidden="1" outlineLevel="2" x14ac:dyDescent="0.3">
      <c r="A227" s="33" t="s">
        <v>177</v>
      </c>
      <c r="B227" s="34" t="s">
        <v>413</v>
      </c>
      <c r="C227" s="34" t="s">
        <v>405</v>
      </c>
      <c r="D227" s="143">
        <v>1516</v>
      </c>
    </row>
    <row r="228" spans="1:4" hidden="1" outlineLevel="2" x14ac:dyDescent="0.3">
      <c r="A228" s="33" t="s">
        <v>177</v>
      </c>
      <c r="B228" s="34" t="s">
        <v>413</v>
      </c>
      <c r="C228" s="34" t="s">
        <v>406</v>
      </c>
      <c r="D228" s="143">
        <v>1390</v>
      </c>
    </row>
    <row r="229" spans="1:4" hidden="1" outlineLevel="2" x14ac:dyDescent="0.3">
      <c r="A229" s="33" t="s">
        <v>177</v>
      </c>
      <c r="B229" s="34" t="s">
        <v>413</v>
      </c>
      <c r="C229" s="34" t="s">
        <v>407</v>
      </c>
      <c r="D229" s="143">
        <v>1224</v>
      </c>
    </row>
    <row r="230" spans="1:4" hidden="1" outlineLevel="2" x14ac:dyDescent="0.3">
      <c r="A230" s="33" t="s">
        <v>177</v>
      </c>
      <c r="B230" s="34" t="s">
        <v>413</v>
      </c>
      <c r="C230" s="34" t="s">
        <v>408</v>
      </c>
      <c r="D230" s="143">
        <v>1212</v>
      </c>
    </row>
    <row r="231" spans="1:4" hidden="1" outlineLevel="2" x14ac:dyDescent="0.3">
      <c r="A231" s="33" t="s">
        <v>177</v>
      </c>
      <c r="B231" s="34" t="s">
        <v>413</v>
      </c>
      <c r="C231" s="34" t="s">
        <v>409</v>
      </c>
      <c r="D231" s="143">
        <v>1104</v>
      </c>
    </row>
    <row r="232" spans="1:4" hidden="1" outlineLevel="2" x14ac:dyDescent="0.3">
      <c r="A232" s="33" t="s">
        <v>177</v>
      </c>
      <c r="B232" s="34" t="s">
        <v>413</v>
      </c>
      <c r="C232" s="34" t="s">
        <v>410</v>
      </c>
      <c r="D232" s="143">
        <v>1032</v>
      </c>
    </row>
    <row r="233" spans="1:4" hidden="1" outlineLevel="2" x14ac:dyDescent="0.3">
      <c r="A233" s="33" t="s">
        <v>177</v>
      </c>
      <c r="B233" s="34" t="s">
        <v>413</v>
      </c>
      <c r="C233" s="34" t="s">
        <v>411</v>
      </c>
      <c r="D233" s="143">
        <v>767</v>
      </c>
    </row>
    <row r="234" spans="1:4" hidden="1" outlineLevel="2" x14ac:dyDescent="0.3">
      <c r="A234" s="33" t="s">
        <v>177</v>
      </c>
      <c r="B234" s="34" t="s">
        <v>413</v>
      </c>
      <c r="C234" s="34" t="s">
        <v>412</v>
      </c>
      <c r="D234" s="143">
        <v>530</v>
      </c>
    </row>
    <row r="235" spans="1:4" hidden="1" outlineLevel="2" x14ac:dyDescent="0.3">
      <c r="A235" s="33" t="s">
        <v>177</v>
      </c>
      <c r="B235" s="34" t="s">
        <v>413</v>
      </c>
      <c r="C235" s="34" t="s">
        <v>315</v>
      </c>
      <c r="D235" s="143">
        <v>489</v>
      </c>
    </row>
    <row r="236" spans="1:4" hidden="1" outlineLevel="2" x14ac:dyDescent="0.3">
      <c r="A236" s="33" t="s">
        <v>177</v>
      </c>
      <c r="B236" s="34" t="s">
        <v>414</v>
      </c>
      <c r="C236" s="34" t="s">
        <v>290</v>
      </c>
      <c r="D236" s="143">
        <v>17311</v>
      </c>
    </row>
    <row r="237" spans="1:4" hidden="1" outlineLevel="2" x14ac:dyDescent="0.3">
      <c r="A237" s="33" t="s">
        <v>177</v>
      </c>
      <c r="B237" s="34" t="s">
        <v>414</v>
      </c>
      <c r="C237" s="34" t="s">
        <v>389</v>
      </c>
      <c r="D237" s="143">
        <v>7272</v>
      </c>
    </row>
    <row r="238" spans="1:4" hidden="1" outlineLevel="2" x14ac:dyDescent="0.3">
      <c r="A238" s="33" t="s">
        <v>177</v>
      </c>
      <c r="B238" s="34" t="s">
        <v>414</v>
      </c>
      <c r="C238" s="34" t="s">
        <v>390</v>
      </c>
      <c r="D238" s="143">
        <v>5278</v>
      </c>
    </row>
    <row r="239" spans="1:4" hidden="1" outlineLevel="2" x14ac:dyDescent="0.3">
      <c r="A239" s="33" t="s">
        <v>177</v>
      </c>
      <c r="B239" s="34" t="s">
        <v>414</v>
      </c>
      <c r="C239" s="34" t="s">
        <v>391</v>
      </c>
      <c r="D239" s="143">
        <v>4283</v>
      </c>
    </row>
    <row r="240" spans="1:4" hidden="1" outlineLevel="2" x14ac:dyDescent="0.3">
      <c r="A240" s="33" t="s">
        <v>177</v>
      </c>
      <c r="B240" s="34" t="s">
        <v>414</v>
      </c>
      <c r="C240" s="34" t="s">
        <v>392</v>
      </c>
      <c r="D240" s="143">
        <v>3568</v>
      </c>
    </row>
    <row r="241" spans="1:4" hidden="1" outlineLevel="2" x14ac:dyDescent="0.3">
      <c r="A241" s="33" t="s">
        <v>177</v>
      </c>
      <c r="B241" s="34" t="s">
        <v>414</v>
      </c>
      <c r="C241" s="34" t="s">
        <v>393</v>
      </c>
      <c r="D241" s="143">
        <v>3144</v>
      </c>
    </row>
    <row r="242" spans="1:4" hidden="1" outlineLevel="2" x14ac:dyDescent="0.3">
      <c r="A242" s="33" t="s">
        <v>177</v>
      </c>
      <c r="B242" s="34" t="s">
        <v>414</v>
      </c>
      <c r="C242" s="34" t="s">
        <v>394</v>
      </c>
      <c r="D242" s="143">
        <v>2874</v>
      </c>
    </row>
    <row r="243" spans="1:4" hidden="1" outlineLevel="2" x14ac:dyDescent="0.3">
      <c r="A243" s="33" t="s">
        <v>177</v>
      </c>
      <c r="B243" s="34" t="s">
        <v>414</v>
      </c>
      <c r="C243" s="34" t="s">
        <v>395</v>
      </c>
      <c r="D243" s="143">
        <v>2537</v>
      </c>
    </row>
    <row r="244" spans="1:4" hidden="1" outlineLevel="2" x14ac:dyDescent="0.3">
      <c r="A244" s="33" t="s">
        <v>177</v>
      </c>
      <c r="B244" s="34" t="s">
        <v>414</v>
      </c>
      <c r="C244" s="34" t="s">
        <v>396</v>
      </c>
      <c r="D244" s="143">
        <v>2248</v>
      </c>
    </row>
    <row r="245" spans="1:4" hidden="1" outlineLevel="2" x14ac:dyDescent="0.3">
      <c r="A245" s="33" t="s">
        <v>177</v>
      </c>
      <c r="B245" s="34" t="s">
        <v>414</v>
      </c>
      <c r="C245" s="34" t="s">
        <v>397</v>
      </c>
      <c r="D245" s="143">
        <v>2063</v>
      </c>
    </row>
    <row r="246" spans="1:4" hidden="1" outlineLevel="2" x14ac:dyDescent="0.3">
      <c r="A246" s="33" t="s">
        <v>177</v>
      </c>
      <c r="B246" s="34" t="s">
        <v>414</v>
      </c>
      <c r="C246" s="34" t="s">
        <v>398</v>
      </c>
      <c r="D246" s="143">
        <v>1845</v>
      </c>
    </row>
    <row r="247" spans="1:4" hidden="1" outlineLevel="2" x14ac:dyDescent="0.3">
      <c r="A247" s="33" t="s">
        <v>177</v>
      </c>
      <c r="B247" s="34" t="s">
        <v>414</v>
      </c>
      <c r="C247" s="34" t="s">
        <v>399</v>
      </c>
      <c r="D247" s="143">
        <v>1868</v>
      </c>
    </row>
    <row r="248" spans="1:4" hidden="1" outlineLevel="2" x14ac:dyDescent="0.3">
      <c r="A248" s="33" t="s">
        <v>177</v>
      </c>
      <c r="B248" s="34" t="s">
        <v>414</v>
      </c>
      <c r="C248" s="34" t="s">
        <v>400</v>
      </c>
      <c r="D248" s="143">
        <v>1772</v>
      </c>
    </row>
    <row r="249" spans="1:4" hidden="1" outlineLevel="2" x14ac:dyDescent="0.3">
      <c r="A249" s="33" t="s">
        <v>177</v>
      </c>
      <c r="B249" s="34" t="s">
        <v>414</v>
      </c>
      <c r="C249" s="34" t="s">
        <v>401</v>
      </c>
      <c r="D249" s="143">
        <v>1447</v>
      </c>
    </row>
    <row r="250" spans="1:4" hidden="1" outlineLevel="2" x14ac:dyDescent="0.3">
      <c r="A250" s="33" t="s">
        <v>177</v>
      </c>
      <c r="B250" s="34" t="s">
        <v>414</v>
      </c>
      <c r="C250" s="34" t="s">
        <v>402</v>
      </c>
      <c r="D250" s="143">
        <v>1396</v>
      </c>
    </row>
    <row r="251" spans="1:4" hidden="1" outlineLevel="2" x14ac:dyDescent="0.3">
      <c r="A251" s="33" t="s">
        <v>177</v>
      </c>
      <c r="B251" s="34" t="s">
        <v>414</v>
      </c>
      <c r="C251" s="34" t="s">
        <v>403</v>
      </c>
      <c r="D251" s="143">
        <v>1142</v>
      </c>
    </row>
    <row r="252" spans="1:4" hidden="1" outlineLevel="2" x14ac:dyDescent="0.3">
      <c r="A252" s="33" t="s">
        <v>177</v>
      </c>
      <c r="B252" s="34" t="s">
        <v>414</v>
      </c>
      <c r="C252" s="34" t="s">
        <v>404</v>
      </c>
      <c r="D252" s="143">
        <v>989</v>
      </c>
    </row>
    <row r="253" spans="1:4" hidden="1" outlineLevel="2" x14ac:dyDescent="0.3">
      <c r="A253" s="33" t="s">
        <v>177</v>
      </c>
      <c r="B253" s="34" t="s">
        <v>414</v>
      </c>
      <c r="C253" s="34" t="s">
        <v>405</v>
      </c>
      <c r="D253" s="143">
        <v>866</v>
      </c>
    </row>
    <row r="254" spans="1:4" hidden="1" outlineLevel="2" x14ac:dyDescent="0.3">
      <c r="A254" s="33" t="s">
        <v>177</v>
      </c>
      <c r="B254" s="34" t="s">
        <v>414</v>
      </c>
      <c r="C254" s="34" t="s">
        <v>406</v>
      </c>
      <c r="D254" s="143">
        <v>820</v>
      </c>
    </row>
    <row r="255" spans="1:4" hidden="1" outlineLevel="2" x14ac:dyDescent="0.3">
      <c r="A255" s="33" t="s">
        <v>177</v>
      </c>
      <c r="B255" s="34" t="s">
        <v>414</v>
      </c>
      <c r="C255" s="34" t="s">
        <v>407</v>
      </c>
      <c r="D255" s="143">
        <v>717</v>
      </c>
    </row>
    <row r="256" spans="1:4" hidden="1" outlineLevel="2" x14ac:dyDescent="0.3">
      <c r="A256" s="33" t="s">
        <v>177</v>
      </c>
      <c r="B256" s="34" t="s">
        <v>414</v>
      </c>
      <c r="C256" s="34" t="s">
        <v>408</v>
      </c>
      <c r="D256" s="143">
        <v>754</v>
      </c>
    </row>
    <row r="257" spans="1:4" hidden="1" outlineLevel="2" x14ac:dyDescent="0.3">
      <c r="A257" s="33" t="s">
        <v>177</v>
      </c>
      <c r="B257" s="34" t="s">
        <v>414</v>
      </c>
      <c r="C257" s="34" t="s">
        <v>409</v>
      </c>
      <c r="D257" s="143">
        <v>737</v>
      </c>
    </row>
    <row r="258" spans="1:4" hidden="1" outlineLevel="2" x14ac:dyDescent="0.3">
      <c r="A258" s="33" t="s">
        <v>177</v>
      </c>
      <c r="B258" s="34" t="s">
        <v>414</v>
      </c>
      <c r="C258" s="34" t="s">
        <v>410</v>
      </c>
      <c r="D258" s="143">
        <v>635</v>
      </c>
    </row>
    <row r="259" spans="1:4" hidden="1" outlineLevel="2" x14ac:dyDescent="0.3">
      <c r="A259" s="33" t="s">
        <v>177</v>
      </c>
      <c r="B259" s="34" t="s">
        <v>414</v>
      </c>
      <c r="C259" s="34" t="s">
        <v>411</v>
      </c>
      <c r="D259" s="143">
        <v>502</v>
      </c>
    </row>
    <row r="260" spans="1:4" hidden="1" outlineLevel="2" x14ac:dyDescent="0.3">
      <c r="A260" s="33" t="s">
        <v>177</v>
      </c>
      <c r="B260" s="34" t="s">
        <v>414</v>
      </c>
      <c r="C260" s="34" t="s">
        <v>412</v>
      </c>
      <c r="D260" s="143">
        <v>319</v>
      </c>
    </row>
    <row r="261" spans="1:4" hidden="1" outlineLevel="2" x14ac:dyDescent="0.3">
      <c r="A261" s="33" t="s">
        <v>177</v>
      </c>
      <c r="B261" s="34" t="s">
        <v>414</v>
      </c>
      <c r="C261" s="34" t="s">
        <v>315</v>
      </c>
      <c r="D261" s="143">
        <v>375</v>
      </c>
    </row>
    <row r="262" spans="1:4" hidden="1" outlineLevel="2" x14ac:dyDescent="0.3">
      <c r="A262" s="33" t="s">
        <v>177</v>
      </c>
      <c r="B262" s="34" t="s">
        <v>415</v>
      </c>
      <c r="C262" s="34" t="s">
        <v>290</v>
      </c>
      <c r="D262" s="143">
        <v>11407</v>
      </c>
    </row>
    <row r="263" spans="1:4" hidden="1" outlineLevel="2" x14ac:dyDescent="0.3">
      <c r="A263" s="33" t="s">
        <v>177</v>
      </c>
      <c r="B263" s="34" t="s">
        <v>415</v>
      </c>
      <c r="C263" s="34" t="s">
        <v>389</v>
      </c>
      <c r="D263" s="143">
        <v>4660</v>
      </c>
    </row>
    <row r="264" spans="1:4" hidden="1" outlineLevel="2" x14ac:dyDescent="0.3">
      <c r="A264" s="33" t="s">
        <v>177</v>
      </c>
      <c r="B264" s="34" t="s">
        <v>415</v>
      </c>
      <c r="C264" s="34" t="s">
        <v>390</v>
      </c>
      <c r="D264" s="143">
        <v>3404</v>
      </c>
    </row>
    <row r="265" spans="1:4" hidden="1" outlineLevel="2" x14ac:dyDescent="0.3">
      <c r="A265" s="33" t="s">
        <v>177</v>
      </c>
      <c r="B265" s="34" t="s">
        <v>415</v>
      </c>
      <c r="C265" s="34" t="s">
        <v>391</v>
      </c>
      <c r="D265" s="143">
        <v>2665</v>
      </c>
    </row>
    <row r="266" spans="1:4" hidden="1" outlineLevel="2" x14ac:dyDescent="0.3">
      <c r="A266" s="33" t="s">
        <v>177</v>
      </c>
      <c r="B266" s="34" t="s">
        <v>415</v>
      </c>
      <c r="C266" s="34" t="s">
        <v>392</v>
      </c>
      <c r="D266" s="143">
        <v>2303</v>
      </c>
    </row>
    <row r="267" spans="1:4" hidden="1" outlineLevel="2" x14ac:dyDescent="0.3">
      <c r="A267" s="33" t="s">
        <v>177</v>
      </c>
      <c r="B267" s="34" t="s">
        <v>415</v>
      </c>
      <c r="C267" s="34" t="s">
        <v>393</v>
      </c>
      <c r="D267" s="143">
        <v>2051</v>
      </c>
    </row>
    <row r="268" spans="1:4" hidden="1" outlineLevel="2" x14ac:dyDescent="0.3">
      <c r="A268" s="33" t="s">
        <v>177</v>
      </c>
      <c r="B268" s="34" t="s">
        <v>415</v>
      </c>
      <c r="C268" s="34" t="s">
        <v>394</v>
      </c>
      <c r="D268" s="143">
        <v>1887</v>
      </c>
    </row>
    <row r="269" spans="1:4" hidden="1" outlineLevel="2" x14ac:dyDescent="0.3">
      <c r="A269" s="33" t="s">
        <v>177</v>
      </c>
      <c r="B269" s="34" t="s">
        <v>415</v>
      </c>
      <c r="C269" s="34" t="s">
        <v>395</v>
      </c>
      <c r="D269" s="143">
        <v>1629</v>
      </c>
    </row>
    <row r="270" spans="1:4" hidden="1" outlineLevel="2" x14ac:dyDescent="0.3">
      <c r="A270" s="33" t="s">
        <v>177</v>
      </c>
      <c r="B270" s="34" t="s">
        <v>415</v>
      </c>
      <c r="C270" s="34" t="s">
        <v>396</v>
      </c>
      <c r="D270" s="143">
        <v>1394</v>
      </c>
    </row>
    <row r="271" spans="1:4" hidden="1" outlineLevel="2" x14ac:dyDescent="0.3">
      <c r="A271" s="33" t="s">
        <v>177</v>
      </c>
      <c r="B271" s="34" t="s">
        <v>415</v>
      </c>
      <c r="C271" s="34" t="s">
        <v>397</v>
      </c>
      <c r="D271" s="143">
        <v>1347</v>
      </c>
    </row>
    <row r="272" spans="1:4" hidden="1" outlineLevel="2" x14ac:dyDescent="0.3">
      <c r="A272" s="33" t="s">
        <v>177</v>
      </c>
      <c r="B272" s="34" t="s">
        <v>415</v>
      </c>
      <c r="C272" s="34" t="s">
        <v>398</v>
      </c>
      <c r="D272" s="143">
        <v>1281</v>
      </c>
    </row>
    <row r="273" spans="1:4" hidden="1" outlineLevel="2" x14ac:dyDescent="0.3">
      <c r="A273" s="33" t="s">
        <v>177</v>
      </c>
      <c r="B273" s="34" t="s">
        <v>415</v>
      </c>
      <c r="C273" s="34" t="s">
        <v>399</v>
      </c>
      <c r="D273" s="143">
        <v>1196</v>
      </c>
    </row>
    <row r="274" spans="1:4" hidden="1" outlineLevel="2" x14ac:dyDescent="0.3">
      <c r="A274" s="33" t="s">
        <v>177</v>
      </c>
      <c r="B274" s="34" t="s">
        <v>415</v>
      </c>
      <c r="C274" s="34" t="s">
        <v>400</v>
      </c>
      <c r="D274" s="143">
        <v>1106</v>
      </c>
    </row>
    <row r="275" spans="1:4" hidden="1" outlineLevel="2" x14ac:dyDescent="0.3">
      <c r="A275" s="33" t="s">
        <v>177</v>
      </c>
      <c r="B275" s="34" t="s">
        <v>415</v>
      </c>
      <c r="C275" s="34" t="s">
        <v>401</v>
      </c>
      <c r="D275" s="143">
        <v>1047</v>
      </c>
    </row>
    <row r="276" spans="1:4" hidden="1" outlineLevel="2" x14ac:dyDescent="0.3">
      <c r="A276" s="33" t="s">
        <v>177</v>
      </c>
      <c r="B276" s="34" t="s">
        <v>415</v>
      </c>
      <c r="C276" s="34" t="s">
        <v>402</v>
      </c>
      <c r="D276" s="143">
        <v>917</v>
      </c>
    </row>
    <row r="277" spans="1:4" hidden="1" outlineLevel="2" x14ac:dyDescent="0.3">
      <c r="A277" s="33" t="s">
        <v>177</v>
      </c>
      <c r="B277" s="34" t="s">
        <v>415</v>
      </c>
      <c r="C277" s="34" t="s">
        <v>403</v>
      </c>
      <c r="D277" s="143">
        <v>755</v>
      </c>
    </row>
    <row r="278" spans="1:4" hidden="1" outlineLevel="2" x14ac:dyDescent="0.3">
      <c r="A278" s="33" t="s">
        <v>177</v>
      </c>
      <c r="B278" s="34" t="s">
        <v>415</v>
      </c>
      <c r="C278" s="34" t="s">
        <v>404</v>
      </c>
      <c r="D278" s="143">
        <v>737</v>
      </c>
    </row>
    <row r="279" spans="1:4" hidden="1" outlineLevel="2" x14ac:dyDescent="0.3">
      <c r="A279" s="33" t="s">
        <v>177</v>
      </c>
      <c r="B279" s="34" t="s">
        <v>415</v>
      </c>
      <c r="C279" s="34" t="s">
        <v>405</v>
      </c>
      <c r="D279" s="143">
        <v>595</v>
      </c>
    </row>
    <row r="280" spans="1:4" hidden="1" outlineLevel="2" x14ac:dyDescent="0.3">
      <c r="A280" s="33" t="s">
        <v>177</v>
      </c>
      <c r="B280" s="34" t="s">
        <v>415</v>
      </c>
      <c r="C280" s="34" t="s">
        <v>406</v>
      </c>
      <c r="D280" s="143">
        <v>598</v>
      </c>
    </row>
    <row r="281" spans="1:4" hidden="1" outlineLevel="2" x14ac:dyDescent="0.3">
      <c r="A281" s="33" t="s">
        <v>177</v>
      </c>
      <c r="B281" s="34" t="s">
        <v>415</v>
      </c>
      <c r="C281" s="34" t="s">
        <v>407</v>
      </c>
      <c r="D281" s="143">
        <v>553</v>
      </c>
    </row>
    <row r="282" spans="1:4" hidden="1" outlineLevel="2" x14ac:dyDescent="0.3">
      <c r="A282" s="33" t="s">
        <v>177</v>
      </c>
      <c r="B282" s="34" t="s">
        <v>415</v>
      </c>
      <c r="C282" s="34" t="s">
        <v>408</v>
      </c>
      <c r="D282" s="143">
        <v>539</v>
      </c>
    </row>
    <row r="283" spans="1:4" hidden="1" outlineLevel="2" x14ac:dyDescent="0.3">
      <c r="A283" s="33" t="s">
        <v>177</v>
      </c>
      <c r="B283" s="34" t="s">
        <v>415</v>
      </c>
      <c r="C283" s="34" t="s">
        <v>409</v>
      </c>
      <c r="D283" s="143">
        <v>497</v>
      </c>
    </row>
    <row r="284" spans="1:4" hidden="1" outlineLevel="2" x14ac:dyDescent="0.3">
      <c r="A284" s="33" t="s">
        <v>177</v>
      </c>
      <c r="B284" s="34" t="s">
        <v>415</v>
      </c>
      <c r="C284" s="34" t="s">
        <v>410</v>
      </c>
      <c r="D284" s="143">
        <v>492</v>
      </c>
    </row>
    <row r="285" spans="1:4" hidden="1" outlineLevel="2" x14ac:dyDescent="0.3">
      <c r="A285" s="33" t="s">
        <v>177</v>
      </c>
      <c r="B285" s="34" t="s">
        <v>415</v>
      </c>
      <c r="C285" s="34" t="s">
        <v>411</v>
      </c>
      <c r="D285" s="143">
        <v>387</v>
      </c>
    </row>
    <row r="286" spans="1:4" hidden="1" outlineLevel="2" x14ac:dyDescent="0.3">
      <c r="A286" s="33" t="s">
        <v>177</v>
      </c>
      <c r="B286" s="34" t="s">
        <v>415</v>
      </c>
      <c r="C286" s="34" t="s">
        <v>412</v>
      </c>
      <c r="D286" s="143">
        <v>218</v>
      </c>
    </row>
    <row r="287" spans="1:4" hidden="1" outlineLevel="2" x14ac:dyDescent="0.3">
      <c r="A287" s="33" t="s">
        <v>177</v>
      </c>
      <c r="B287" s="34" t="s">
        <v>415</v>
      </c>
      <c r="C287" s="34" t="s">
        <v>315</v>
      </c>
      <c r="D287" s="143">
        <v>302</v>
      </c>
    </row>
    <row r="288" spans="1:4" hidden="1" outlineLevel="2" x14ac:dyDescent="0.3">
      <c r="A288" s="33" t="s">
        <v>177</v>
      </c>
      <c r="B288" s="34" t="s">
        <v>416</v>
      </c>
      <c r="C288" s="34" t="s">
        <v>290</v>
      </c>
      <c r="D288" s="143">
        <v>5244</v>
      </c>
    </row>
    <row r="289" spans="1:4" hidden="1" outlineLevel="2" x14ac:dyDescent="0.3">
      <c r="A289" s="33" t="s">
        <v>177</v>
      </c>
      <c r="B289" s="34" t="s">
        <v>416</v>
      </c>
      <c r="C289" s="34" t="s">
        <v>389</v>
      </c>
      <c r="D289" s="143">
        <v>2198</v>
      </c>
    </row>
    <row r="290" spans="1:4" hidden="1" outlineLevel="2" x14ac:dyDescent="0.3">
      <c r="A290" s="33" t="s">
        <v>177</v>
      </c>
      <c r="B290" s="34" t="s">
        <v>416</v>
      </c>
      <c r="C290" s="34" t="s">
        <v>390</v>
      </c>
      <c r="D290" s="143">
        <v>1601</v>
      </c>
    </row>
    <row r="291" spans="1:4" hidden="1" outlineLevel="2" x14ac:dyDescent="0.3">
      <c r="A291" s="33" t="s">
        <v>177</v>
      </c>
      <c r="B291" s="34" t="s">
        <v>416</v>
      </c>
      <c r="C291" s="34" t="s">
        <v>391</v>
      </c>
      <c r="D291" s="143">
        <v>1175</v>
      </c>
    </row>
    <row r="292" spans="1:4" hidden="1" outlineLevel="2" x14ac:dyDescent="0.3">
      <c r="A292" s="33" t="s">
        <v>177</v>
      </c>
      <c r="B292" s="34" t="s">
        <v>416</v>
      </c>
      <c r="C292" s="34" t="s">
        <v>392</v>
      </c>
      <c r="D292" s="143">
        <v>1116</v>
      </c>
    </row>
    <row r="293" spans="1:4" hidden="1" outlineLevel="2" x14ac:dyDescent="0.3">
      <c r="A293" s="33" t="s">
        <v>177</v>
      </c>
      <c r="B293" s="34" t="s">
        <v>416</v>
      </c>
      <c r="C293" s="34" t="s">
        <v>393</v>
      </c>
      <c r="D293" s="143">
        <v>888</v>
      </c>
    </row>
    <row r="294" spans="1:4" hidden="1" outlineLevel="2" x14ac:dyDescent="0.3">
      <c r="A294" s="33" t="s">
        <v>177</v>
      </c>
      <c r="B294" s="34" t="s">
        <v>416</v>
      </c>
      <c r="C294" s="34" t="s">
        <v>394</v>
      </c>
      <c r="D294" s="143">
        <v>792</v>
      </c>
    </row>
    <row r="295" spans="1:4" hidden="1" outlineLevel="2" x14ac:dyDescent="0.3">
      <c r="A295" s="33" t="s">
        <v>177</v>
      </c>
      <c r="B295" s="34" t="s">
        <v>416</v>
      </c>
      <c r="C295" s="34" t="s">
        <v>395</v>
      </c>
      <c r="D295" s="143">
        <v>631</v>
      </c>
    </row>
    <row r="296" spans="1:4" hidden="1" outlineLevel="2" x14ac:dyDescent="0.3">
      <c r="A296" s="33" t="s">
        <v>177</v>
      </c>
      <c r="B296" s="34" t="s">
        <v>416</v>
      </c>
      <c r="C296" s="34" t="s">
        <v>396</v>
      </c>
      <c r="D296" s="143">
        <v>621</v>
      </c>
    </row>
    <row r="297" spans="1:4" hidden="1" outlineLevel="2" x14ac:dyDescent="0.3">
      <c r="A297" s="33" t="s">
        <v>177</v>
      </c>
      <c r="B297" s="34" t="s">
        <v>416</v>
      </c>
      <c r="C297" s="34" t="s">
        <v>397</v>
      </c>
      <c r="D297" s="143">
        <v>525</v>
      </c>
    </row>
    <row r="298" spans="1:4" hidden="1" outlineLevel="2" x14ac:dyDescent="0.3">
      <c r="A298" s="33" t="s">
        <v>177</v>
      </c>
      <c r="B298" s="34" t="s">
        <v>416</v>
      </c>
      <c r="C298" s="34" t="s">
        <v>398</v>
      </c>
      <c r="D298" s="143">
        <v>527</v>
      </c>
    </row>
    <row r="299" spans="1:4" hidden="1" outlineLevel="2" x14ac:dyDescent="0.3">
      <c r="A299" s="33" t="s">
        <v>177</v>
      </c>
      <c r="B299" s="34" t="s">
        <v>416</v>
      </c>
      <c r="C299" s="34" t="s">
        <v>399</v>
      </c>
      <c r="D299" s="143">
        <v>552</v>
      </c>
    </row>
    <row r="300" spans="1:4" hidden="1" outlineLevel="2" x14ac:dyDescent="0.3">
      <c r="A300" s="33" t="s">
        <v>177</v>
      </c>
      <c r="B300" s="34" t="s">
        <v>416</v>
      </c>
      <c r="C300" s="34" t="s">
        <v>400</v>
      </c>
      <c r="D300" s="143">
        <v>458</v>
      </c>
    </row>
    <row r="301" spans="1:4" hidden="1" outlineLevel="2" x14ac:dyDescent="0.3">
      <c r="A301" s="33" t="s">
        <v>177</v>
      </c>
      <c r="B301" s="34" t="s">
        <v>416</v>
      </c>
      <c r="C301" s="34" t="s">
        <v>401</v>
      </c>
      <c r="D301" s="143">
        <v>410</v>
      </c>
    </row>
    <row r="302" spans="1:4" hidden="1" outlineLevel="2" x14ac:dyDescent="0.3">
      <c r="A302" s="33" t="s">
        <v>177</v>
      </c>
      <c r="B302" s="34" t="s">
        <v>416</v>
      </c>
      <c r="C302" s="34" t="s">
        <v>402</v>
      </c>
      <c r="D302" s="143">
        <v>369</v>
      </c>
    </row>
    <row r="303" spans="1:4" hidden="1" outlineLevel="2" x14ac:dyDescent="0.3">
      <c r="A303" s="33" t="s">
        <v>177</v>
      </c>
      <c r="B303" s="34" t="s">
        <v>416</v>
      </c>
      <c r="C303" s="34" t="s">
        <v>403</v>
      </c>
      <c r="D303" s="143">
        <v>342</v>
      </c>
    </row>
    <row r="304" spans="1:4" hidden="1" outlineLevel="2" x14ac:dyDescent="0.3">
      <c r="A304" s="33" t="s">
        <v>177</v>
      </c>
      <c r="B304" s="34" t="s">
        <v>416</v>
      </c>
      <c r="C304" s="34" t="s">
        <v>404</v>
      </c>
      <c r="D304" s="143">
        <v>304</v>
      </c>
    </row>
    <row r="305" spans="1:4" hidden="1" outlineLevel="2" x14ac:dyDescent="0.3">
      <c r="A305" s="33" t="s">
        <v>177</v>
      </c>
      <c r="B305" s="34" t="s">
        <v>416</v>
      </c>
      <c r="C305" s="34" t="s">
        <v>405</v>
      </c>
      <c r="D305" s="143">
        <v>267</v>
      </c>
    </row>
    <row r="306" spans="1:4" hidden="1" outlineLevel="2" x14ac:dyDescent="0.3">
      <c r="A306" s="33" t="s">
        <v>177</v>
      </c>
      <c r="B306" s="34" t="s">
        <v>416</v>
      </c>
      <c r="C306" s="34" t="s">
        <v>406</v>
      </c>
      <c r="D306" s="143">
        <v>239</v>
      </c>
    </row>
    <row r="307" spans="1:4" hidden="1" outlineLevel="2" x14ac:dyDescent="0.3">
      <c r="A307" s="33" t="s">
        <v>177</v>
      </c>
      <c r="B307" s="34" t="s">
        <v>416</v>
      </c>
      <c r="C307" s="34" t="s">
        <v>407</v>
      </c>
      <c r="D307" s="143">
        <v>228</v>
      </c>
    </row>
    <row r="308" spans="1:4" hidden="1" outlineLevel="2" x14ac:dyDescent="0.3">
      <c r="A308" s="33" t="s">
        <v>177</v>
      </c>
      <c r="B308" s="34" t="s">
        <v>416</v>
      </c>
      <c r="C308" s="34" t="s">
        <v>408</v>
      </c>
      <c r="D308" s="143">
        <v>195</v>
      </c>
    </row>
    <row r="309" spans="1:4" hidden="1" outlineLevel="2" x14ac:dyDescent="0.3">
      <c r="A309" s="33" t="s">
        <v>177</v>
      </c>
      <c r="B309" s="34" t="s">
        <v>416</v>
      </c>
      <c r="C309" s="34" t="s">
        <v>409</v>
      </c>
      <c r="D309" s="143">
        <v>185</v>
      </c>
    </row>
    <row r="310" spans="1:4" hidden="1" outlineLevel="2" x14ac:dyDescent="0.3">
      <c r="A310" s="33" t="s">
        <v>177</v>
      </c>
      <c r="B310" s="34" t="s">
        <v>416</v>
      </c>
      <c r="C310" s="34" t="s">
        <v>410</v>
      </c>
      <c r="D310" s="143">
        <v>182</v>
      </c>
    </row>
    <row r="311" spans="1:4" hidden="1" outlineLevel="2" x14ac:dyDescent="0.3">
      <c r="A311" s="33" t="s">
        <v>177</v>
      </c>
      <c r="B311" s="34" t="s">
        <v>416</v>
      </c>
      <c r="C311" s="34" t="s">
        <v>411</v>
      </c>
      <c r="D311" s="143">
        <v>161</v>
      </c>
    </row>
    <row r="312" spans="1:4" hidden="1" outlineLevel="2" x14ac:dyDescent="0.3">
      <c r="A312" s="33" t="s">
        <v>177</v>
      </c>
      <c r="B312" s="34" t="s">
        <v>416</v>
      </c>
      <c r="C312" s="34" t="s">
        <v>412</v>
      </c>
      <c r="D312" s="143">
        <v>99</v>
      </c>
    </row>
    <row r="313" spans="1:4" hidden="1" outlineLevel="2" x14ac:dyDescent="0.3">
      <c r="A313" s="33" t="s">
        <v>177</v>
      </c>
      <c r="B313" s="34" t="s">
        <v>416</v>
      </c>
      <c r="C313" s="34" t="s">
        <v>315</v>
      </c>
      <c r="D313" s="143">
        <v>147</v>
      </c>
    </row>
    <row r="314" spans="1:4" hidden="1" outlineLevel="2" x14ac:dyDescent="0.3">
      <c r="A314" s="33" t="s">
        <v>177</v>
      </c>
      <c r="B314" s="34" t="s">
        <v>417</v>
      </c>
      <c r="C314" s="34" t="s">
        <v>290</v>
      </c>
      <c r="D314" s="143">
        <v>1543</v>
      </c>
    </row>
    <row r="315" spans="1:4" hidden="1" outlineLevel="2" x14ac:dyDescent="0.3">
      <c r="A315" s="33" t="s">
        <v>177</v>
      </c>
      <c r="B315" s="34" t="s">
        <v>417</v>
      </c>
      <c r="C315" s="34" t="s">
        <v>389</v>
      </c>
      <c r="D315" s="143">
        <v>591</v>
      </c>
    </row>
    <row r="316" spans="1:4" hidden="1" outlineLevel="2" x14ac:dyDescent="0.3">
      <c r="A316" s="33" t="s">
        <v>177</v>
      </c>
      <c r="B316" s="34" t="s">
        <v>417</v>
      </c>
      <c r="C316" s="34" t="s">
        <v>390</v>
      </c>
      <c r="D316" s="143">
        <v>421</v>
      </c>
    </row>
    <row r="317" spans="1:4" hidden="1" outlineLevel="2" x14ac:dyDescent="0.3">
      <c r="A317" s="33" t="s">
        <v>177</v>
      </c>
      <c r="B317" s="34" t="s">
        <v>417</v>
      </c>
      <c r="C317" s="34" t="s">
        <v>391</v>
      </c>
      <c r="D317" s="143">
        <v>354</v>
      </c>
    </row>
    <row r="318" spans="1:4" hidden="1" outlineLevel="2" x14ac:dyDescent="0.3">
      <c r="A318" s="33" t="s">
        <v>177</v>
      </c>
      <c r="B318" s="34" t="s">
        <v>417</v>
      </c>
      <c r="C318" s="34" t="s">
        <v>392</v>
      </c>
      <c r="D318" s="143">
        <v>256</v>
      </c>
    </row>
    <row r="319" spans="1:4" hidden="1" outlineLevel="2" x14ac:dyDescent="0.3">
      <c r="A319" s="33" t="s">
        <v>177</v>
      </c>
      <c r="B319" s="34" t="s">
        <v>417</v>
      </c>
      <c r="C319" s="34" t="s">
        <v>393</v>
      </c>
      <c r="D319" s="143">
        <v>239</v>
      </c>
    </row>
    <row r="320" spans="1:4" hidden="1" outlineLevel="2" x14ac:dyDescent="0.3">
      <c r="A320" s="33" t="s">
        <v>177</v>
      </c>
      <c r="B320" s="34" t="s">
        <v>417</v>
      </c>
      <c r="C320" s="34" t="s">
        <v>394</v>
      </c>
      <c r="D320" s="143">
        <v>176</v>
      </c>
    </row>
    <row r="321" spans="1:4" hidden="1" outlineLevel="2" x14ac:dyDescent="0.3">
      <c r="A321" s="33" t="s">
        <v>177</v>
      </c>
      <c r="B321" s="34" t="s">
        <v>417</v>
      </c>
      <c r="C321" s="34" t="s">
        <v>395</v>
      </c>
      <c r="D321" s="143">
        <v>169</v>
      </c>
    </row>
    <row r="322" spans="1:4" hidden="1" outlineLevel="2" x14ac:dyDescent="0.3">
      <c r="A322" s="33" t="s">
        <v>177</v>
      </c>
      <c r="B322" s="34" t="s">
        <v>417</v>
      </c>
      <c r="C322" s="34" t="s">
        <v>396</v>
      </c>
      <c r="D322" s="143">
        <v>144</v>
      </c>
    </row>
    <row r="323" spans="1:4" hidden="1" outlineLevel="2" x14ac:dyDescent="0.3">
      <c r="A323" s="33" t="s">
        <v>177</v>
      </c>
      <c r="B323" s="34" t="s">
        <v>417</v>
      </c>
      <c r="C323" s="34" t="s">
        <v>397</v>
      </c>
      <c r="D323" s="143">
        <v>110</v>
      </c>
    </row>
    <row r="324" spans="1:4" hidden="1" outlineLevel="2" x14ac:dyDescent="0.3">
      <c r="A324" s="33" t="s">
        <v>177</v>
      </c>
      <c r="B324" s="34" t="s">
        <v>417</v>
      </c>
      <c r="C324" s="34" t="s">
        <v>398</v>
      </c>
      <c r="D324" s="143">
        <v>113</v>
      </c>
    </row>
    <row r="325" spans="1:4" hidden="1" outlineLevel="2" x14ac:dyDescent="0.3">
      <c r="A325" s="33" t="s">
        <v>177</v>
      </c>
      <c r="B325" s="34" t="s">
        <v>417</v>
      </c>
      <c r="C325" s="34" t="s">
        <v>399</v>
      </c>
      <c r="D325" s="143">
        <v>93</v>
      </c>
    </row>
    <row r="326" spans="1:4" hidden="1" outlineLevel="2" x14ac:dyDescent="0.3">
      <c r="A326" s="33" t="s">
        <v>177</v>
      </c>
      <c r="B326" s="34" t="s">
        <v>417</v>
      </c>
      <c r="C326" s="34" t="s">
        <v>400</v>
      </c>
      <c r="D326" s="143">
        <v>75</v>
      </c>
    </row>
    <row r="327" spans="1:4" hidden="1" outlineLevel="2" x14ac:dyDescent="0.3">
      <c r="A327" s="33" t="s">
        <v>177</v>
      </c>
      <c r="B327" s="34" t="s">
        <v>417</v>
      </c>
      <c r="C327" s="34" t="s">
        <v>401</v>
      </c>
      <c r="D327" s="143">
        <v>73</v>
      </c>
    </row>
    <row r="328" spans="1:4" hidden="1" outlineLevel="2" x14ac:dyDescent="0.3">
      <c r="A328" s="33" t="s">
        <v>177</v>
      </c>
      <c r="B328" s="34" t="s">
        <v>417</v>
      </c>
      <c r="C328" s="34" t="s">
        <v>402</v>
      </c>
      <c r="D328" s="143">
        <v>48</v>
      </c>
    </row>
    <row r="329" spans="1:4" hidden="1" outlineLevel="2" x14ac:dyDescent="0.3">
      <c r="A329" s="33" t="s">
        <v>177</v>
      </c>
      <c r="B329" s="34" t="s">
        <v>417</v>
      </c>
      <c r="C329" s="34" t="s">
        <v>403</v>
      </c>
      <c r="D329" s="143">
        <v>39</v>
      </c>
    </row>
    <row r="330" spans="1:4" hidden="1" outlineLevel="2" x14ac:dyDescent="0.3">
      <c r="A330" s="33" t="s">
        <v>177</v>
      </c>
      <c r="B330" s="34" t="s">
        <v>417</v>
      </c>
      <c r="C330" s="34" t="s">
        <v>404</v>
      </c>
      <c r="D330" s="143">
        <v>34</v>
      </c>
    </row>
    <row r="331" spans="1:4" hidden="1" outlineLevel="2" x14ac:dyDescent="0.3">
      <c r="A331" s="33" t="s">
        <v>177</v>
      </c>
      <c r="B331" s="34" t="s">
        <v>417</v>
      </c>
      <c r="C331" s="34" t="s">
        <v>405</v>
      </c>
      <c r="D331" s="143">
        <v>29</v>
      </c>
    </row>
    <row r="332" spans="1:4" hidden="1" outlineLevel="2" x14ac:dyDescent="0.3">
      <c r="A332" s="33" t="s">
        <v>177</v>
      </c>
      <c r="B332" s="34" t="s">
        <v>417</v>
      </c>
      <c r="C332" s="34" t="s">
        <v>406</v>
      </c>
      <c r="D332" s="143">
        <v>23</v>
      </c>
    </row>
    <row r="333" spans="1:4" hidden="1" outlineLevel="2" x14ac:dyDescent="0.3">
      <c r="A333" s="33" t="s">
        <v>177</v>
      </c>
      <c r="B333" s="34" t="s">
        <v>417</v>
      </c>
      <c r="C333" s="34" t="s">
        <v>407</v>
      </c>
      <c r="D333" s="143">
        <v>33</v>
      </c>
    </row>
    <row r="334" spans="1:4" hidden="1" outlineLevel="2" x14ac:dyDescent="0.3">
      <c r="A334" s="33" t="s">
        <v>177</v>
      </c>
      <c r="B334" s="34" t="s">
        <v>417</v>
      </c>
      <c r="C334" s="34" t="s">
        <v>408</v>
      </c>
      <c r="D334" s="143">
        <v>16</v>
      </c>
    </row>
    <row r="335" spans="1:4" hidden="1" outlineLevel="2" x14ac:dyDescent="0.3">
      <c r="A335" s="33" t="s">
        <v>177</v>
      </c>
      <c r="B335" s="34" t="s">
        <v>417</v>
      </c>
      <c r="C335" s="34" t="s">
        <v>409</v>
      </c>
      <c r="D335" s="143">
        <v>21</v>
      </c>
    </row>
    <row r="336" spans="1:4" hidden="1" outlineLevel="2" x14ac:dyDescent="0.3">
      <c r="A336" s="33" t="s">
        <v>177</v>
      </c>
      <c r="B336" s="34" t="s">
        <v>417</v>
      </c>
      <c r="C336" s="34" t="s">
        <v>410</v>
      </c>
      <c r="D336" s="143">
        <v>16</v>
      </c>
    </row>
    <row r="337" spans="1:4" hidden="1" outlineLevel="2" x14ac:dyDescent="0.3">
      <c r="A337" s="33" t="s">
        <v>177</v>
      </c>
      <c r="B337" s="34" t="s">
        <v>417</v>
      </c>
      <c r="C337" s="34" t="s">
        <v>411</v>
      </c>
      <c r="D337" s="143">
        <v>22</v>
      </c>
    </row>
    <row r="338" spans="1:4" hidden="1" outlineLevel="2" x14ac:dyDescent="0.3">
      <c r="A338" s="33" t="s">
        <v>177</v>
      </c>
      <c r="B338" s="34" t="s">
        <v>417</v>
      </c>
      <c r="C338" s="34" t="s">
        <v>412</v>
      </c>
      <c r="D338" s="143">
        <v>17</v>
      </c>
    </row>
    <row r="339" spans="1:4" hidden="1" outlineLevel="2" x14ac:dyDescent="0.3">
      <c r="A339" s="33" t="s">
        <v>177</v>
      </c>
      <c r="B339" s="34" t="s">
        <v>417</v>
      </c>
      <c r="C339" s="34" t="s">
        <v>315</v>
      </c>
      <c r="D339" s="143">
        <v>13</v>
      </c>
    </row>
    <row r="340" spans="1:4" hidden="1" outlineLevel="2" x14ac:dyDescent="0.3">
      <c r="A340" s="33" t="s">
        <v>177</v>
      </c>
      <c r="B340" s="34" t="s">
        <v>418</v>
      </c>
      <c r="C340" s="34" t="s">
        <v>290</v>
      </c>
      <c r="D340" s="143">
        <v>481</v>
      </c>
    </row>
    <row r="341" spans="1:4" hidden="1" outlineLevel="2" x14ac:dyDescent="0.3">
      <c r="A341" s="33" t="s">
        <v>177</v>
      </c>
      <c r="B341" s="34" t="s">
        <v>418</v>
      </c>
      <c r="C341" s="34" t="s">
        <v>389</v>
      </c>
      <c r="D341" s="143">
        <v>135</v>
      </c>
    </row>
    <row r="342" spans="1:4" hidden="1" outlineLevel="2" x14ac:dyDescent="0.3">
      <c r="A342" s="33" t="s">
        <v>177</v>
      </c>
      <c r="B342" s="34" t="s">
        <v>418</v>
      </c>
      <c r="C342" s="34" t="s">
        <v>390</v>
      </c>
      <c r="D342" s="143">
        <v>123</v>
      </c>
    </row>
    <row r="343" spans="1:4" hidden="1" outlineLevel="2" x14ac:dyDescent="0.3">
      <c r="A343" s="33" t="s">
        <v>177</v>
      </c>
      <c r="B343" s="34" t="s">
        <v>418</v>
      </c>
      <c r="C343" s="34" t="s">
        <v>391</v>
      </c>
      <c r="D343" s="143">
        <v>94</v>
      </c>
    </row>
    <row r="344" spans="1:4" hidden="1" outlineLevel="2" x14ac:dyDescent="0.3">
      <c r="A344" s="33" t="s">
        <v>177</v>
      </c>
      <c r="B344" s="34" t="s">
        <v>418</v>
      </c>
      <c r="C344" s="34" t="s">
        <v>392</v>
      </c>
      <c r="D344" s="143">
        <v>68</v>
      </c>
    </row>
    <row r="345" spans="1:4" hidden="1" outlineLevel="2" x14ac:dyDescent="0.3">
      <c r="A345" s="33" t="s">
        <v>177</v>
      </c>
      <c r="B345" s="34" t="s">
        <v>418</v>
      </c>
      <c r="C345" s="34" t="s">
        <v>393</v>
      </c>
      <c r="D345" s="143">
        <v>74</v>
      </c>
    </row>
    <row r="346" spans="1:4" hidden="1" outlineLevel="2" x14ac:dyDescent="0.3">
      <c r="A346" s="33" t="s">
        <v>177</v>
      </c>
      <c r="B346" s="34" t="s">
        <v>418</v>
      </c>
      <c r="C346" s="34" t="s">
        <v>394</v>
      </c>
      <c r="D346" s="143">
        <v>45</v>
      </c>
    </row>
    <row r="347" spans="1:4" hidden="1" outlineLevel="2" x14ac:dyDescent="0.3">
      <c r="A347" s="33" t="s">
        <v>177</v>
      </c>
      <c r="B347" s="34" t="s">
        <v>418</v>
      </c>
      <c r="C347" s="34" t="s">
        <v>395</v>
      </c>
      <c r="D347" s="143">
        <v>38</v>
      </c>
    </row>
    <row r="348" spans="1:4" hidden="1" outlineLevel="2" x14ac:dyDescent="0.3">
      <c r="A348" s="33" t="s">
        <v>177</v>
      </c>
      <c r="B348" s="34" t="s">
        <v>418</v>
      </c>
      <c r="C348" s="34" t="s">
        <v>396</v>
      </c>
      <c r="D348" s="143">
        <v>33</v>
      </c>
    </row>
    <row r="349" spans="1:4" hidden="1" outlineLevel="2" x14ac:dyDescent="0.3">
      <c r="A349" s="33" t="s">
        <v>177</v>
      </c>
      <c r="B349" s="34" t="s">
        <v>418</v>
      </c>
      <c r="C349" s="34" t="s">
        <v>397</v>
      </c>
      <c r="D349" s="143">
        <v>35</v>
      </c>
    </row>
    <row r="350" spans="1:4" hidden="1" outlineLevel="2" x14ac:dyDescent="0.3">
      <c r="A350" s="33" t="s">
        <v>177</v>
      </c>
      <c r="B350" s="34" t="s">
        <v>418</v>
      </c>
      <c r="C350" s="34" t="s">
        <v>398</v>
      </c>
      <c r="D350" s="143">
        <v>31</v>
      </c>
    </row>
    <row r="351" spans="1:4" hidden="1" outlineLevel="2" x14ac:dyDescent="0.3">
      <c r="A351" s="33" t="s">
        <v>177</v>
      </c>
      <c r="B351" s="34" t="s">
        <v>418</v>
      </c>
      <c r="C351" s="34" t="s">
        <v>399</v>
      </c>
      <c r="D351" s="143">
        <v>25</v>
      </c>
    </row>
    <row r="352" spans="1:4" hidden="1" outlineLevel="2" x14ac:dyDescent="0.3">
      <c r="A352" s="33" t="s">
        <v>177</v>
      </c>
      <c r="B352" s="34" t="s">
        <v>418</v>
      </c>
      <c r="C352" s="34" t="s">
        <v>400</v>
      </c>
      <c r="D352" s="143">
        <v>20</v>
      </c>
    </row>
    <row r="353" spans="1:4" hidden="1" outlineLevel="2" x14ac:dyDescent="0.3">
      <c r="A353" s="33" t="s">
        <v>177</v>
      </c>
      <c r="B353" s="34" t="s">
        <v>418</v>
      </c>
      <c r="C353" s="34" t="s">
        <v>401</v>
      </c>
      <c r="D353" s="143">
        <v>8</v>
      </c>
    </row>
    <row r="354" spans="1:4" hidden="1" outlineLevel="2" x14ac:dyDescent="0.3">
      <c r="A354" s="33" t="s">
        <v>177</v>
      </c>
      <c r="B354" s="34" t="s">
        <v>418</v>
      </c>
      <c r="C354" s="34" t="s">
        <v>402</v>
      </c>
      <c r="D354" s="143">
        <v>11</v>
      </c>
    </row>
    <row r="355" spans="1:4" hidden="1" outlineLevel="2" x14ac:dyDescent="0.3">
      <c r="A355" s="33" t="s">
        <v>177</v>
      </c>
      <c r="B355" s="34" t="s">
        <v>418</v>
      </c>
      <c r="C355" s="34" t="s">
        <v>403</v>
      </c>
      <c r="D355" s="143">
        <v>9</v>
      </c>
    </row>
    <row r="356" spans="1:4" hidden="1" outlineLevel="2" x14ac:dyDescent="0.3">
      <c r="A356" s="33" t="s">
        <v>177</v>
      </c>
      <c r="B356" s="34" t="s">
        <v>418</v>
      </c>
      <c r="C356" s="34" t="s">
        <v>404</v>
      </c>
      <c r="D356" s="143">
        <v>12</v>
      </c>
    </row>
    <row r="357" spans="1:4" hidden="1" outlineLevel="2" x14ac:dyDescent="0.3">
      <c r="A357" s="33" t="s">
        <v>177</v>
      </c>
      <c r="B357" s="34" t="s">
        <v>418</v>
      </c>
      <c r="C357" s="34" t="s">
        <v>405</v>
      </c>
      <c r="D357" s="143">
        <v>8</v>
      </c>
    </row>
    <row r="358" spans="1:4" hidden="1" outlineLevel="2" x14ac:dyDescent="0.3">
      <c r="A358" s="33" t="s">
        <v>177</v>
      </c>
      <c r="B358" s="34" t="s">
        <v>418</v>
      </c>
      <c r="C358" s="34" t="s">
        <v>406</v>
      </c>
      <c r="D358" s="143">
        <v>7</v>
      </c>
    </row>
    <row r="359" spans="1:4" hidden="1" outlineLevel="2" x14ac:dyDescent="0.3">
      <c r="A359" s="33" t="s">
        <v>177</v>
      </c>
      <c r="B359" s="34" t="s">
        <v>418</v>
      </c>
      <c r="C359" s="34" t="s">
        <v>407</v>
      </c>
      <c r="D359" s="143">
        <v>6</v>
      </c>
    </row>
    <row r="360" spans="1:4" hidden="1" outlineLevel="2" x14ac:dyDescent="0.3">
      <c r="A360" s="33" t="s">
        <v>177</v>
      </c>
      <c r="B360" s="34" t="s">
        <v>418</v>
      </c>
      <c r="C360" s="34" t="s">
        <v>408</v>
      </c>
      <c r="D360" s="143">
        <v>9</v>
      </c>
    </row>
    <row r="361" spans="1:4" hidden="1" outlineLevel="2" x14ac:dyDescent="0.3">
      <c r="A361" s="33" t="s">
        <v>177</v>
      </c>
      <c r="B361" s="34" t="s">
        <v>418</v>
      </c>
      <c r="C361" s="34" t="s">
        <v>409</v>
      </c>
      <c r="D361" s="143">
        <v>4</v>
      </c>
    </row>
    <row r="362" spans="1:4" hidden="1" outlineLevel="2" x14ac:dyDescent="0.3">
      <c r="A362" s="33" t="s">
        <v>177</v>
      </c>
      <c r="B362" s="34" t="s">
        <v>418</v>
      </c>
      <c r="C362" s="34" t="s">
        <v>410</v>
      </c>
      <c r="D362" s="143">
        <v>3</v>
      </c>
    </row>
    <row r="363" spans="1:4" hidden="1" outlineLevel="2" x14ac:dyDescent="0.3">
      <c r="A363" s="33" t="s">
        <v>177</v>
      </c>
      <c r="B363" s="34" t="s">
        <v>418</v>
      </c>
      <c r="C363" s="34" t="s">
        <v>411</v>
      </c>
      <c r="D363" s="143">
        <v>5</v>
      </c>
    </row>
    <row r="364" spans="1:4" hidden="1" outlineLevel="2" x14ac:dyDescent="0.3">
      <c r="A364" s="33" t="s">
        <v>177</v>
      </c>
      <c r="B364" s="34" t="s">
        <v>418</v>
      </c>
      <c r="C364" s="34" t="s">
        <v>412</v>
      </c>
      <c r="D364" s="143">
        <v>2</v>
      </c>
    </row>
    <row r="365" spans="1:4" hidden="1" outlineLevel="2" x14ac:dyDescent="0.3">
      <c r="A365" s="33" t="s">
        <v>177</v>
      </c>
      <c r="B365" s="34" t="s">
        <v>418</v>
      </c>
      <c r="C365" s="34" t="s">
        <v>315</v>
      </c>
      <c r="D365" s="143">
        <v>6</v>
      </c>
    </row>
    <row r="366" spans="1:4" outlineLevel="1" collapsed="1" x14ac:dyDescent="0.3">
      <c r="A366" s="38" t="s">
        <v>157</v>
      </c>
      <c r="B366" s="39"/>
      <c r="C366" s="39"/>
      <c r="D366" s="144">
        <f>SUBTOTAL(9,D184:D365)</f>
        <v>377205</v>
      </c>
    </row>
    <row r="367" spans="1:4" hidden="1" outlineLevel="2" x14ac:dyDescent="0.3">
      <c r="A367" s="44" t="s">
        <v>178</v>
      </c>
      <c r="B367" t="s">
        <v>318</v>
      </c>
      <c r="C367" t="s">
        <v>290</v>
      </c>
      <c r="D367" s="141">
        <v>43993</v>
      </c>
    </row>
    <row r="368" spans="1:4" hidden="1" outlineLevel="2" x14ac:dyDescent="0.3">
      <c r="A368" s="44" t="s">
        <v>178</v>
      </c>
      <c r="B368" t="s">
        <v>318</v>
      </c>
      <c r="C368" t="s">
        <v>389</v>
      </c>
      <c r="D368" s="141">
        <v>13928</v>
      </c>
    </row>
    <row r="369" spans="1:4" hidden="1" outlineLevel="2" x14ac:dyDescent="0.3">
      <c r="A369" s="44" t="s">
        <v>178</v>
      </c>
      <c r="B369" t="s">
        <v>318</v>
      </c>
      <c r="C369" t="s">
        <v>390</v>
      </c>
      <c r="D369" s="141">
        <v>9676</v>
      </c>
    </row>
    <row r="370" spans="1:4" hidden="1" outlineLevel="2" x14ac:dyDescent="0.3">
      <c r="A370" s="44" t="s">
        <v>178</v>
      </c>
      <c r="B370" t="s">
        <v>318</v>
      </c>
      <c r="C370" t="s">
        <v>391</v>
      </c>
      <c r="D370" s="141">
        <v>7429</v>
      </c>
    </row>
    <row r="371" spans="1:4" hidden="1" outlineLevel="2" x14ac:dyDescent="0.3">
      <c r="A371" s="44" t="s">
        <v>178</v>
      </c>
      <c r="B371" t="s">
        <v>318</v>
      </c>
      <c r="C371" t="s">
        <v>392</v>
      </c>
      <c r="D371" s="141">
        <v>5882</v>
      </c>
    </row>
    <row r="372" spans="1:4" hidden="1" outlineLevel="2" x14ac:dyDescent="0.3">
      <c r="A372" s="44" t="s">
        <v>178</v>
      </c>
      <c r="B372" t="s">
        <v>318</v>
      </c>
      <c r="C372" t="s">
        <v>393</v>
      </c>
      <c r="D372" s="141">
        <v>5393</v>
      </c>
    </row>
    <row r="373" spans="1:4" hidden="1" outlineLevel="2" x14ac:dyDescent="0.3">
      <c r="A373" s="44" t="s">
        <v>178</v>
      </c>
      <c r="B373" t="s">
        <v>318</v>
      </c>
      <c r="C373" t="s">
        <v>394</v>
      </c>
      <c r="D373" s="141">
        <v>4644</v>
      </c>
    </row>
    <row r="374" spans="1:4" hidden="1" outlineLevel="2" x14ac:dyDescent="0.3">
      <c r="A374" s="44" t="s">
        <v>178</v>
      </c>
      <c r="B374" t="s">
        <v>318</v>
      </c>
      <c r="C374" t="s">
        <v>395</v>
      </c>
      <c r="D374" s="141">
        <v>3839</v>
      </c>
    </row>
    <row r="375" spans="1:4" hidden="1" outlineLevel="2" x14ac:dyDescent="0.3">
      <c r="A375" s="44" t="s">
        <v>178</v>
      </c>
      <c r="B375" t="s">
        <v>318</v>
      </c>
      <c r="C375" t="s">
        <v>396</v>
      </c>
      <c r="D375" s="141">
        <v>3185</v>
      </c>
    </row>
    <row r="376" spans="1:4" hidden="1" outlineLevel="2" x14ac:dyDescent="0.3">
      <c r="A376" s="44" t="s">
        <v>178</v>
      </c>
      <c r="B376" t="s">
        <v>318</v>
      </c>
      <c r="C376" t="s">
        <v>397</v>
      </c>
      <c r="D376" s="141">
        <v>2792</v>
      </c>
    </row>
    <row r="377" spans="1:4" hidden="1" outlineLevel="2" x14ac:dyDescent="0.3">
      <c r="A377" s="44" t="s">
        <v>178</v>
      </c>
      <c r="B377" t="s">
        <v>318</v>
      </c>
      <c r="C377" t="s">
        <v>398</v>
      </c>
      <c r="D377" s="141">
        <v>2529</v>
      </c>
    </row>
    <row r="378" spans="1:4" hidden="1" outlineLevel="2" x14ac:dyDescent="0.3">
      <c r="A378" s="44" t="s">
        <v>178</v>
      </c>
      <c r="B378" t="s">
        <v>318</v>
      </c>
      <c r="C378" t="s">
        <v>399</v>
      </c>
      <c r="D378" s="141">
        <v>2200</v>
      </c>
    </row>
    <row r="379" spans="1:4" hidden="1" outlineLevel="2" x14ac:dyDescent="0.3">
      <c r="A379" s="44" t="s">
        <v>178</v>
      </c>
      <c r="B379" t="s">
        <v>318</v>
      </c>
      <c r="C379" t="s">
        <v>400</v>
      </c>
      <c r="D379" s="141">
        <v>1948</v>
      </c>
    </row>
    <row r="380" spans="1:4" hidden="1" outlineLevel="2" x14ac:dyDescent="0.3">
      <c r="A380" s="44" t="s">
        <v>178</v>
      </c>
      <c r="B380" t="s">
        <v>318</v>
      </c>
      <c r="C380" t="s">
        <v>401</v>
      </c>
      <c r="D380" s="141">
        <v>1763</v>
      </c>
    </row>
    <row r="381" spans="1:4" hidden="1" outlineLevel="2" x14ac:dyDescent="0.3">
      <c r="A381" s="44" t="s">
        <v>178</v>
      </c>
      <c r="B381" t="s">
        <v>318</v>
      </c>
      <c r="C381" t="s">
        <v>402</v>
      </c>
      <c r="D381" s="141">
        <v>1523</v>
      </c>
    </row>
    <row r="382" spans="1:4" hidden="1" outlineLevel="2" x14ac:dyDescent="0.3">
      <c r="A382" s="44" t="s">
        <v>178</v>
      </c>
      <c r="B382" t="s">
        <v>318</v>
      </c>
      <c r="C382" t="s">
        <v>403</v>
      </c>
      <c r="D382" s="141">
        <v>1245</v>
      </c>
    </row>
    <row r="383" spans="1:4" hidden="1" outlineLevel="2" x14ac:dyDescent="0.3">
      <c r="A383" s="44" t="s">
        <v>178</v>
      </c>
      <c r="B383" t="s">
        <v>318</v>
      </c>
      <c r="C383" t="s">
        <v>404</v>
      </c>
      <c r="D383" s="141">
        <v>1074</v>
      </c>
    </row>
    <row r="384" spans="1:4" hidden="1" outlineLevel="2" x14ac:dyDescent="0.3">
      <c r="A384" s="44" t="s">
        <v>178</v>
      </c>
      <c r="B384" t="s">
        <v>318</v>
      </c>
      <c r="C384" t="s">
        <v>405</v>
      </c>
      <c r="D384" s="141">
        <v>911</v>
      </c>
    </row>
    <row r="385" spans="1:4" hidden="1" outlineLevel="2" x14ac:dyDescent="0.3">
      <c r="A385" s="44" t="s">
        <v>178</v>
      </c>
      <c r="B385" t="s">
        <v>318</v>
      </c>
      <c r="C385" t="s">
        <v>406</v>
      </c>
      <c r="D385" s="141">
        <v>805</v>
      </c>
    </row>
    <row r="386" spans="1:4" hidden="1" outlineLevel="2" x14ac:dyDescent="0.3">
      <c r="A386" s="44" t="s">
        <v>178</v>
      </c>
      <c r="B386" t="s">
        <v>318</v>
      </c>
      <c r="C386" t="s">
        <v>407</v>
      </c>
      <c r="D386" s="141">
        <v>742</v>
      </c>
    </row>
    <row r="387" spans="1:4" hidden="1" outlineLevel="2" x14ac:dyDescent="0.3">
      <c r="A387" s="44" t="s">
        <v>178</v>
      </c>
      <c r="B387" t="s">
        <v>318</v>
      </c>
      <c r="C387" t="s">
        <v>408</v>
      </c>
      <c r="D387" s="141">
        <v>734</v>
      </c>
    </row>
    <row r="388" spans="1:4" hidden="1" outlineLevel="2" x14ac:dyDescent="0.3">
      <c r="A388" s="44" t="s">
        <v>178</v>
      </c>
      <c r="B388" t="s">
        <v>318</v>
      </c>
      <c r="C388" t="s">
        <v>409</v>
      </c>
      <c r="D388" s="141">
        <v>621</v>
      </c>
    </row>
    <row r="389" spans="1:4" hidden="1" outlineLevel="2" x14ac:dyDescent="0.3">
      <c r="A389" s="44" t="s">
        <v>178</v>
      </c>
      <c r="B389" t="s">
        <v>318</v>
      </c>
      <c r="C389" t="s">
        <v>410</v>
      </c>
      <c r="D389" s="141">
        <v>600</v>
      </c>
    </row>
    <row r="390" spans="1:4" hidden="1" outlineLevel="2" x14ac:dyDescent="0.3">
      <c r="A390" s="44" t="s">
        <v>178</v>
      </c>
      <c r="B390" t="s">
        <v>318</v>
      </c>
      <c r="C390" t="s">
        <v>411</v>
      </c>
      <c r="D390" s="141">
        <v>345</v>
      </c>
    </row>
    <row r="391" spans="1:4" hidden="1" outlineLevel="2" x14ac:dyDescent="0.3">
      <c r="A391" s="44" t="s">
        <v>178</v>
      </c>
      <c r="B391" t="s">
        <v>318</v>
      </c>
      <c r="C391" t="s">
        <v>412</v>
      </c>
      <c r="D391" s="141">
        <v>146</v>
      </c>
    </row>
    <row r="392" spans="1:4" hidden="1" outlineLevel="2" x14ac:dyDescent="0.3">
      <c r="A392" s="44" t="s">
        <v>178</v>
      </c>
      <c r="B392" t="s">
        <v>318</v>
      </c>
      <c r="C392" t="s">
        <v>315</v>
      </c>
      <c r="D392" s="141">
        <v>168</v>
      </c>
    </row>
    <row r="393" spans="1:4" hidden="1" outlineLevel="2" x14ac:dyDescent="0.3">
      <c r="A393" s="44" t="s">
        <v>178</v>
      </c>
      <c r="B393" t="s">
        <v>413</v>
      </c>
      <c r="C393" t="s">
        <v>290</v>
      </c>
      <c r="D393" s="141">
        <v>36018</v>
      </c>
    </row>
    <row r="394" spans="1:4" hidden="1" outlineLevel="2" x14ac:dyDescent="0.3">
      <c r="A394" s="44" t="s">
        <v>178</v>
      </c>
      <c r="B394" t="s">
        <v>413</v>
      </c>
      <c r="C394" t="s">
        <v>389</v>
      </c>
      <c r="D394" s="141">
        <v>14666</v>
      </c>
    </row>
    <row r="395" spans="1:4" hidden="1" outlineLevel="2" x14ac:dyDescent="0.3">
      <c r="A395" s="44" t="s">
        <v>178</v>
      </c>
      <c r="B395" t="s">
        <v>413</v>
      </c>
      <c r="C395" t="s">
        <v>390</v>
      </c>
      <c r="D395" s="141">
        <v>10541</v>
      </c>
    </row>
    <row r="396" spans="1:4" hidden="1" outlineLevel="2" x14ac:dyDescent="0.3">
      <c r="A396" s="44" t="s">
        <v>178</v>
      </c>
      <c r="B396" t="s">
        <v>413</v>
      </c>
      <c r="C396" t="s">
        <v>391</v>
      </c>
      <c r="D396" s="141">
        <v>8505</v>
      </c>
    </row>
    <row r="397" spans="1:4" hidden="1" outlineLevel="2" x14ac:dyDescent="0.3">
      <c r="A397" s="44" t="s">
        <v>178</v>
      </c>
      <c r="B397" t="s">
        <v>413</v>
      </c>
      <c r="C397" t="s">
        <v>392</v>
      </c>
      <c r="D397" s="141">
        <v>6939</v>
      </c>
    </row>
    <row r="398" spans="1:4" hidden="1" outlineLevel="2" x14ac:dyDescent="0.3">
      <c r="A398" s="44" t="s">
        <v>178</v>
      </c>
      <c r="B398" t="s">
        <v>413</v>
      </c>
      <c r="C398" t="s">
        <v>393</v>
      </c>
      <c r="D398" s="141">
        <v>6461</v>
      </c>
    </row>
    <row r="399" spans="1:4" hidden="1" outlineLevel="2" x14ac:dyDescent="0.3">
      <c r="A399" s="44" t="s">
        <v>178</v>
      </c>
      <c r="B399" t="s">
        <v>413</v>
      </c>
      <c r="C399" t="s">
        <v>394</v>
      </c>
      <c r="D399" s="141">
        <v>5763</v>
      </c>
    </row>
    <row r="400" spans="1:4" hidden="1" outlineLevel="2" x14ac:dyDescent="0.3">
      <c r="A400" s="44" t="s">
        <v>178</v>
      </c>
      <c r="B400" t="s">
        <v>413</v>
      </c>
      <c r="C400" t="s">
        <v>395</v>
      </c>
      <c r="D400" s="141">
        <v>5042</v>
      </c>
    </row>
    <row r="401" spans="1:4" hidden="1" outlineLevel="2" x14ac:dyDescent="0.3">
      <c r="A401" s="44" t="s">
        <v>178</v>
      </c>
      <c r="B401" t="s">
        <v>413</v>
      </c>
      <c r="C401" t="s">
        <v>396</v>
      </c>
      <c r="D401" s="141">
        <v>4370</v>
      </c>
    </row>
    <row r="402" spans="1:4" hidden="1" outlineLevel="2" x14ac:dyDescent="0.3">
      <c r="A402" s="44" t="s">
        <v>178</v>
      </c>
      <c r="B402" t="s">
        <v>413</v>
      </c>
      <c r="C402" t="s">
        <v>397</v>
      </c>
      <c r="D402" s="141">
        <v>4015</v>
      </c>
    </row>
    <row r="403" spans="1:4" hidden="1" outlineLevel="2" x14ac:dyDescent="0.3">
      <c r="A403" s="44" t="s">
        <v>178</v>
      </c>
      <c r="B403" t="s">
        <v>413</v>
      </c>
      <c r="C403" t="s">
        <v>398</v>
      </c>
      <c r="D403" s="141">
        <v>3771</v>
      </c>
    </row>
    <row r="404" spans="1:4" hidden="1" outlineLevel="2" x14ac:dyDescent="0.3">
      <c r="A404" s="44" t="s">
        <v>178</v>
      </c>
      <c r="B404" t="s">
        <v>413</v>
      </c>
      <c r="C404" t="s">
        <v>399</v>
      </c>
      <c r="D404" s="141">
        <v>3520</v>
      </c>
    </row>
    <row r="405" spans="1:4" hidden="1" outlineLevel="2" x14ac:dyDescent="0.3">
      <c r="A405" s="44" t="s">
        <v>178</v>
      </c>
      <c r="B405" t="s">
        <v>413</v>
      </c>
      <c r="C405" t="s">
        <v>400</v>
      </c>
      <c r="D405" s="141">
        <v>3282</v>
      </c>
    </row>
    <row r="406" spans="1:4" hidden="1" outlineLevel="2" x14ac:dyDescent="0.3">
      <c r="A406" s="44" t="s">
        <v>178</v>
      </c>
      <c r="B406" t="s">
        <v>413</v>
      </c>
      <c r="C406" t="s">
        <v>401</v>
      </c>
      <c r="D406" s="141">
        <v>2718</v>
      </c>
    </row>
    <row r="407" spans="1:4" hidden="1" outlineLevel="2" x14ac:dyDescent="0.3">
      <c r="A407" s="44" t="s">
        <v>178</v>
      </c>
      <c r="B407" t="s">
        <v>413</v>
      </c>
      <c r="C407" t="s">
        <v>402</v>
      </c>
      <c r="D407" s="141">
        <v>2412</v>
      </c>
    </row>
    <row r="408" spans="1:4" hidden="1" outlineLevel="2" x14ac:dyDescent="0.3">
      <c r="A408" s="44" t="s">
        <v>178</v>
      </c>
      <c r="B408" t="s">
        <v>413</v>
      </c>
      <c r="C408" t="s">
        <v>403</v>
      </c>
      <c r="D408" s="141">
        <v>2076</v>
      </c>
    </row>
    <row r="409" spans="1:4" hidden="1" outlineLevel="2" x14ac:dyDescent="0.3">
      <c r="A409" s="44" t="s">
        <v>178</v>
      </c>
      <c r="B409" t="s">
        <v>413</v>
      </c>
      <c r="C409" t="s">
        <v>404</v>
      </c>
      <c r="D409" s="141">
        <v>1737</v>
      </c>
    </row>
    <row r="410" spans="1:4" hidden="1" outlineLevel="2" x14ac:dyDescent="0.3">
      <c r="A410" s="44" t="s">
        <v>178</v>
      </c>
      <c r="B410" t="s">
        <v>413</v>
      </c>
      <c r="C410" t="s">
        <v>405</v>
      </c>
      <c r="D410" s="141">
        <v>1553</v>
      </c>
    </row>
    <row r="411" spans="1:4" hidden="1" outlineLevel="2" x14ac:dyDescent="0.3">
      <c r="A411" s="44" t="s">
        <v>178</v>
      </c>
      <c r="B411" t="s">
        <v>413</v>
      </c>
      <c r="C411" t="s">
        <v>406</v>
      </c>
      <c r="D411" s="141">
        <v>1323</v>
      </c>
    </row>
    <row r="412" spans="1:4" hidden="1" outlineLevel="2" x14ac:dyDescent="0.3">
      <c r="A412" s="44" t="s">
        <v>178</v>
      </c>
      <c r="B412" t="s">
        <v>413</v>
      </c>
      <c r="C412" t="s">
        <v>407</v>
      </c>
      <c r="D412" s="141">
        <v>1282</v>
      </c>
    </row>
    <row r="413" spans="1:4" hidden="1" outlineLevel="2" x14ac:dyDescent="0.3">
      <c r="A413" s="44" t="s">
        <v>178</v>
      </c>
      <c r="B413" t="s">
        <v>413</v>
      </c>
      <c r="C413" t="s">
        <v>408</v>
      </c>
      <c r="D413" s="141">
        <v>1331</v>
      </c>
    </row>
    <row r="414" spans="1:4" hidden="1" outlineLevel="2" x14ac:dyDescent="0.3">
      <c r="A414" s="44" t="s">
        <v>178</v>
      </c>
      <c r="B414" t="s">
        <v>413</v>
      </c>
      <c r="C414" t="s">
        <v>409</v>
      </c>
      <c r="D414" s="141">
        <v>1224</v>
      </c>
    </row>
    <row r="415" spans="1:4" hidden="1" outlineLevel="2" x14ac:dyDescent="0.3">
      <c r="A415" s="44" t="s">
        <v>178</v>
      </c>
      <c r="B415" t="s">
        <v>413</v>
      </c>
      <c r="C415" t="s">
        <v>410</v>
      </c>
      <c r="D415" s="141">
        <v>1039</v>
      </c>
    </row>
    <row r="416" spans="1:4" hidden="1" outlineLevel="2" x14ac:dyDescent="0.3">
      <c r="A416" s="44" t="s">
        <v>178</v>
      </c>
      <c r="B416" t="s">
        <v>413</v>
      </c>
      <c r="C416" t="s">
        <v>411</v>
      </c>
      <c r="D416" s="141">
        <v>697</v>
      </c>
    </row>
    <row r="417" spans="1:4" hidden="1" outlineLevel="2" x14ac:dyDescent="0.3">
      <c r="A417" s="44" t="s">
        <v>178</v>
      </c>
      <c r="B417" t="s">
        <v>413</v>
      </c>
      <c r="C417" t="s">
        <v>412</v>
      </c>
      <c r="D417" s="141">
        <v>425</v>
      </c>
    </row>
    <row r="418" spans="1:4" hidden="1" outlineLevel="2" x14ac:dyDescent="0.3">
      <c r="A418" s="44" t="s">
        <v>178</v>
      </c>
      <c r="B418" t="s">
        <v>413</v>
      </c>
      <c r="C418" t="s">
        <v>315</v>
      </c>
      <c r="D418" s="141">
        <v>420</v>
      </c>
    </row>
    <row r="419" spans="1:4" hidden="1" outlineLevel="2" x14ac:dyDescent="0.3">
      <c r="A419" s="44" t="s">
        <v>178</v>
      </c>
      <c r="B419" t="s">
        <v>414</v>
      </c>
      <c r="C419" t="s">
        <v>290</v>
      </c>
      <c r="D419" s="141">
        <v>17490</v>
      </c>
    </row>
    <row r="420" spans="1:4" hidden="1" outlineLevel="2" x14ac:dyDescent="0.3">
      <c r="A420" s="44" t="s">
        <v>178</v>
      </c>
      <c r="B420" t="s">
        <v>414</v>
      </c>
      <c r="C420" t="s">
        <v>389</v>
      </c>
      <c r="D420" s="141">
        <v>7501</v>
      </c>
    </row>
    <row r="421" spans="1:4" hidden="1" outlineLevel="2" x14ac:dyDescent="0.3">
      <c r="A421" s="44" t="s">
        <v>178</v>
      </c>
      <c r="B421" t="s">
        <v>414</v>
      </c>
      <c r="C421" t="s">
        <v>390</v>
      </c>
      <c r="D421" s="141">
        <v>5514</v>
      </c>
    </row>
    <row r="422" spans="1:4" hidden="1" outlineLevel="2" x14ac:dyDescent="0.3">
      <c r="A422" s="44" t="s">
        <v>178</v>
      </c>
      <c r="B422" t="s">
        <v>414</v>
      </c>
      <c r="C422" t="s">
        <v>391</v>
      </c>
      <c r="D422" s="141">
        <v>4438</v>
      </c>
    </row>
    <row r="423" spans="1:4" hidden="1" outlineLevel="2" x14ac:dyDescent="0.3">
      <c r="A423" s="44" t="s">
        <v>178</v>
      </c>
      <c r="B423" t="s">
        <v>414</v>
      </c>
      <c r="C423" t="s">
        <v>392</v>
      </c>
      <c r="D423" s="141">
        <v>3696</v>
      </c>
    </row>
    <row r="424" spans="1:4" hidden="1" outlineLevel="2" x14ac:dyDescent="0.3">
      <c r="A424" s="44" t="s">
        <v>178</v>
      </c>
      <c r="B424" t="s">
        <v>414</v>
      </c>
      <c r="C424" t="s">
        <v>393</v>
      </c>
      <c r="D424" s="141">
        <v>3371</v>
      </c>
    </row>
    <row r="425" spans="1:4" hidden="1" outlineLevel="2" x14ac:dyDescent="0.3">
      <c r="A425" s="44" t="s">
        <v>178</v>
      </c>
      <c r="B425" t="s">
        <v>414</v>
      </c>
      <c r="C425" t="s">
        <v>394</v>
      </c>
      <c r="D425" s="141">
        <v>3009</v>
      </c>
    </row>
    <row r="426" spans="1:4" hidden="1" outlineLevel="2" x14ac:dyDescent="0.3">
      <c r="A426" s="44" t="s">
        <v>178</v>
      </c>
      <c r="B426" t="s">
        <v>414</v>
      </c>
      <c r="C426" t="s">
        <v>395</v>
      </c>
      <c r="D426" s="141">
        <v>2781</v>
      </c>
    </row>
    <row r="427" spans="1:4" hidden="1" outlineLevel="2" x14ac:dyDescent="0.3">
      <c r="A427" s="44" t="s">
        <v>178</v>
      </c>
      <c r="B427" t="s">
        <v>414</v>
      </c>
      <c r="C427" t="s">
        <v>396</v>
      </c>
      <c r="D427" s="141">
        <v>2423</v>
      </c>
    </row>
    <row r="428" spans="1:4" hidden="1" outlineLevel="2" x14ac:dyDescent="0.3">
      <c r="A428" s="44" t="s">
        <v>178</v>
      </c>
      <c r="B428" t="s">
        <v>414</v>
      </c>
      <c r="C428" t="s">
        <v>397</v>
      </c>
      <c r="D428" s="141">
        <v>2199</v>
      </c>
    </row>
    <row r="429" spans="1:4" hidden="1" outlineLevel="2" x14ac:dyDescent="0.3">
      <c r="A429" s="44" t="s">
        <v>178</v>
      </c>
      <c r="B429" t="s">
        <v>414</v>
      </c>
      <c r="C429" t="s">
        <v>398</v>
      </c>
      <c r="D429" s="141">
        <v>2138</v>
      </c>
    </row>
    <row r="430" spans="1:4" hidden="1" outlineLevel="2" x14ac:dyDescent="0.3">
      <c r="A430" s="44" t="s">
        <v>178</v>
      </c>
      <c r="B430" t="s">
        <v>414</v>
      </c>
      <c r="C430" t="s">
        <v>399</v>
      </c>
      <c r="D430" s="141">
        <v>1916</v>
      </c>
    </row>
    <row r="431" spans="1:4" hidden="1" outlineLevel="2" x14ac:dyDescent="0.3">
      <c r="A431" s="44" t="s">
        <v>178</v>
      </c>
      <c r="B431" t="s">
        <v>414</v>
      </c>
      <c r="C431" t="s">
        <v>400</v>
      </c>
      <c r="D431" s="141">
        <v>1810</v>
      </c>
    </row>
    <row r="432" spans="1:4" hidden="1" outlineLevel="2" x14ac:dyDescent="0.3">
      <c r="A432" s="44" t="s">
        <v>178</v>
      </c>
      <c r="B432" t="s">
        <v>414</v>
      </c>
      <c r="C432" t="s">
        <v>401</v>
      </c>
      <c r="D432" s="141">
        <v>1598</v>
      </c>
    </row>
    <row r="433" spans="1:4" hidden="1" outlineLevel="2" x14ac:dyDescent="0.3">
      <c r="A433" s="44" t="s">
        <v>178</v>
      </c>
      <c r="B433" t="s">
        <v>414</v>
      </c>
      <c r="C433" t="s">
        <v>402</v>
      </c>
      <c r="D433" s="141">
        <v>1344</v>
      </c>
    </row>
    <row r="434" spans="1:4" hidden="1" outlineLevel="2" x14ac:dyDescent="0.3">
      <c r="A434" s="44" t="s">
        <v>178</v>
      </c>
      <c r="B434" t="s">
        <v>414</v>
      </c>
      <c r="C434" t="s">
        <v>403</v>
      </c>
      <c r="D434" s="141">
        <v>1193</v>
      </c>
    </row>
    <row r="435" spans="1:4" hidden="1" outlineLevel="2" x14ac:dyDescent="0.3">
      <c r="A435" s="44" t="s">
        <v>178</v>
      </c>
      <c r="B435" t="s">
        <v>414</v>
      </c>
      <c r="C435" t="s">
        <v>404</v>
      </c>
      <c r="D435" s="141">
        <v>1045</v>
      </c>
    </row>
    <row r="436" spans="1:4" hidden="1" outlineLevel="2" x14ac:dyDescent="0.3">
      <c r="A436" s="44" t="s">
        <v>178</v>
      </c>
      <c r="B436" t="s">
        <v>414</v>
      </c>
      <c r="C436" t="s">
        <v>405</v>
      </c>
      <c r="D436" s="141">
        <v>900</v>
      </c>
    </row>
    <row r="437" spans="1:4" hidden="1" outlineLevel="2" x14ac:dyDescent="0.3">
      <c r="A437" s="44" t="s">
        <v>178</v>
      </c>
      <c r="B437" t="s">
        <v>414</v>
      </c>
      <c r="C437" t="s">
        <v>406</v>
      </c>
      <c r="D437" s="141">
        <v>898</v>
      </c>
    </row>
    <row r="438" spans="1:4" hidden="1" outlineLevel="2" x14ac:dyDescent="0.3">
      <c r="A438" s="44" t="s">
        <v>178</v>
      </c>
      <c r="B438" t="s">
        <v>414</v>
      </c>
      <c r="C438" t="s">
        <v>407</v>
      </c>
      <c r="D438" s="141">
        <v>808</v>
      </c>
    </row>
    <row r="439" spans="1:4" hidden="1" outlineLevel="2" x14ac:dyDescent="0.3">
      <c r="A439" s="44" t="s">
        <v>178</v>
      </c>
      <c r="B439" t="s">
        <v>414</v>
      </c>
      <c r="C439" t="s">
        <v>408</v>
      </c>
      <c r="D439" s="141">
        <v>764</v>
      </c>
    </row>
    <row r="440" spans="1:4" hidden="1" outlineLevel="2" x14ac:dyDescent="0.3">
      <c r="A440" s="44" t="s">
        <v>178</v>
      </c>
      <c r="B440" t="s">
        <v>414</v>
      </c>
      <c r="C440" t="s">
        <v>409</v>
      </c>
      <c r="D440" s="141">
        <v>731</v>
      </c>
    </row>
    <row r="441" spans="1:4" hidden="1" outlineLevel="2" x14ac:dyDescent="0.3">
      <c r="A441" s="44" t="s">
        <v>178</v>
      </c>
      <c r="B441" t="s">
        <v>414</v>
      </c>
      <c r="C441" t="s">
        <v>410</v>
      </c>
      <c r="D441" s="141">
        <v>652</v>
      </c>
    </row>
    <row r="442" spans="1:4" hidden="1" outlineLevel="2" x14ac:dyDescent="0.3">
      <c r="A442" s="44" t="s">
        <v>178</v>
      </c>
      <c r="B442" t="s">
        <v>414</v>
      </c>
      <c r="C442" t="s">
        <v>411</v>
      </c>
      <c r="D442" s="141">
        <v>478</v>
      </c>
    </row>
    <row r="443" spans="1:4" hidden="1" outlineLevel="2" x14ac:dyDescent="0.3">
      <c r="A443" s="44" t="s">
        <v>178</v>
      </c>
      <c r="B443" t="s">
        <v>414</v>
      </c>
      <c r="C443" t="s">
        <v>412</v>
      </c>
      <c r="D443" s="141">
        <v>282</v>
      </c>
    </row>
    <row r="444" spans="1:4" hidden="1" outlineLevel="2" x14ac:dyDescent="0.3">
      <c r="A444" s="44" t="s">
        <v>178</v>
      </c>
      <c r="B444" t="s">
        <v>414</v>
      </c>
      <c r="C444" t="s">
        <v>315</v>
      </c>
      <c r="D444" s="141">
        <v>350</v>
      </c>
    </row>
    <row r="445" spans="1:4" hidden="1" outlineLevel="2" x14ac:dyDescent="0.3">
      <c r="A445" s="44" t="s">
        <v>178</v>
      </c>
      <c r="B445" t="s">
        <v>415</v>
      </c>
      <c r="C445" t="s">
        <v>290</v>
      </c>
      <c r="D445" s="141">
        <v>11389</v>
      </c>
    </row>
    <row r="446" spans="1:4" hidden="1" outlineLevel="2" x14ac:dyDescent="0.3">
      <c r="A446" s="44" t="s">
        <v>178</v>
      </c>
      <c r="B446" t="s">
        <v>415</v>
      </c>
      <c r="C446" t="s">
        <v>389</v>
      </c>
      <c r="D446" s="141">
        <v>4911</v>
      </c>
    </row>
    <row r="447" spans="1:4" hidden="1" outlineLevel="2" x14ac:dyDescent="0.3">
      <c r="A447" s="44" t="s">
        <v>178</v>
      </c>
      <c r="B447" t="s">
        <v>415</v>
      </c>
      <c r="C447" t="s">
        <v>390</v>
      </c>
      <c r="D447" s="141">
        <v>3529</v>
      </c>
    </row>
    <row r="448" spans="1:4" hidden="1" outlineLevel="2" x14ac:dyDescent="0.3">
      <c r="A448" s="44" t="s">
        <v>178</v>
      </c>
      <c r="B448" t="s">
        <v>415</v>
      </c>
      <c r="C448" t="s">
        <v>391</v>
      </c>
      <c r="D448" s="141">
        <v>2824</v>
      </c>
    </row>
    <row r="449" spans="1:4" hidden="1" outlineLevel="2" x14ac:dyDescent="0.3">
      <c r="A449" s="44" t="s">
        <v>178</v>
      </c>
      <c r="B449" t="s">
        <v>415</v>
      </c>
      <c r="C449" t="s">
        <v>392</v>
      </c>
      <c r="D449" s="141">
        <v>2394</v>
      </c>
    </row>
    <row r="450" spans="1:4" hidden="1" outlineLevel="2" x14ac:dyDescent="0.3">
      <c r="A450" s="44" t="s">
        <v>178</v>
      </c>
      <c r="B450" t="s">
        <v>415</v>
      </c>
      <c r="C450" t="s">
        <v>393</v>
      </c>
      <c r="D450" s="141">
        <v>2100</v>
      </c>
    </row>
    <row r="451" spans="1:4" hidden="1" outlineLevel="2" x14ac:dyDescent="0.3">
      <c r="A451" s="44" t="s">
        <v>178</v>
      </c>
      <c r="B451" t="s">
        <v>415</v>
      </c>
      <c r="C451" t="s">
        <v>394</v>
      </c>
      <c r="D451" s="141">
        <v>1991</v>
      </c>
    </row>
    <row r="452" spans="1:4" hidden="1" outlineLevel="2" x14ac:dyDescent="0.3">
      <c r="A452" s="44" t="s">
        <v>178</v>
      </c>
      <c r="B452" t="s">
        <v>415</v>
      </c>
      <c r="C452" t="s">
        <v>395</v>
      </c>
      <c r="D452" s="141">
        <v>1705</v>
      </c>
    </row>
    <row r="453" spans="1:4" hidden="1" outlineLevel="2" x14ac:dyDescent="0.3">
      <c r="A453" s="44" t="s">
        <v>178</v>
      </c>
      <c r="B453" t="s">
        <v>415</v>
      </c>
      <c r="C453" t="s">
        <v>396</v>
      </c>
      <c r="D453" s="141">
        <v>1542</v>
      </c>
    </row>
    <row r="454" spans="1:4" hidden="1" outlineLevel="2" x14ac:dyDescent="0.3">
      <c r="A454" s="44" t="s">
        <v>178</v>
      </c>
      <c r="B454" t="s">
        <v>415</v>
      </c>
      <c r="C454" t="s">
        <v>397</v>
      </c>
      <c r="D454" s="141">
        <v>1448</v>
      </c>
    </row>
    <row r="455" spans="1:4" hidden="1" outlineLevel="2" x14ac:dyDescent="0.3">
      <c r="A455" s="44" t="s">
        <v>178</v>
      </c>
      <c r="B455" t="s">
        <v>415</v>
      </c>
      <c r="C455" t="s">
        <v>398</v>
      </c>
      <c r="D455" s="141">
        <v>1379</v>
      </c>
    </row>
    <row r="456" spans="1:4" hidden="1" outlineLevel="2" x14ac:dyDescent="0.3">
      <c r="A456" s="44" t="s">
        <v>178</v>
      </c>
      <c r="B456" t="s">
        <v>415</v>
      </c>
      <c r="C456" t="s">
        <v>399</v>
      </c>
      <c r="D456" s="141">
        <v>1289</v>
      </c>
    </row>
    <row r="457" spans="1:4" hidden="1" outlineLevel="2" x14ac:dyDescent="0.3">
      <c r="A457" s="44" t="s">
        <v>178</v>
      </c>
      <c r="B457" t="s">
        <v>415</v>
      </c>
      <c r="C457" t="s">
        <v>400</v>
      </c>
      <c r="D457" s="141">
        <v>1195</v>
      </c>
    </row>
    <row r="458" spans="1:4" hidden="1" outlineLevel="2" x14ac:dyDescent="0.3">
      <c r="A458" s="44" t="s">
        <v>178</v>
      </c>
      <c r="B458" t="s">
        <v>415</v>
      </c>
      <c r="C458" t="s">
        <v>401</v>
      </c>
      <c r="D458" s="141">
        <v>1057</v>
      </c>
    </row>
    <row r="459" spans="1:4" hidden="1" outlineLevel="2" x14ac:dyDescent="0.3">
      <c r="A459" s="44" t="s">
        <v>178</v>
      </c>
      <c r="B459" t="s">
        <v>415</v>
      </c>
      <c r="C459" t="s">
        <v>402</v>
      </c>
      <c r="D459" s="141">
        <v>943</v>
      </c>
    </row>
    <row r="460" spans="1:4" hidden="1" outlineLevel="2" x14ac:dyDescent="0.3">
      <c r="A460" s="44" t="s">
        <v>178</v>
      </c>
      <c r="B460" t="s">
        <v>415</v>
      </c>
      <c r="C460" t="s">
        <v>403</v>
      </c>
      <c r="D460" s="141">
        <v>852</v>
      </c>
    </row>
    <row r="461" spans="1:4" hidden="1" outlineLevel="2" x14ac:dyDescent="0.3">
      <c r="A461" s="44" t="s">
        <v>178</v>
      </c>
      <c r="B461" t="s">
        <v>415</v>
      </c>
      <c r="C461" t="s">
        <v>404</v>
      </c>
      <c r="D461" s="141">
        <v>764</v>
      </c>
    </row>
    <row r="462" spans="1:4" hidden="1" outlineLevel="2" x14ac:dyDescent="0.3">
      <c r="A462" s="44" t="s">
        <v>178</v>
      </c>
      <c r="B462" t="s">
        <v>415</v>
      </c>
      <c r="C462" t="s">
        <v>405</v>
      </c>
      <c r="D462" s="141">
        <v>686</v>
      </c>
    </row>
    <row r="463" spans="1:4" hidden="1" outlineLevel="2" x14ac:dyDescent="0.3">
      <c r="A463" s="44" t="s">
        <v>178</v>
      </c>
      <c r="B463" t="s">
        <v>415</v>
      </c>
      <c r="C463" t="s">
        <v>406</v>
      </c>
      <c r="D463" s="141">
        <v>643</v>
      </c>
    </row>
    <row r="464" spans="1:4" hidden="1" outlineLevel="2" x14ac:dyDescent="0.3">
      <c r="A464" s="44" t="s">
        <v>178</v>
      </c>
      <c r="B464" t="s">
        <v>415</v>
      </c>
      <c r="C464" t="s">
        <v>407</v>
      </c>
      <c r="D464" s="141">
        <v>603</v>
      </c>
    </row>
    <row r="465" spans="1:4" hidden="1" outlineLevel="2" x14ac:dyDescent="0.3">
      <c r="A465" s="44" t="s">
        <v>178</v>
      </c>
      <c r="B465" t="s">
        <v>415</v>
      </c>
      <c r="C465" t="s">
        <v>408</v>
      </c>
      <c r="D465" s="141">
        <v>565</v>
      </c>
    </row>
    <row r="466" spans="1:4" hidden="1" outlineLevel="2" x14ac:dyDescent="0.3">
      <c r="A466" s="44" t="s">
        <v>178</v>
      </c>
      <c r="B466" t="s">
        <v>415</v>
      </c>
      <c r="C466" t="s">
        <v>409</v>
      </c>
      <c r="D466" s="141">
        <v>541</v>
      </c>
    </row>
    <row r="467" spans="1:4" hidden="1" outlineLevel="2" x14ac:dyDescent="0.3">
      <c r="A467" s="44" t="s">
        <v>178</v>
      </c>
      <c r="B467" t="s">
        <v>415</v>
      </c>
      <c r="C467" t="s">
        <v>410</v>
      </c>
      <c r="D467" s="141">
        <v>535</v>
      </c>
    </row>
    <row r="468" spans="1:4" hidden="1" outlineLevel="2" x14ac:dyDescent="0.3">
      <c r="A468" s="44" t="s">
        <v>178</v>
      </c>
      <c r="B468" t="s">
        <v>415</v>
      </c>
      <c r="C468" t="s">
        <v>411</v>
      </c>
      <c r="D468" s="141">
        <v>336</v>
      </c>
    </row>
    <row r="469" spans="1:4" hidden="1" outlineLevel="2" x14ac:dyDescent="0.3">
      <c r="A469" s="44" t="s">
        <v>178</v>
      </c>
      <c r="B469" t="s">
        <v>415</v>
      </c>
      <c r="C469" t="s">
        <v>412</v>
      </c>
      <c r="D469" s="141">
        <v>204</v>
      </c>
    </row>
    <row r="470" spans="1:4" hidden="1" outlineLevel="2" x14ac:dyDescent="0.3">
      <c r="A470" s="44" t="s">
        <v>178</v>
      </c>
      <c r="B470" t="s">
        <v>415</v>
      </c>
      <c r="C470" t="s">
        <v>315</v>
      </c>
      <c r="D470" s="141">
        <v>288</v>
      </c>
    </row>
    <row r="471" spans="1:4" hidden="1" outlineLevel="2" x14ac:dyDescent="0.3">
      <c r="A471" s="44" t="s">
        <v>178</v>
      </c>
      <c r="B471" t="s">
        <v>416</v>
      </c>
      <c r="C471" t="s">
        <v>290</v>
      </c>
      <c r="D471" s="141">
        <v>5292</v>
      </c>
    </row>
    <row r="472" spans="1:4" hidden="1" outlineLevel="2" x14ac:dyDescent="0.3">
      <c r="A472" s="44" t="s">
        <v>178</v>
      </c>
      <c r="B472" t="s">
        <v>416</v>
      </c>
      <c r="C472" t="s">
        <v>389</v>
      </c>
      <c r="D472" s="141">
        <v>2235</v>
      </c>
    </row>
    <row r="473" spans="1:4" hidden="1" outlineLevel="2" x14ac:dyDescent="0.3">
      <c r="A473" s="44" t="s">
        <v>178</v>
      </c>
      <c r="B473" t="s">
        <v>416</v>
      </c>
      <c r="C473" t="s">
        <v>390</v>
      </c>
      <c r="D473" s="141">
        <v>1515</v>
      </c>
    </row>
    <row r="474" spans="1:4" hidden="1" outlineLevel="2" x14ac:dyDescent="0.3">
      <c r="A474" s="44" t="s">
        <v>178</v>
      </c>
      <c r="B474" t="s">
        <v>416</v>
      </c>
      <c r="C474" t="s">
        <v>391</v>
      </c>
      <c r="D474" s="141">
        <v>1238</v>
      </c>
    </row>
    <row r="475" spans="1:4" hidden="1" outlineLevel="2" x14ac:dyDescent="0.3">
      <c r="A475" s="44" t="s">
        <v>178</v>
      </c>
      <c r="B475" t="s">
        <v>416</v>
      </c>
      <c r="C475" t="s">
        <v>392</v>
      </c>
      <c r="D475" s="141">
        <v>1086</v>
      </c>
    </row>
    <row r="476" spans="1:4" hidden="1" outlineLevel="2" x14ac:dyDescent="0.3">
      <c r="A476" s="44" t="s">
        <v>178</v>
      </c>
      <c r="B476" t="s">
        <v>416</v>
      </c>
      <c r="C476" t="s">
        <v>393</v>
      </c>
      <c r="D476" s="141">
        <v>901</v>
      </c>
    </row>
    <row r="477" spans="1:4" hidden="1" outlineLevel="2" x14ac:dyDescent="0.3">
      <c r="A477" s="44" t="s">
        <v>178</v>
      </c>
      <c r="B477" t="s">
        <v>416</v>
      </c>
      <c r="C477" t="s">
        <v>394</v>
      </c>
      <c r="D477" s="141">
        <v>848</v>
      </c>
    </row>
    <row r="478" spans="1:4" hidden="1" outlineLevel="2" x14ac:dyDescent="0.3">
      <c r="A478" s="44" t="s">
        <v>178</v>
      </c>
      <c r="B478" t="s">
        <v>416</v>
      </c>
      <c r="C478" t="s">
        <v>395</v>
      </c>
      <c r="D478" s="141">
        <v>712</v>
      </c>
    </row>
    <row r="479" spans="1:4" hidden="1" outlineLevel="2" x14ac:dyDescent="0.3">
      <c r="A479" s="44" t="s">
        <v>178</v>
      </c>
      <c r="B479" t="s">
        <v>416</v>
      </c>
      <c r="C479" t="s">
        <v>396</v>
      </c>
      <c r="D479" s="141">
        <v>616</v>
      </c>
    </row>
    <row r="480" spans="1:4" hidden="1" outlineLevel="2" x14ac:dyDescent="0.3">
      <c r="A480" s="44" t="s">
        <v>178</v>
      </c>
      <c r="B480" t="s">
        <v>416</v>
      </c>
      <c r="C480" t="s">
        <v>397</v>
      </c>
      <c r="D480" s="141">
        <v>556</v>
      </c>
    </row>
    <row r="481" spans="1:4" hidden="1" outlineLevel="2" x14ac:dyDescent="0.3">
      <c r="A481" s="44" t="s">
        <v>178</v>
      </c>
      <c r="B481" t="s">
        <v>416</v>
      </c>
      <c r="C481" t="s">
        <v>398</v>
      </c>
      <c r="D481" s="141">
        <v>547</v>
      </c>
    </row>
    <row r="482" spans="1:4" hidden="1" outlineLevel="2" x14ac:dyDescent="0.3">
      <c r="A482" s="44" t="s">
        <v>178</v>
      </c>
      <c r="B482" t="s">
        <v>416</v>
      </c>
      <c r="C482" t="s">
        <v>399</v>
      </c>
      <c r="D482" s="141">
        <v>495</v>
      </c>
    </row>
    <row r="483" spans="1:4" hidden="1" outlineLevel="2" x14ac:dyDescent="0.3">
      <c r="A483" s="44" t="s">
        <v>178</v>
      </c>
      <c r="B483" t="s">
        <v>416</v>
      </c>
      <c r="C483" t="s">
        <v>400</v>
      </c>
      <c r="D483" s="141">
        <v>481</v>
      </c>
    </row>
    <row r="484" spans="1:4" hidden="1" outlineLevel="2" x14ac:dyDescent="0.3">
      <c r="A484" s="44" t="s">
        <v>178</v>
      </c>
      <c r="B484" t="s">
        <v>416</v>
      </c>
      <c r="C484" t="s">
        <v>401</v>
      </c>
      <c r="D484" s="141">
        <v>432</v>
      </c>
    </row>
    <row r="485" spans="1:4" hidden="1" outlineLevel="2" x14ac:dyDescent="0.3">
      <c r="A485" s="44" t="s">
        <v>178</v>
      </c>
      <c r="B485" t="s">
        <v>416</v>
      </c>
      <c r="C485" t="s">
        <v>402</v>
      </c>
      <c r="D485" s="141">
        <v>345</v>
      </c>
    </row>
    <row r="486" spans="1:4" hidden="1" outlineLevel="2" x14ac:dyDescent="0.3">
      <c r="A486" s="44" t="s">
        <v>178</v>
      </c>
      <c r="B486" t="s">
        <v>416</v>
      </c>
      <c r="C486" t="s">
        <v>403</v>
      </c>
      <c r="D486" s="141">
        <v>351</v>
      </c>
    </row>
    <row r="487" spans="1:4" hidden="1" outlineLevel="2" x14ac:dyDescent="0.3">
      <c r="A487" s="44" t="s">
        <v>178</v>
      </c>
      <c r="B487" t="s">
        <v>416</v>
      </c>
      <c r="C487" t="s">
        <v>404</v>
      </c>
      <c r="D487" s="141">
        <v>313</v>
      </c>
    </row>
    <row r="488" spans="1:4" hidden="1" outlineLevel="2" x14ac:dyDescent="0.3">
      <c r="A488" s="44" t="s">
        <v>178</v>
      </c>
      <c r="B488" t="s">
        <v>416</v>
      </c>
      <c r="C488" t="s">
        <v>405</v>
      </c>
      <c r="D488" s="141">
        <v>309</v>
      </c>
    </row>
    <row r="489" spans="1:4" hidden="1" outlineLevel="2" x14ac:dyDescent="0.3">
      <c r="A489" s="44" t="s">
        <v>178</v>
      </c>
      <c r="B489" t="s">
        <v>416</v>
      </c>
      <c r="C489" t="s">
        <v>406</v>
      </c>
      <c r="D489" s="141">
        <v>205</v>
      </c>
    </row>
    <row r="490" spans="1:4" hidden="1" outlineLevel="2" x14ac:dyDescent="0.3">
      <c r="A490" s="44" t="s">
        <v>178</v>
      </c>
      <c r="B490" t="s">
        <v>416</v>
      </c>
      <c r="C490" t="s">
        <v>407</v>
      </c>
      <c r="D490" s="141">
        <v>255</v>
      </c>
    </row>
    <row r="491" spans="1:4" hidden="1" outlineLevel="2" x14ac:dyDescent="0.3">
      <c r="A491" s="44" t="s">
        <v>178</v>
      </c>
      <c r="B491" t="s">
        <v>416</v>
      </c>
      <c r="C491" t="s">
        <v>408</v>
      </c>
      <c r="D491" s="141">
        <v>208</v>
      </c>
    </row>
    <row r="492" spans="1:4" hidden="1" outlineLevel="2" x14ac:dyDescent="0.3">
      <c r="A492" s="44" t="s">
        <v>178</v>
      </c>
      <c r="B492" t="s">
        <v>416</v>
      </c>
      <c r="C492" t="s">
        <v>409</v>
      </c>
      <c r="D492" s="141">
        <v>212</v>
      </c>
    </row>
    <row r="493" spans="1:4" hidden="1" outlineLevel="2" x14ac:dyDescent="0.3">
      <c r="A493" s="44" t="s">
        <v>178</v>
      </c>
      <c r="B493" t="s">
        <v>416</v>
      </c>
      <c r="C493" t="s">
        <v>410</v>
      </c>
      <c r="D493" s="141">
        <v>222</v>
      </c>
    </row>
    <row r="494" spans="1:4" hidden="1" outlineLevel="2" x14ac:dyDescent="0.3">
      <c r="A494" s="44" t="s">
        <v>178</v>
      </c>
      <c r="B494" t="s">
        <v>416</v>
      </c>
      <c r="C494" t="s">
        <v>411</v>
      </c>
      <c r="D494" s="141">
        <v>154</v>
      </c>
    </row>
    <row r="495" spans="1:4" hidden="1" outlineLevel="2" x14ac:dyDescent="0.3">
      <c r="A495" s="44" t="s">
        <v>178</v>
      </c>
      <c r="B495" t="s">
        <v>416</v>
      </c>
      <c r="C495" t="s">
        <v>412</v>
      </c>
      <c r="D495" s="141">
        <v>88</v>
      </c>
    </row>
    <row r="496" spans="1:4" hidden="1" outlineLevel="2" x14ac:dyDescent="0.3">
      <c r="A496" s="44" t="s">
        <v>178</v>
      </c>
      <c r="B496" t="s">
        <v>416</v>
      </c>
      <c r="C496" t="s">
        <v>315</v>
      </c>
      <c r="D496" s="141">
        <v>130</v>
      </c>
    </row>
    <row r="497" spans="1:4" hidden="1" outlineLevel="2" x14ac:dyDescent="0.3">
      <c r="A497" s="44" t="s">
        <v>178</v>
      </c>
      <c r="B497" t="s">
        <v>417</v>
      </c>
      <c r="C497" t="s">
        <v>290</v>
      </c>
      <c r="D497" s="141">
        <v>1442</v>
      </c>
    </row>
    <row r="498" spans="1:4" hidden="1" outlineLevel="2" x14ac:dyDescent="0.3">
      <c r="A498" s="44" t="s">
        <v>178</v>
      </c>
      <c r="B498" t="s">
        <v>417</v>
      </c>
      <c r="C498" t="s">
        <v>389</v>
      </c>
      <c r="D498" s="141">
        <v>563</v>
      </c>
    </row>
    <row r="499" spans="1:4" hidden="1" outlineLevel="2" x14ac:dyDescent="0.3">
      <c r="A499" s="44" t="s">
        <v>178</v>
      </c>
      <c r="B499" t="s">
        <v>417</v>
      </c>
      <c r="C499" t="s">
        <v>390</v>
      </c>
      <c r="D499" s="141">
        <v>458</v>
      </c>
    </row>
    <row r="500" spans="1:4" hidden="1" outlineLevel="2" x14ac:dyDescent="0.3">
      <c r="A500" s="44" t="s">
        <v>178</v>
      </c>
      <c r="B500" t="s">
        <v>417</v>
      </c>
      <c r="C500" t="s">
        <v>391</v>
      </c>
      <c r="D500" s="141">
        <v>333</v>
      </c>
    </row>
    <row r="501" spans="1:4" hidden="1" outlineLevel="2" x14ac:dyDescent="0.3">
      <c r="A501" s="44" t="s">
        <v>178</v>
      </c>
      <c r="B501" t="s">
        <v>417</v>
      </c>
      <c r="C501" t="s">
        <v>392</v>
      </c>
      <c r="D501" s="141">
        <v>300</v>
      </c>
    </row>
    <row r="502" spans="1:4" hidden="1" outlineLevel="2" x14ac:dyDescent="0.3">
      <c r="A502" s="44" t="s">
        <v>178</v>
      </c>
      <c r="B502" t="s">
        <v>417</v>
      </c>
      <c r="C502" t="s">
        <v>393</v>
      </c>
      <c r="D502" s="141">
        <v>208</v>
      </c>
    </row>
    <row r="503" spans="1:4" hidden="1" outlineLevel="2" x14ac:dyDescent="0.3">
      <c r="A503" s="44" t="s">
        <v>178</v>
      </c>
      <c r="B503" t="s">
        <v>417</v>
      </c>
      <c r="C503" t="s">
        <v>394</v>
      </c>
      <c r="D503" s="141">
        <v>211</v>
      </c>
    </row>
    <row r="504" spans="1:4" hidden="1" outlineLevel="2" x14ac:dyDescent="0.3">
      <c r="A504" s="44" t="s">
        <v>178</v>
      </c>
      <c r="B504" t="s">
        <v>417</v>
      </c>
      <c r="C504" t="s">
        <v>395</v>
      </c>
      <c r="D504" s="141">
        <v>171</v>
      </c>
    </row>
    <row r="505" spans="1:4" hidden="1" outlineLevel="2" x14ac:dyDescent="0.3">
      <c r="A505" s="44" t="s">
        <v>178</v>
      </c>
      <c r="B505" t="s">
        <v>417</v>
      </c>
      <c r="C505" t="s">
        <v>396</v>
      </c>
      <c r="D505" s="141">
        <v>124</v>
      </c>
    </row>
    <row r="506" spans="1:4" hidden="1" outlineLevel="2" x14ac:dyDescent="0.3">
      <c r="A506" s="44" t="s">
        <v>178</v>
      </c>
      <c r="B506" t="s">
        <v>417</v>
      </c>
      <c r="C506" t="s">
        <v>397</v>
      </c>
      <c r="D506" s="141">
        <v>119</v>
      </c>
    </row>
    <row r="507" spans="1:4" hidden="1" outlineLevel="2" x14ac:dyDescent="0.3">
      <c r="A507" s="44" t="s">
        <v>178</v>
      </c>
      <c r="B507" t="s">
        <v>417</v>
      </c>
      <c r="C507" t="s">
        <v>398</v>
      </c>
      <c r="D507" s="141">
        <v>99</v>
      </c>
    </row>
    <row r="508" spans="1:4" hidden="1" outlineLevel="2" x14ac:dyDescent="0.3">
      <c r="A508" s="44" t="s">
        <v>178</v>
      </c>
      <c r="B508" t="s">
        <v>417</v>
      </c>
      <c r="C508" t="s">
        <v>399</v>
      </c>
      <c r="D508" s="141">
        <v>72</v>
      </c>
    </row>
    <row r="509" spans="1:4" hidden="1" outlineLevel="2" x14ac:dyDescent="0.3">
      <c r="A509" s="44" t="s">
        <v>178</v>
      </c>
      <c r="B509" t="s">
        <v>417</v>
      </c>
      <c r="C509" t="s">
        <v>400</v>
      </c>
      <c r="D509" s="141">
        <v>75</v>
      </c>
    </row>
    <row r="510" spans="1:4" hidden="1" outlineLevel="2" x14ac:dyDescent="0.3">
      <c r="A510" s="44" t="s">
        <v>178</v>
      </c>
      <c r="B510" t="s">
        <v>417</v>
      </c>
      <c r="C510" t="s">
        <v>401</v>
      </c>
      <c r="D510" s="141">
        <v>66</v>
      </c>
    </row>
    <row r="511" spans="1:4" hidden="1" outlineLevel="2" x14ac:dyDescent="0.3">
      <c r="A511" s="44" t="s">
        <v>178</v>
      </c>
      <c r="B511" t="s">
        <v>417</v>
      </c>
      <c r="C511" t="s">
        <v>402</v>
      </c>
      <c r="D511" s="141">
        <v>58</v>
      </c>
    </row>
    <row r="512" spans="1:4" hidden="1" outlineLevel="2" x14ac:dyDescent="0.3">
      <c r="A512" s="44" t="s">
        <v>178</v>
      </c>
      <c r="B512" t="s">
        <v>417</v>
      </c>
      <c r="C512" t="s">
        <v>403</v>
      </c>
      <c r="D512" s="141">
        <v>42</v>
      </c>
    </row>
    <row r="513" spans="1:4" hidden="1" outlineLevel="2" x14ac:dyDescent="0.3">
      <c r="A513" s="44" t="s">
        <v>178</v>
      </c>
      <c r="B513" t="s">
        <v>417</v>
      </c>
      <c r="C513" t="s">
        <v>404</v>
      </c>
      <c r="D513" s="141">
        <v>30</v>
      </c>
    </row>
    <row r="514" spans="1:4" hidden="1" outlineLevel="2" x14ac:dyDescent="0.3">
      <c r="A514" s="44" t="s">
        <v>178</v>
      </c>
      <c r="B514" t="s">
        <v>417</v>
      </c>
      <c r="C514" t="s">
        <v>405</v>
      </c>
      <c r="D514" s="141">
        <v>18</v>
      </c>
    </row>
    <row r="515" spans="1:4" hidden="1" outlineLevel="2" x14ac:dyDescent="0.3">
      <c r="A515" s="44" t="s">
        <v>178</v>
      </c>
      <c r="B515" t="s">
        <v>417</v>
      </c>
      <c r="C515" t="s">
        <v>406</v>
      </c>
      <c r="D515" s="141">
        <v>28</v>
      </c>
    </row>
    <row r="516" spans="1:4" hidden="1" outlineLevel="2" x14ac:dyDescent="0.3">
      <c r="A516" s="44" t="s">
        <v>178</v>
      </c>
      <c r="B516" t="s">
        <v>417</v>
      </c>
      <c r="C516" t="s">
        <v>407</v>
      </c>
      <c r="D516" s="141">
        <v>23</v>
      </c>
    </row>
    <row r="517" spans="1:4" hidden="1" outlineLevel="2" x14ac:dyDescent="0.3">
      <c r="A517" s="44" t="s">
        <v>178</v>
      </c>
      <c r="B517" t="s">
        <v>417</v>
      </c>
      <c r="C517" t="s">
        <v>408</v>
      </c>
      <c r="D517" s="141">
        <v>16</v>
      </c>
    </row>
    <row r="518" spans="1:4" hidden="1" outlineLevel="2" x14ac:dyDescent="0.3">
      <c r="A518" s="44" t="s">
        <v>178</v>
      </c>
      <c r="B518" t="s">
        <v>417</v>
      </c>
      <c r="C518" t="s">
        <v>409</v>
      </c>
      <c r="D518" s="141">
        <v>19</v>
      </c>
    </row>
    <row r="519" spans="1:4" hidden="1" outlineLevel="2" x14ac:dyDescent="0.3">
      <c r="A519" s="44" t="s">
        <v>178</v>
      </c>
      <c r="B519" t="s">
        <v>417</v>
      </c>
      <c r="C519" t="s">
        <v>410</v>
      </c>
      <c r="D519" s="141">
        <v>14</v>
      </c>
    </row>
    <row r="520" spans="1:4" hidden="1" outlineLevel="2" x14ac:dyDescent="0.3">
      <c r="A520" s="44" t="s">
        <v>178</v>
      </c>
      <c r="B520" t="s">
        <v>417</v>
      </c>
      <c r="C520" t="s">
        <v>411</v>
      </c>
      <c r="D520" s="141">
        <v>21</v>
      </c>
    </row>
    <row r="521" spans="1:4" hidden="1" outlineLevel="2" x14ac:dyDescent="0.3">
      <c r="A521" s="44" t="s">
        <v>178</v>
      </c>
      <c r="B521" t="s">
        <v>417</v>
      </c>
      <c r="C521" t="s">
        <v>412</v>
      </c>
      <c r="D521" s="141">
        <v>16</v>
      </c>
    </row>
    <row r="522" spans="1:4" hidden="1" outlineLevel="2" x14ac:dyDescent="0.3">
      <c r="A522" s="44" t="s">
        <v>178</v>
      </c>
      <c r="B522" t="s">
        <v>417</v>
      </c>
      <c r="C522" t="s">
        <v>315</v>
      </c>
      <c r="D522" s="141">
        <v>14</v>
      </c>
    </row>
    <row r="523" spans="1:4" hidden="1" outlineLevel="2" x14ac:dyDescent="0.3">
      <c r="A523" s="44" t="s">
        <v>178</v>
      </c>
      <c r="B523" t="s">
        <v>418</v>
      </c>
      <c r="C523" t="s">
        <v>290</v>
      </c>
      <c r="D523" s="141">
        <v>432</v>
      </c>
    </row>
    <row r="524" spans="1:4" hidden="1" outlineLevel="2" x14ac:dyDescent="0.3">
      <c r="A524" s="44" t="s">
        <v>178</v>
      </c>
      <c r="B524" t="s">
        <v>418</v>
      </c>
      <c r="C524" t="s">
        <v>389</v>
      </c>
      <c r="D524" s="141">
        <v>168</v>
      </c>
    </row>
    <row r="525" spans="1:4" hidden="1" outlineLevel="2" x14ac:dyDescent="0.3">
      <c r="A525" s="44" t="s">
        <v>178</v>
      </c>
      <c r="B525" t="s">
        <v>418</v>
      </c>
      <c r="C525" t="s">
        <v>390</v>
      </c>
      <c r="D525" s="141">
        <v>111</v>
      </c>
    </row>
    <row r="526" spans="1:4" hidden="1" outlineLevel="2" x14ac:dyDescent="0.3">
      <c r="A526" s="44" t="s">
        <v>178</v>
      </c>
      <c r="B526" t="s">
        <v>418</v>
      </c>
      <c r="C526" t="s">
        <v>391</v>
      </c>
      <c r="D526" s="141">
        <v>106</v>
      </c>
    </row>
    <row r="527" spans="1:4" hidden="1" outlineLevel="2" x14ac:dyDescent="0.3">
      <c r="A527" s="44" t="s">
        <v>178</v>
      </c>
      <c r="B527" t="s">
        <v>418</v>
      </c>
      <c r="C527" t="s">
        <v>392</v>
      </c>
      <c r="D527" s="141">
        <v>71</v>
      </c>
    </row>
    <row r="528" spans="1:4" hidden="1" outlineLevel="2" x14ac:dyDescent="0.3">
      <c r="A528" s="44" t="s">
        <v>178</v>
      </c>
      <c r="B528" t="s">
        <v>418</v>
      </c>
      <c r="C528" t="s">
        <v>393</v>
      </c>
      <c r="D528" s="141">
        <v>57</v>
      </c>
    </row>
    <row r="529" spans="1:4" hidden="1" outlineLevel="2" x14ac:dyDescent="0.3">
      <c r="A529" s="44" t="s">
        <v>178</v>
      </c>
      <c r="B529" t="s">
        <v>418</v>
      </c>
      <c r="C529" t="s">
        <v>394</v>
      </c>
      <c r="D529" s="141">
        <v>55</v>
      </c>
    </row>
    <row r="530" spans="1:4" hidden="1" outlineLevel="2" x14ac:dyDescent="0.3">
      <c r="A530" s="44" t="s">
        <v>178</v>
      </c>
      <c r="B530" t="s">
        <v>418</v>
      </c>
      <c r="C530" t="s">
        <v>395</v>
      </c>
      <c r="D530" s="141">
        <v>35</v>
      </c>
    </row>
    <row r="531" spans="1:4" hidden="1" outlineLevel="2" x14ac:dyDescent="0.3">
      <c r="A531" s="44" t="s">
        <v>178</v>
      </c>
      <c r="B531" t="s">
        <v>418</v>
      </c>
      <c r="C531" t="s">
        <v>396</v>
      </c>
      <c r="D531" s="141">
        <v>35</v>
      </c>
    </row>
    <row r="532" spans="1:4" hidden="1" outlineLevel="2" x14ac:dyDescent="0.3">
      <c r="A532" s="44" t="s">
        <v>178</v>
      </c>
      <c r="B532" t="s">
        <v>418</v>
      </c>
      <c r="C532" t="s">
        <v>397</v>
      </c>
      <c r="D532" s="141">
        <v>30</v>
      </c>
    </row>
    <row r="533" spans="1:4" hidden="1" outlineLevel="2" x14ac:dyDescent="0.3">
      <c r="A533" s="44" t="s">
        <v>178</v>
      </c>
      <c r="B533" t="s">
        <v>418</v>
      </c>
      <c r="C533" t="s">
        <v>398</v>
      </c>
      <c r="D533" s="141">
        <v>28</v>
      </c>
    </row>
    <row r="534" spans="1:4" hidden="1" outlineLevel="2" x14ac:dyDescent="0.3">
      <c r="A534" s="44" t="s">
        <v>178</v>
      </c>
      <c r="B534" t="s">
        <v>418</v>
      </c>
      <c r="C534" t="s">
        <v>399</v>
      </c>
      <c r="D534" s="141">
        <v>21</v>
      </c>
    </row>
    <row r="535" spans="1:4" hidden="1" outlineLevel="2" x14ac:dyDescent="0.3">
      <c r="A535" s="44" t="s">
        <v>178</v>
      </c>
      <c r="B535" t="s">
        <v>418</v>
      </c>
      <c r="C535" t="s">
        <v>400</v>
      </c>
      <c r="D535" s="141">
        <v>20</v>
      </c>
    </row>
    <row r="536" spans="1:4" hidden="1" outlineLevel="2" x14ac:dyDescent="0.3">
      <c r="A536" s="44" t="s">
        <v>178</v>
      </c>
      <c r="B536" t="s">
        <v>418</v>
      </c>
      <c r="C536" t="s">
        <v>401</v>
      </c>
      <c r="D536" s="141">
        <v>19</v>
      </c>
    </row>
    <row r="537" spans="1:4" hidden="1" outlineLevel="2" x14ac:dyDescent="0.3">
      <c r="A537" s="44" t="s">
        <v>178</v>
      </c>
      <c r="B537" t="s">
        <v>418</v>
      </c>
      <c r="C537" t="s">
        <v>402</v>
      </c>
      <c r="D537" s="141">
        <v>13</v>
      </c>
    </row>
    <row r="538" spans="1:4" hidden="1" outlineLevel="2" x14ac:dyDescent="0.3">
      <c r="A538" s="44" t="s">
        <v>178</v>
      </c>
      <c r="B538" t="s">
        <v>418</v>
      </c>
      <c r="C538" t="s">
        <v>403</v>
      </c>
      <c r="D538" s="141">
        <v>9</v>
      </c>
    </row>
    <row r="539" spans="1:4" hidden="1" outlineLevel="2" x14ac:dyDescent="0.3">
      <c r="A539" s="44" t="s">
        <v>178</v>
      </c>
      <c r="B539" t="s">
        <v>418</v>
      </c>
      <c r="C539" t="s">
        <v>404</v>
      </c>
      <c r="D539" s="141">
        <v>7</v>
      </c>
    </row>
    <row r="540" spans="1:4" hidden="1" outlineLevel="2" x14ac:dyDescent="0.3">
      <c r="A540" s="44" t="s">
        <v>178</v>
      </c>
      <c r="B540" t="s">
        <v>418</v>
      </c>
      <c r="C540" t="s">
        <v>405</v>
      </c>
      <c r="D540" s="141">
        <v>10</v>
      </c>
    </row>
    <row r="541" spans="1:4" hidden="1" outlineLevel="2" x14ac:dyDescent="0.3">
      <c r="A541" s="44" t="s">
        <v>178</v>
      </c>
      <c r="B541" t="s">
        <v>418</v>
      </c>
      <c r="C541" t="s">
        <v>406</v>
      </c>
      <c r="D541" s="141">
        <v>5</v>
      </c>
    </row>
    <row r="542" spans="1:4" hidden="1" outlineLevel="2" x14ac:dyDescent="0.3">
      <c r="A542" s="44" t="s">
        <v>178</v>
      </c>
      <c r="B542" t="s">
        <v>418</v>
      </c>
      <c r="C542" t="s">
        <v>407</v>
      </c>
      <c r="D542" s="141">
        <v>11</v>
      </c>
    </row>
    <row r="543" spans="1:4" hidden="1" outlineLevel="2" x14ac:dyDescent="0.3">
      <c r="A543" s="44" t="s">
        <v>178</v>
      </c>
      <c r="B543" t="s">
        <v>418</v>
      </c>
      <c r="C543" t="s">
        <v>408</v>
      </c>
      <c r="D543" s="141">
        <v>8</v>
      </c>
    </row>
    <row r="544" spans="1:4" hidden="1" outlineLevel="2" x14ac:dyDescent="0.3">
      <c r="A544" s="44" t="s">
        <v>178</v>
      </c>
      <c r="B544" t="s">
        <v>418</v>
      </c>
      <c r="C544" t="s">
        <v>409</v>
      </c>
      <c r="D544" s="141">
        <v>6</v>
      </c>
    </row>
    <row r="545" spans="1:4" hidden="1" outlineLevel="2" x14ac:dyDescent="0.3">
      <c r="A545" s="44" t="s">
        <v>178</v>
      </c>
      <c r="B545" t="s">
        <v>418</v>
      </c>
      <c r="C545" t="s">
        <v>410</v>
      </c>
      <c r="D545" s="141">
        <v>1</v>
      </c>
    </row>
    <row r="546" spans="1:4" hidden="1" outlineLevel="2" x14ac:dyDescent="0.3">
      <c r="A546" s="44" t="s">
        <v>178</v>
      </c>
      <c r="B546" t="s">
        <v>418</v>
      </c>
      <c r="C546" t="s">
        <v>411</v>
      </c>
      <c r="D546" s="141">
        <v>1</v>
      </c>
    </row>
    <row r="547" spans="1:4" hidden="1" outlineLevel="2" x14ac:dyDescent="0.3">
      <c r="A547" s="44" t="s">
        <v>178</v>
      </c>
      <c r="B547" t="s">
        <v>418</v>
      </c>
      <c r="C547" t="s">
        <v>412</v>
      </c>
      <c r="D547" s="141">
        <v>3</v>
      </c>
    </row>
    <row r="548" spans="1:4" hidden="1" outlineLevel="2" x14ac:dyDescent="0.3">
      <c r="A548" s="44" t="s">
        <v>178</v>
      </c>
      <c r="B548" t="s">
        <v>418</v>
      </c>
      <c r="C548" t="s">
        <v>315</v>
      </c>
      <c r="D548" s="141">
        <v>5</v>
      </c>
    </row>
    <row r="549" spans="1:4" ht="15" outlineLevel="1" collapsed="1" thickBot="1" x14ac:dyDescent="0.35">
      <c r="A549" s="47" t="s">
        <v>156</v>
      </c>
      <c r="B549" s="48"/>
      <c r="C549" s="48"/>
      <c r="D549" s="145">
        <f>SUBTOTAL(9,D367:D548)</f>
        <v>389840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8E898-9942-4FBC-9292-1D60A6B849A1}">
  <dimension ref="A1:E1078"/>
  <sheetViews>
    <sheetView topLeftCell="A340" workbookViewId="0">
      <selection activeCell="M42" sqref="M42"/>
    </sheetView>
  </sheetViews>
  <sheetFormatPr defaultColWidth="8.88671875" defaultRowHeight="14.4" outlineLevelRow="2" x14ac:dyDescent="0.3"/>
  <cols>
    <col min="1" max="1" width="7.6640625" customWidth="1"/>
    <col min="2" max="2" width="14.33203125" bestFit="1" customWidth="1"/>
    <col min="3" max="3" width="12" bestFit="1" customWidth="1"/>
    <col min="4" max="4" width="25.33203125" customWidth="1"/>
    <col min="5" max="5" width="64.44140625" style="28" customWidth="1"/>
  </cols>
  <sheetData>
    <row r="1" spans="1:5" ht="29.4" thickBot="1" x14ac:dyDescent="0.35">
      <c r="A1" s="12" t="s">
        <v>192</v>
      </c>
      <c r="B1" s="30" t="s">
        <v>253</v>
      </c>
      <c r="C1" s="31" t="s">
        <v>319</v>
      </c>
      <c r="D1" s="31" t="s">
        <v>327</v>
      </c>
      <c r="E1" s="93" t="s">
        <v>328</v>
      </c>
    </row>
    <row r="2" spans="1:5" outlineLevel="2" x14ac:dyDescent="0.3">
      <c r="A2" s="44" t="s">
        <v>355</v>
      </c>
      <c r="B2" t="s">
        <v>254</v>
      </c>
      <c r="C2" t="s">
        <v>318</v>
      </c>
      <c r="D2" t="s">
        <v>290</v>
      </c>
      <c r="E2" s="45">
        <v>23369</v>
      </c>
    </row>
    <row r="3" spans="1:5" outlineLevel="2" x14ac:dyDescent="0.3">
      <c r="A3" s="44" t="s">
        <v>355</v>
      </c>
      <c r="B3" t="s">
        <v>254</v>
      </c>
      <c r="C3" t="s">
        <v>318</v>
      </c>
      <c r="D3" t="s">
        <v>389</v>
      </c>
      <c r="E3" s="45">
        <v>8629</v>
      </c>
    </row>
    <row r="4" spans="1:5" outlineLevel="2" x14ac:dyDescent="0.3">
      <c r="A4" s="44" t="s">
        <v>355</v>
      </c>
      <c r="B4" t="s">
        <v>254</v>
      </c>
      <c r="C4" t="s">
        <v>318</v>
      </c>
      <c r="D4" t="s">
        <v>390</v>
      </c>
      <c r="E4" s="45">
        <v>6047</v>
      </c>
    </row>
    <row r="5" spans="1:5" outlineLevel="2" x14ac:dyDescent="0.3">
      <c r="A5" s="44" t="s">
        <v>355</v>
      </c>
      <c r="B5" t="s">
        <v>254</v>
      </c>
      <c r="C5" t="s">
        <v>318</v>
      </c>
      <c r="D5" t="s">
        <v>391</v>
      </c>
      <c r="E5" s="45">
        <v>4602</v>
      </c>
    </row>
    <row r="6" spans="1:5" outlineLevel="2" x14ac:dyDescent="0.3">
      <c r="A6" s="44" t="s">
        <v>355</v>
      </c>
      <c r="B6" t="s">
        <v>254</v>
      </c>
      <c r="C6" s="146" t="s">
        <v>318</v>
      </c>
      <c r="D6" t="s">
        <v>392</v>
      </c>
      <c r="E6" s="45">
        <v>3890</v>
      </c>
    </row>
    <row r="7" spans="1:5" outlineLevel="2" x14ac:dyDescent="0.3">
      <c r="A7" s="44" t="s">
        <v>355</v>
      </c>
      <c r="B7" t="s">
        <v>254</v>
      </c>
      <c r="C7" t="s">
        <v>318</v>
      </c>
      <c r="D7" t="s">
        <v>393</v>
      </c>
      <c r="E7" s="45">
        <v>3526</v>
      </c>
    </row>
    <row r="8" spans="1:5" outlineLevel="2" x14ac:dyDescent="0.3">
      <c r="A8" s="44" t="s">
        <v>355</v>
      </c>
      <c r="B8" t="s">
        <v>254</v>
      </c>
      <c r="C8" t="s">
        <v>318</v>
      </c>
      <c r="D8" t="s">
        <v>394</v>
      </c>
      <c r="E8" s="45">
        <v>2917</v>
      </c>
    </row>
    <row r="9" spans="1:5" outlineLevel="2" x14ac:dyDescent="0.3">
      <c r="A9" s="44" t="s">
        <v>355</v>
      </c>
      <c r="B9" t="s">
        <v>254</v>
      </c>
      <c r="C9" t="s">
        <v>318</v>
      </c>
      <c r="D9" t="s">
        <v>395</v>
      </c>
      <c r="E9" s="45">
        <v>2491</v>
      </c>
    </row>
    <row r="10" spans="1:5" outlineLevel="2" x14ac:dyDescent="0.3">
      <c r="A10" s="44" t="s">
        <v>355</v>
      </c>
      <c r="B10" t="s">
        <v>254</v>
      </c>
      <c r="C10" t="s">
        <v>318</v>
      </c>
      <c r="D10" t="s">
        <v>396</v>
      </c>
      <c r="E10" s="45">
        <v>2138</v>
      </c>
    </row>
    <row r="11" spans="1:5" outlineLevel="2" x14ac:dyDescent="0.3">
      <c r="A11" s="44" t="s">
        <v>355</v>
      </c>
      <c r="B11" t="s">
        <v>254</v>
      </c>
      <c r="C11" t="s">
        <v>318</v>
      </c>
      <c r="D11" t="s">
        <v>397</v>
      </c>
      <c r="E11" s="45">
        <v>1837</v>
      </c>
    </row>
    <row r="12" spans="1:5" outlineLevel="2" x14ac:dyDescent="0.3">
      <c r="A12" s="44" t="s">
        <v>355</v>
      </c>
      <c r="B12" t="s">
        <v>254</v>
      </c>
      <c r="C12" t="s">
        <v>318</v>
      </c>
      <c r="D12" t="s">
        <v>398</v>
      </c>
      <c r="E12" s="45">
        <v>1629</v>
      </c>
    </row>
    <row r="13" spans="1:5" outlineLevel="2" x14ac:dyDescent="0.3">
      <c r="A13" s="44" t="s">
        <v>355</v>
      </c>
      <c r="B13" t="s">
        <v>254</v>
      </c>
      <c r="C13" t="s">
        <v>318</v>
      </c>
      <c r="D13" t="s">
        <v>399</v>
      </c>
      <c r="E13" s="45">
        <v>1544</v>
      </c>
    </row>
    <row r="14" spans="1:5" outlineLevel="2" x14ac:dyDescent="0.3">
      <c r="A14" s="44" t="s">
        <v>355</v>
      </c>
      <c r="B14" t="s">
        <v>254</v>
      </c>
      <c r="C14" t="s">
        <v>318</v>
      </c>
      <c r="D14" t="s">
        <v>400</v>
      </c>
      <c r="E14" s="45">
        <v>1359</v>
      </c>
    </row>
    <row r="15" spans="1:5" outlineLevel="2" x14ac:dyDescent="0.3">
      <c r="A15" s="44" t="s">
        <v>355</v>
      </c>
      <c r="B15" t="s">
        <v>254</v>
      </c>
      <c r="C15" t="s">
        <v>318</v>
      </c>
      <c r="D15" t="s">
        <v>401</v>
      </c>
      <c r="E15" s="45">
        <v>1215</v>
      </c>
    </row>
    <row r="16" spans="1:5" outlineLevel="2" x14ac:dyDescent="0.3">
      <c r="A16" s="44" t="s">
        <v>355</v>
      </c>
      <c r="B16" t="s">
        <v>254</v>
      </c>
      <c r="C16" t="s">
        <v>318</v>
      </c>
      <c r="D16" t="s">
        <v>402</v>
      </c>
      <c r="E16" s="45">
        <v>1070</v>
      </c>
    </row>
    <row r="17" spans="1:5" outlineLevel="2" x14ac:dyDescent="0.3">
      <c r="A17" s="44" t="s">
        <v>355</v>
      </c>
      <c r="B17" t="s">
        <v>254</v>
      </c>
      <c r="C17" t="s">
        <v>318</v>
      </c>
      <c r="D17" t="s">
        <v>403</v>
      </c>
      <c r="E17" s="45">
        <v>884</v>
      </c>
    </row>
    <row r="18" spans="1:5" outlineLevel="2" x14ac:dyDescent="0.3">
      <c r="A18" s="44" t="s">
        <v>355</v>
      </c>
      <c r="B18" t="s">
        <v>254</v>
      </c>
      <c r="C18" t="s">
        <v>318</v>
      </c>
      <c r="D18" t="s">
        <v>404</v>
      </c>
      <c r="E18" s="45">
        <v>714</v>
      </c>
    </row>
    <row r="19" spans="1:5" outlineLevel="2" x14ac:dyDescent="0.3">
      <c r="A19" s="44" t="s">
        <v>355</v>
      </c>
      <c r="B19" t="s">
        <v>254</v>
      </c>
      <c r="C19" t="s">
        <v>318</v>
      </c>
      <c r="D19" t="s">
        <v>405</v>
      </c>
      <c r="E19" s="45">
        <v>716</v>
      </c>
    </row>
    <row r="20" spans="1:5" outlineLevel="2" x14ac:dyDescent="0.3">
      <c r="A20" s="44" t="s">
        <v>355</v>
      </c>
      <c r="B20" t="s">
        <v>254</v>
      </c>
      <c r="C20" t="s">
        <v>318</v>
      </c>
      <c r="D20" t="s">
        <v>406</v>
      </c>
      <c r="E20" s="45">
        <v>592</v>
      </c>
    </row>
    <row r="21" spans="1:5" outlineLevel="2" x14ac:dyDescent="0.3">
      <c r="A21" s="44" t="s">
        <v>355</v>
      </c>
      <c r="B21" t="s">
        <v>254</v>
      </c>
      <c r="C21" t="s">
        <v>318</v>
      </c>
      <c r="D21" t="s">
        <v>407</v>
      </c>
      <c r="E21" s="45">
        <v>528</v>
      </c>
    </row>
    <row r="22" spans="1:5" outlineLevel="2" x14ac:dyDescent="0.3">
      <c r="A22" s="44" t="s">
        <v>355</v>
      </c>
      <c r="B22" t="s">
        <v>254</v>
      </c>
      <c r="C22" t="s">
        <v>318</v>
      </c>
      <c r="D22" t="s">
        <v>408</v>
      </c>
      <c r="E22" s="45">
        <v>517</v>
      </c>
    </row>
    <row r="23" spans="1:5" outlineLevel="2" x14ac:dyDescent="0.3">
      <c r="A23" s="44" t="s">
        <v>355</v>
      </c>
      <c r="B23" t="s">
        <v>254</v>
      </c>
      <c r="C23" t="s">
        <v>318</v>
      </c>
      <c r="D23" t="s">
        <v>409</v>
      </c>
      <c r="E23" s="45">
        <v>498</v>
      </c>
    </row>
    <row r="24" spans="1:5" outlineLevel="2" x14ac:dyDescent="0.3">
      <c r="A24" s="44" t="s">
        <v>355</v>
      </c>
      <c r="B24" t="s">
        <v>254</v>
      </c>
      <c r="C24" t="s">
        <v>318</v>
      </c>
      <c r="D24" t="s">
        <v>410</v>
      </c>
      <c r="E24" s="45">
        <v>456</v>
      </c>
    </row>
    <row r="25" spans="1:5" outlineLevel="2" x14ac:dyDescent="0.3">
      <c r="A25" s="44" t="s">
        <v>355</v>
      </c>
      <c r="B25" t="s">
        <v>254</v>
      </c>
      <c r="C25" t="s">
        <v>318</v>
      </c>
      <c r="D25" t="s">
        <v>411</v>
      </c>
      <c r="E25" s="45">
        <v>319</v>
      </c>
    </row>
    <row r="26" spans="1:5" outlineLevel="2" x14ac:dyDescent="0.3">
      <c r="A26" s="44" t="s">
        <v>355</v>
      </c>
      <c r="B26" t="s">
        <v>254</v>
      </c>
      <c r="C26" t="s">
        <v>318</v>
      </c>
      <c r="D26" t="s">
        <v>412</v>
      </c>
      <c r="E26" s="45">
        <v>148</v>
      </c>
    </row>
    <row r="27" spans="1:5" outlineLevel="2" x14ac:dyDescent="0.3">
      <c r="A27" s="44" t="s">
        <v>355</v>
      </c>
      <c r="B27" t="s">
        <v>254</v>
      </c>
      <c r="C27" t="s">
        <v>318</v>
      </c>
      <c r="D27" t="s">
        <v>315</v>
      </c>
      <c r="E27" s="45">
        <v>127</v>
      </c>
    </row>
    <row r="28" spans="1:5" outlineLevel="2" x14ac:dyDescent="0.3">
      <c r="A28" s="44" t="s">
        <v>355</v>
      </c>
      <c r="B28" t="s">
        <v>254</v>
      </c>
      <c r="C28" t="s">
        <v>413</v>
      </c>
      <c r="D28" t="s">
        <v>290</v>
      </c>
      <c r="E28" s="45">
        <v>20120</v>
      </c>
    </row>
    <row r="29" spans="1:5" outlineLevel="2" x14ac:dyDescent="0.3">
      <c r="A29" s="44" t="s">
        <v>355</v>
      </c>
      <c r="B29" t="s">
        <v>254</v>
      </c>
      <c r="C29" t="s">
        <v>413</v>
      </c>
      <c r="D29" t="s">
        <v>389</v>
      </c>
      <c r="E29" s="45">
        <v>8746</v>
      </c>
    </row>
    <row r="30" spans="1:5" outlineLevel="2" x14ac:dyDescent="0.3">
      <c r="A30" s="44" t="s">
        <v>355</v>
      </c>
      <c r="B30" t="s">
        <v>254</v>
      </c>
      <c r="C30" t="s">
        <v>413</v>
      </c>
      <c r="D30" t="s">
        <v>390</v>
      </c>
      <c r="E30" s="45">
        <v>6634</v>
      </c>
    </row>
    <row r="31" spans="1:5" outlineLevel="2" x14ac:dyDescent="0.3">
      <c r="A31" s="44" t="s">
        <v>355</v>
      </c>
      <c r="B31" t="s">
        <v>254</v>
      </c>
      <c r="C31" t="s">
        <v>413</v>
      </c>
      <c r="D31" t="s">
        <v>391</v>
      </c>
      <c r="E31" s="45">
        <v>5058</v>
      </c>
    </row>
    <row r="32" spans="1:5" outlineLevel="2" x14ac:dyDescent="0.3">
      <c r="A32" s="44" t="s">
        <v>355</v>
      </c>
      <c r="B32" t="s">
        <v>254</v>
      </c>
      <c r="C32" t="s">
        <v>413</v>
      </c>
      <c r="D32" t="s">
        <v>392</v>
      </c>
      <c r="E32" s="45">
        <v>4452</v>
      </c>
    </row>
    <row r="33" spans="1:5" outlineLevel="2" x14ac:dyDescent="0.3">
      <c r="A33" s="44" t="s">
        <v>355</v>
      </c>
      <c r="B33" t="s">
        <v>254</v>
      </c>
      <c r="C33" t="s">
        <v>413</v>
      </c>
      <c r="D33" t="s">
        <v>393</v>
      </c>
      <c r="E33" s="45">
        <v>3945</v>
      </c>
    </row>
    <row r="34" spans="1:5" outlineLevel="2" x14ac:dyDescent="0.3">
      <c r="A34" s="44" t="s">
        <v>355</v>
      </c>
      <c r="B34" t="s">
        <v>254</v>
      </c>
      <c r="C34" t="s">
        <v>413</v>
      </c>
      <c r="D34" t="s">
        <v>394</v>
      </c>
      <c r="E34" s="45">
        <v>3638</v>
      </c>
    </row>
    <row r="35" spans="1:5" outlineLevel="2" x14ac:dyDescent="0.3">
      <c r="A35" s="44" t="s">
        <v>355</v>
      </c>
      <c r="B35" t="s">
        <v>254</v>
      </c>
      <c r="C35" t="s">
        <v>413</v>
      </c>
      <c r="D35" t="s">
        <v>395</v>
      </c>
      <c r="E35" s="45">
        <v>3243</v>
      </c>
    </row>
    <row r="36" spans="1:5" outlineLevel="2" x14ac:dyDescent="0.3">
      <c r="A36" s="44" t="s">
        <v>355</v>
      </c>
      <c r="B36" t="s">
        <v>254</v>
      </c>
      <c r="C36" t="s">
        <v>413</v>
      </c>
      <c r="D36" t="s">
        <v>396</v>
      </c>
      <c r="E36" s="45">
        <v>2949</v>
      </c>
    </row>
    <row r="37" spans="1:5" outlineLevel="2" x14ac:dyDescent="0.3">
      <c r="A37" s="44" t="s">
        <v>355</v>
      </c>
      <c r="B37" t="s">
        <v>254</v>
      </c>
      <c r="C37" t="s">
        <v>413</v>
      </c>
      <c r="D37" t="s">
        <v>397</v>
      </c>
      <c r="E37" s="45">
        <v>2617</v>
      </c>
    </row>
    <row r="38" spans="1:5" outlineLevel="2" x14ac:dyDescent="0.3">
      <c r="A38" s="44" t="s">
        <v>355</v>
      </c>
      <c r="B38" t="s">
        <v>254</v>
      </c>
      <c r="C38" t="s">
        <v>413</v>
      </c>
      <c r="D38" t="s">
        <v>398</v>
      </c>
      <c r="E38" s="45">
        <v>2494</v>
      </c>
    </row>
    <row r="39" spans="1:5" outlineLevel="2" x14ac:dyDescent="0.3">
      <c r="A39" s="44" t="s">
        <v>355</v>
      </c>
      <c r="B39" t="s">
        <v>254</v>
      </c>
      <c r="C39" t="s">
        <v>413</v>
      </c>
      <c r="D39" t="s">
        <v>399</v>
      </c>
      <c r="E39" s="45">
        <v>2421</v>
      </c>
    </row>
    <row r="40" spans="1:5" outlineLevel="2" x14ac:dyDescent="0.3">
      <c r="A40" s="44" t="s">
        <v>355</v>
      </c>
      <c r="B40" t="s">
        <v>254</v>
      </c>
      <c r="C40" t="s">
        <v>413</v>
      </c>
      <c r="D40" t="s">
        <v>400</v>
      </c>
      <c r="E40" s="45">
        <v>2220</v>
      </c>
    </row>
    <row r="41" spans="1:5" outlineLevel="2" x14ac:dyDescent="0.3">
      <c r="A41" s="44" t="s">
        <v>355</v>
      </c>
      <c r="B41" t="s">
        <v>254</v>
      </c>
      <c r="C41" t="s">
        <v>413</v>
      </c>
      <c r="D41" t="s">
        <v>401</v>
      </c>
      <c r="E41" s="45">
        <v>2030</v>
      </c>
    </row>
    <row r="42" spans="1:5" outlineLevel="2" x14ac:dyDescent="0.3">
      <c r="A42" s="44" t="s">
        <v>355</v>
      </c>
      <c r="B42" t="s">
        <v>254</v>
      </c>
      <c r="C42" t="s">
        <v>413</v>
      </c>
      <c r="D42" t="s">
        <v>402</v>
      </c>
      <c r="E42" s="45">
        <v>1734</v>
      </c>
    </row>
    <row r="43" spans="1:5" outlineLevel="2" x14ac:dyDescent="0.3">
      <c r="A43" s="44" t="s">
        <v>355</v>
      </c>
      <c r="B43" t="s">
        <v>254</v>
      </c>
      <c r="C43" t="s">
        <v>413</v>
      </c>
      <c r="D43" t="s">
        <v>403</v>
      </c>
      <c r="E43" s="45">
        <v>1468</v>
      </c>
    </row>
    <row r="44" spans="1:5" outlineLevel="2" x14ac:dyDescent="0.3">
      <c r="A44" s="44" t="s">
        <v>355</v>
      </c>
      <c r="B44" t="s">
        <v>254</v>
      </c>
      <c r="C44" t="s">
        <v>413</v>
      </c>
      <c r="D44" t="s">
        <v>404</v>
      </c>
      <c r="E44" s="45">
        <v>1360</v>
      </c>
    </row>
    <row r="45" spans="1:5" outlineLevel="2" x14ac:dyDescent="0.3">
      <c r="A45" s="44" t="s">
        <v>355</v>
      </c>
      <c r="B45" t="s">
        <v>254</v>
      </c>
      <c r="C45" t="s">
        <v>413</v>
      </c>
      <c r="D45" t="s">
        <v>405</v>
      </c>
      <c r="E45" s="45">
        <v>1092</v>
      </c>
    </row>
    <row r="46" spans="1:5" outlineLevel="2" x14ac:dyDescent="0.3">
      <c r="A46" s="44" t="s">
        <v>355</v>
      </c>
      <c r="B46" t="s">
        <v>254</v>
      </c>
      <c r="C46" t="s">
        <v>413</v>
      </c>
      <c r="D46" t="s">
        <v>406</v>
      </c>
      <c r="E46" s="45">
        <v>1027</v>
      </c>
    </row>
    <row r="47" spans="1:5" outlineLevel="2" x14ac:dyDescent="0.3">
      <c r="A47" s="44" t="s">
        <v>355</v>
      </c>
      <c r="B47" t="s">
        <v>254</v>
      </c>
      <c r="C47" t="s">
        <v>413</v>
      </c>
      <c r="D47" t="s">
        <v>407</v>
      </c>
      <c r="E47" s="45">
        <v>940</v>
      </c>
    </row>
    <row r="48" spans="1:5" outlineLevel="2" x14ac:dyDescent="0.3">
      <c r="A48" s="44" t="s">
        <v>355</v>
      </c>
      <c r="B48" t="s">
        <v>254</v>
      </c>
      <c r="C48" t="s">
        <v>413</v>
      </c>
      <c r="D48" t="s">
        <v>408</v>
      </c>
      <c r="E48" s="45">
        <v>936</v>
      </c>
    </row>
    <row r="49" spans="1:5" outlineLevel="2" x14ac:dyDescent="0.3">
      <c r="A49" s="44" t="s">
        <v>355</v>
      </c>
      <c r="B49" t="s">
        <v>254</v>
      </c>
      <c r="C49" t="s">
        <v>413</v>
      </c>
      <c r="D49" t="s">
        <v>409</v>
      </c>
      <c r="E49" s="45">
        <v>834</v>
      </c>
    </row>
    <row r="50" spans="1:5" outlineLevel="2" x14ac:dyDescent="0.3">
      <c r="A50" s="44" t="s">
        <v>355</v>
      </c>
      <c r="B50" t="s">
        <v>254</v>
      </c>
      <c r="C50" t="s">
        <v>413</v>
      </c>
      <c r="D50" t="s">
        <v>410</v>
      </c>
      <c r="E50" s="45">
        <v>908</v>
      </c>
    </row>
    <row r="51" spans="1:5" outlineLevel="2" x14ac:dyDescent="0.3">
      <c r="A51" s="44" t="s">
        <v>355</v>
      </c>
      <c r="B51" t="s">
        <v>254</v>
      </c>
      <c r="C51" t="s">
        <v>413</v>
      </c>
      <c r="D51" t="s">
        <v>411</v>
      </c>
      <c r="E51" s="45">
        <v>603</v>
      </c>
    </row>
    <row r="52" spans="1:5" outlineLevel="2" x14ac:dyDescent="0.3">
      <c r="A52" s="44" t="s">
        <v>355</v>
      </c>
      <c r="B52" t="s">
        <v>254</v>
      </c>
      <c r="C52" t="s">
        <v>413</v>
      </c>
      <c r="D52" t="s">
        <v>412</v>
      </c>
      <c r="E52" s="45">
        <v>350</v>
      </c>
    </row>
    <row r="53" spans="1:5" outlineLevel="2" x14ac:dyDescent="0.3">
      <c r="A53" s="44" t="s">
        <v>355</v>
      </c>
      <c r="B53" t="s">
        <v>254</v>
      </c>
      <c r="C53" t="s">
        <v>413</v>
      </c>
      <c r="D53" t="s">
        <v>315</v>
      </c>
      <c r="E53" s="45">
        <v>398</v>
      </c>
    </row>
    <row r="54" spans="1:5" outlineLevel="2" x14ac:dyDescent="0.3">
      <c r="A54" s="44" t="s">
        <v>355</v>
      </c>
      <c r="B54" t="s">
        <v>254</v>
      </c>
      <c r="C54" t="s">
        <v>414</v>
      </c>
      <c r="D54" t="s">
        <v>290</v>
      </c>
      <c r="E54" s="45">
        <v>9598</v>
      </c>
    </row>
    <row r="55" spans="1:5" outlineLevel="2" x14ac:dyDescent="0.3">
      <c r="A55" s="44" t="s">
        <v>355</v>
      </c>
      <c r="B55" t="s">
        <v>254</v>
      </c>
      <c r="C55" t="s">
        <v>414</v>
      </c>
      <c r="D55" t="s">
        <v>389</v>
      </c>
      <c r="E55" s="45">
        <v>4413</v>
      </c>
    </row>
    <row r="56" spans="1:5" outlineLevel="2" x14ac:dyDescent="0.3">
      <c r="A56" s="44" t="s">
        <v>355</v>
      </c>
      <c r="B56" t="s">
        <v>254</v>
      </c>
      <c r="C56" t="s">
        <v>414</v>
      </c>
      <c r="D56" t="s">
        <v>390</v>
      </c>
      <c r="E56" s="45">
        <v>3371</v>
      </c>
    </row>
    <row r="57" spans="1:5" outlineLevel="2" x14ac:dyDescent="0.3">
      <c r="A57" s="44" t="s">
        <v>355</v>
      </c>
      <c r="B57" t="s">
        <v>254</v>
      </c>
      <c r="C57" t="s">
        <v>414</v>
      </c>
      <c r="D57" t="s">
        <v>391</v>
      </c>
      <c r="E57" s="45">
        <v>2572</v>
      </c>
    </row>
    <row r="58" spans="1:5" outlineLevel="2" x14ac:dyDescent="0.3">
      <c r="A58" s="44" t="s">
        <v>355</v>
      </c>
      <c r="B58" t="s">
        <v>254</v>
      </c>
      <c r="C58" t="s">
        <v>414</v>
      </c>
      <c r="D58" t="s">
        <v>392</v>
      </c>
      <c r="E58" s="45">
        <v>2236</v>
      </c>
    </row>
    <row r="59" spans="1:5" outlineLevel="2" x14ac:dyDescent="0.3">
      <c r="A59" s="44" t="s">
        <v>355</v>
      </c>
      <c r="B59" t="s">
        <v>254</v>
      </c>
      <c r="C59" t="s">
        <v>414</v>
      </c>
      <c r="D59" t="s">
        <v>393</v>
      </c>
      <c r="E59" s="45">
        <v>2102</v>
      </c>
    </row>
    <row r="60" spans="1:5" outlineLevel="2" x14ac:dyDescent="0.3">
      <c r="A60" s="44" t="s">
        <v>355</v>
      </c>
      <c r="B60" t="s">
        <v>254</v>
      </c>
      <c r="C60" t="s">
        <v>414</v>
      </c>
      <c r="D60" t="s">
        <v>394</v>
      </c>
      <c r="E60" s="45">
        <v>1905</v>
      </c>
    </row>
    <row r="61" spans="1:5" outlineLevel="2" x14ac:dyDescent="0.3">
      <c r="A61" s="44" t="s">
        <v>355</v>
      </c>
      <c r="B61" t="s">
        <v>254</v>
      </c>
      <c r="C61" t="s">
        <v>414</v>
      </c>
      <c r="D61" t="s">
        <v>395</v>
      </c>
      <c r="E61" s="45">
        <v>1645</v>
      </c>
    </row>
    <row r="62" spans="1:5" outlineLevel="2" x14ac:dyDescent="0.3">
      <c r="A62" s="44" t="s">
        <v>355</v>
      </c>
      <c r="B62" t="s">
        <v>254</v>
      </c>
      <c r="C62" t="s">
        <v>414</v>
      </c>
      <c r="D62" t="s">
        <v>396</v>
      </c>
      <c r="E62" s="45">
        <v>1668</v>
      </c>
    </row>
    <row r="63" spans="1:5" outlineLevel="2" x14ac:dyDescent="0.3">
      <c r="A63" s="44" t="s">
        <v>355</v>
      </c>
      <c r="B63" t="s">
        <v>254</v>
      </c>
      <c r="C63" t="s">
        <v>414</v>
      </c>
      <c r="D63" t="s">
        <v>397</v>
      </c>
      <c r="E63" s="45">
        <v>1475</v>
      </c>
    </row>
    <row r="64" spans="1:5" outlineLevel="2" x14ac:dyDescent="0.3">
      <c r="A64" s="44" t="s">
        <v>355</v>
      </c>
      <c r="B64" t="s">
        <v>254</v>
      </c>
      <c r="C64" t="s">
        <v>414</v>
      </c>
      <c r="D64" t="s">
        <v>398</v>
      </c>
      <c r="E64" s="45">
        <v>1377</v>
      </c>
    </row>
    <row r="65" spans="1:5" outlineLevel="2" x14ac:dyDescent="0.3">
      <c r="A65" s="44" t="s">
        <v>355</v>
      </c>
      <c r="B65" t="s">
        <v>254</v>
      </c>
      <c r="C65" t="s">
        <v>414</v>
      </c>
      <c r="D65" t="s">
        <v>399</v>
      </c>
      <c r="E65" s="45">
        <v>1295</v>
      </c>
    </row>
    <row r="66" spans="1:5" outlineLevel="2" x14ac:dyDescent="0.3">
      <c r="A66" s="44" t="s">
        <v>355</v>
      </c>
      <c r="B66" t="s">
        <v>254</v>
      </c>
      <c r="C66" t="s">
        <v>414</v>
      </c>
      <c r="D66" t="s">
        <v>400</v>
      </c>
      <c r="E66" s="45">
        <v>1208</v>
      </c>
    </row>
    <row r="67" spans="1:5" outlineLevel="2" x14ac:dyDescent="0.3">
      <c r="A67" s="44" t="s">
        <v>355</v>
      </c>
      <c r="B67" t="s">
        <v>254</v>
      </c>
      <c r="C67" t="s">
        <v>414</v>
      </c>
      <c r="D67" t="s">
        <v>401</v>
      </c>
      <c r="E67" s="45">
        <v>1136</v>
      </c>
    </row>
    <row r="68" spans="1:5" outlineLevel="2" x14ac:dyDescent="0.3">
      <c r="A68" s="44" t="s">
        <v>355</v>
      </c>
      <c r="B68" t="s">
        <v>254</v>
      </c>
      <c r="C68" t="s">
        <v>414</v>
      </c>
      <c r="D68" t="s">
        <v>402</v>
      </c>
      <c r="E68" s="45">
        <v>1004</v>
      </c>
    </row>
    <row r="69" spans="1:5" outlineLevel="2" x14ac:dyDescent="0.3">
      <c r="A69" s="44" t="s">
        <v>355</v>
      </c>
      <c r="B69" t="s">
        <v>254</v>
      </c>
      <c r="C69" t="s">
        <v>414</v>
      </c>
      <c r="D69" t="s">
        <v>403</v>
      </c>
      <c r="E69" s="45">
        <v>791</v>
      </c>
    </row>
    <row r="70" spans="1:5" outlineLevel="2" x14ac:dyDescent="0.3">
      <c r="A70" s="44" t="s">
        <v>355</v>
      </c>
      <c r="B70" t="s">
        <v>254</v>
      </c>
      <c r="C70" t="s">
        <v>414</v>
      </c>
      <c r="D70" t="s">
        <v>404</v>
      </c>
      <c r="E70" s="45">
        <v>747</v>
      </c>
    </row>
    <row r="71" spans="1:5" outlineLevel="2" x14ac:dyDescent="0.3">
      <c r="A71" s="44" t="s">
        <v>355</v>
      </c>
      <c r="B71" t="s">
        <v>254</v>
      </c>
      <c r="C71" t="s">
        <v>414</v>
      </c>
      <c r="D71" t="s">
        <v>405</v>
      </c>
      <c r="E71" s="45">
        <v>637</v>
      </c>
    </row>
    <row r="72" spans="1:5" outlineLevel="2" x14ac:dyDescent="0.3">
      <c r="A72" s="44" t="s">
        <v>355</v>
      </c>
      <c r="B72" t="s">
        <v>254</v>
      </c>
      <c r="C72" t="s">
        <v>414</v>
      </c>
      <c r="D72" t="s">
        <v>406</v>
      </c>
      <c r="E72" s="45">
        <v>590</v>
      </c>
    </row>
    <row r="73" spans="1:5" outlineLevel="2" x14ac:dyDescent="0.3">
      <c r="A73" s="44" t="s">
        <v>355</v>
      </c>
      <c r="B73" t="s">
        <v>254</v>
      </c>
      <c r="C73" t="s">
        <v>414</v>
      </c>
      <c r="D73" t="s">
        <v>407</v>
      </c>
      <c r="E73" s="45">
        <v>566</v>
      </c>
    </row>
    <row r="74" spans="1:5" outlineLevel="2" x14ac:dyDescent="0.3">
      <c r="A74" s="44" t="s">
        <v>355</v>
      </c>
      <c r="B74" t="s">
        <v>254</v>
      </c>
      <c r="C74" t="s">
        <v>414</v>
      </c>
      <c r="D74" t="s">
        <v>408</v>
      </c>
      <c r="E74" s="45">
        <v>523</v>
      </c>
    </row>
    <row r="75" spans="1:5" outlineLevel="2" x14ac:dyDescent="0.3">
      <c r="A75" s="44" t="s">
        <v>355</v>
      </c>
      <c r="B75" t="s">
        <v>254</v>
      </c>
      <c r="C75" t="s">
        <v>414</v>
      </c>
      <c r="D75" t="s">
        <v>409</v>
      </c>
      <c r="E75" s="45">
        <v>523</v>
      </c>
    </row>
    <row r="76" spans="1:5" outlineLevel="2" x14ac:dyDescent="0.3">
      <c r="A76" s="44" t="s">
        <v>355</v>
      </c>
      <c r="B76" t="s">
        <v>254</v>
      </c>
      <c r="C76" t="s">
        <v>414</v>
      </c>
      <c r="D76" t="s">
        <v>410</v>
      </c>
      <c r="E76" s="45">
        <v>527</v>
      </c>
    </row>
    <row r="77" spans="1:5" outlineLevel="2" x14ac:dyDescent="0.3">
      <c r="A77" s="44" t="s">
        <v>355</v>
      </c>
      <c r="B77" t="s">
        <v>254</v>
      </c>
      <c r="C77" t="s">
        <v>414</v>
      </c>
      <c r="D77" t="s">
        <v>411</v>
      </c>
      <c r="E77" s="45">
        <v>376</v>
      </c>
    </row>
    <row r="78" spans="1:5" outlineLevel="2" x14ac:dyDescent="0.3">
      <c r="A78" s="44" t="s">
        <v>355</v>
      </c>
      <c r="B78" t="s">
        <v>254</v>
      </c>
      <c r="C78" t="s">
        <v>414</v>
      </c>
      <c r="D78" t="s">
        <v>412</v>
      </c>
      <c r="E78" s="45">
        <v>207</v>
      </c>
    </row>
    <row r="79" spans="1:5" outlineLevel="2" x14ac:dyDescent="0.3">
      <c r="A79" s="44" t="s">
        <v>355</v>
      </c>
      <c r="B79" t="s">
        <v>254</v>
      </c>
      <c r="C79" t="s">
        <v>414</v>
      </c>
      <c r="D79" t="s">
        <v>315</v>
      </c>
      <c r="E79" s="45">
        <v>289</v>
      </c>
    </row>
    <row r="80" spans="1:5" outlineLevel="2" x14ac:dyDescent="0.3">
      <c r="A80" s="44" t="s">
        <v>355</v>
      </c>
      <c r="B80" t="s">
        <v>254</v>
      </c>
      <c r="C80" t="s">
        <v>415</v>
      </c>
      <c r="D80" t="s">
        <v>290</v>
      </c>
      <c r="E80" s="45">
        <v>6044</v>
      </c>
    </row>
    <row r="81" spans="1:5" outlineLevel="2" x14ac:dyDescent="0.3">
      <c r="A81" s="44" t="s">
        <v>355</v>
      </c>
      <c r="B81" t="s">
        <v>254</v>
      </c>
      <c r="C81" t="s">
        <v>415</v>
      </c>
      <c r="D81" t="s">
        <v>389</v>
      </c>
      <c r="E81" s="45">
        <v>2669</v>
      </c>
    </row>
    <row r="82" spans="1:5" outlineLevel="2" x14ac:dyDescent="0.3">
      <c r="A82" s="44" t="s">
        <v>355</v>
      </c>
      <c r="B82" t="s">
        <v>254</v>
      </c>
      <c r="C82" t="s">
        <v>415</v>
      </c>
      <c r="D82" t="s">
        <v>390</v>
      </c>
      <c r="E82" s="45">
        <v>2067</v>
      </c>
    </row>
    <row r="83" spans="1:5" outlineLevel="2" x14ac:dyDescent="0.3">
      <c r="A83" s="44" t="s">
        <v>355</v>
      </c>
      <c r="B83" t="s">
        <v>254</v>
      </c>
      <c r="C83" t="s">
        <v>415</v>
      </c>
      <c r="D83" t="s">
        <v>391</v>
      </c>
      <c r="E83" s="45">
        <v>1583</v>
      </c>
    </row>
    <row r="84" spans="1:5" outlineLevel="2" x14ac:dyDescent="0.3">
      <c r="A84" s="44" t="s">
        <v>355</v>
      </c>
      <c r="B84" t="s">
        <v>254</v>
      </c>
      <c r="C84" t="s">
        <v>415</v>
      </c>
      <c r="D84" t="s">
        <v>392</v>
      </c>
      <c r="E84" s="45">
        <v>1382</v>
      </c>
    </row>
    <row r="85" spans="1:5" outlineLevel="2" x14ac:dyDescent="0.3">
      <c r="A85" s="44" t="s">
        <v>355</v>
      </c>
      <c r="B85" t="s">
        <v>254</v>
      </c>
      <c r="C85" t="s">
        <v>415</v>
      </c>
      <c r="D85" t="s">
        <v>393</v>
      </c>
      <c r="E85" s="45">
        <v>1309</v>
      </c>
    </row>
    <row r="86" spans="1:5" outlineLevel="2" x14ac:dyDescent="0.3">
      <c r="A86" s="44" t="s">
        <v>355</v>
      </c>
      <c r="B86" t="s">
        <v>254</v>
      </c>
      <c r="C86" t="s">
        <v>415</v>
      </c>
      <c r="D86" t="s">
        <v>394</v>
      </c>
      <c r="E86" s="45">
        <v>1148</v>
      </c>
    </row>
    <row r="87" spans="1:5" outlineLevel="2" x14ac:dyDescent="0.3">
      <c r="A87" s="44" t="s">
        <v>355</v>
      </c>
      <c r="B87" t="s">
        <v>254</v>
      </c>
      <c r="C87" t="s">
        <v>415</v>
      </c>
      <c r="D87" t="s">
        <v>395</v>
      </c>
      <c r="E87" s="45">
        <v>1029</v>
      </c>
    </row>
    <row r="88" spans="1:5" outlineLevel="2" x14ac:dyDescent="0.3">
      <c r="A88" s="44" t="s">
        <v>355</v>
      </c>
      <c r="B88" t="s">
        <v>254</v>
      </c>
      <c r="C88" t="s">
        <v>415</v>
      </c>
      <c r="D88" t="s">
        <v>396</v>
      </c>
      <c r="E88" s="45">
        <v>995</v>
      </c>
    </row>
    <row r="89" spans="1:5" outlineLevel="2" x14ac:dyDescent="0.3">
      <c r="A89" s="44" t="s">
        <v>355</v>
      </c>
      <c r="B89" t="s">
        <v>254</v>
      </c>
      <c r="C89" t="s">
        <v>415</v>
      </c>
      <c r="D89" t="s">
        <v>397</v>
      </c>
      <c r="E89" s="45">
        <v>871</v>
      </c>
    </row>
    <row r="90" spans="1:5" outlineLevel="2" x14ac:dyDescent="0.3">
      <c r="A90" s="44" t="s">
        <v>355</v>
      </c>
      <c r="B90" t="s">
        <v>254</v>
      </c>
      <c r="C90" t="s">
        <v>415</v>
      </c>
      <c r="D90" t="s">
        <v>398</v>
      </c>
      <c r="E90" s="45">
        <v>864</v>
      </c>
    </row>
    <row r="91" spans="1:5" outlineLevel="2" x14ac:dyDescent="0.3">
      <c r="A91" s="44" t="s">
        <v>355</v>
      </c>
      <c r="B91" t="s">
        <v>254</v>
      </c>
      <c r="C91" t="s">
        <v>415</v>
      </c>
      <c r="D91" t="s">
        <v>399</v>
      </c>
      <c r="E91" s="45">
        <v>801</v>
      </c>
    </row>
    <row r="92" spans="1:5" outlineLevel="2" x14ac:dyDescent="0.3">
      <c r="A92" s="44" t="s">
        <v>355</v>
      </c>
      <c r="B92" t="s">
        <v>254</v>
      </c>
      <c r="C92" t="s">
        <v>415</v>
      </c>
      <c r="D92" t="s">
        <v>400</v>
      </c>
      <c r="E92" s="45">
        <v>787</v>
      </c>
    </row>
    <row r="93" spans="1:5" outlineLevel="2" x14ac:dyDescent="0.3">
      <c r="A93" s="44" t="s">
        <v>355</v>
      </c>
      <c r="B93" t="s">
        <v>254</v>
      </c>
      <c r="C93" t="s">
        <v>415</v>
      </c>
      <c r="D93" t="s">
        <v>401</v>
      </c>
      <c r="E93" s="45">
        <v>728</v>
      </c>
    </row>
    <row r="94" spans="1:5" outlineLevel="2" x14ac:dyDescent="0.3">
      <c r="A94" s="44" t="s">
        <v>355</v>
      </c>
      <c r="B94" t="s">
        <v>254</v>
      </c>
      <c r="C94" t="s">
        <v>415</v>
      </c>
      <c r="D94" t="s">
        <v>402</v>
      </c>
      <c r="E94" s="45">
        <v>654</v>
      </c>
    </row>
    <row r="95" spans="1:5" outlineLevel="2" x14ac:dyDescent="0.3">
      <c r="A95" s="44" t="s">
        <v>355</v>
      </c>
      <c r="B95" t="s">
        <v>254</v>
      </c>
      <c r="C95" t="s">
        <v>415</v>
      </c>
      <c r="D95" t="s">
        <v>403</v>
      </c>
      <c r="E95" s="45">
        <v>550</v>
      </c>
    </row>
    <row r="96" spans="1:5" outlineLevel="2" x14ac:dyDescent="0.3">
      <c r="A96" s="44" t="s">
        <v>355</v>
      </c>
      <c r="B96" t="s">
        <v>254</v>
      </c>
      <c r="C96" t="s">
        <v>415</v>
      </c>
      <c r="D96" t="s">
        <v>404</v>
      </c>
      <c r="E96" s="45">
        <v>492</v>
      </c>
    </row>
    <row r="97" spans="1:5" outlineLevel="2" x14ac:dyDescent="0.3">
      <c r="A97" s="44" t="s">
        <v>355</v>
      </c>
      <c r="B97" t="s">
        <v>254</v>
      </c>
      <c r="C97" t="s">
        <v>415</v>
      </c>
      <c r="D97" t="s">
        <v>405</v>
      </c>
      <c r="E97" s="45">
        <v>453</v>
      </c>
    </row>
    <row r="98" spans="1:5" outlineLevel="2" x14ac:dyDescent="0.3">
      <c r="A98" s="44" t="s">
        <v>355</v>
      </c>
      <c r="B98" t="s">
        <v>254</v>
      </c>
      <c r="C98" t="s">
        <v>415</v>
      </c>
      <c r="D98" t="s">
        <v>406</v>
      </c>
      <c r="E98" s="45">
        <v>357</v>
      </c>
    </row>
    <row r="99" spans="1:5" outlineLevel="2" x14ac:dyDescent="0.3">
      <c r="A99" s="44" t="s">
        <v>355</v>
      </c>
      <c r="B99" t="s">
        <v>254</v>
      </c>
      <c r="C99" t="s">
        <v>415</v>
      </c>
      <c r="D99" t="s">
        <v>407</v>
      </c>
      <c r="E99" s="45">
        <v>405</v>
      </c>
    </row>
    <row r="100" spans="1:5" outlineLevel="2" x14ac:dyDescent="0.3">
      <c r="A100" s="44" t="s">
        <v>355</v>
      </c>
      <c r="B100" t="s">
        <v>254</v>
      </c>
      <c r="C100" t="s">
        <v>415</v>
      </c>
      <c r="D100" t="s">
        <v>408</v>
      </c>
      <c r="E100" s="45">
        <v>395</v>
      </c>
    </row>
    <row r="101" spans="1:5" outlineLevel="2" x14ac:dyDescent="0.3">
      <c r="A101" s="44" t="s">
        <v>355</v>
      </c>
      <c r="B101" t="s">
        <v>254</v>
      </c>
      <c r="C101" t="s">
        <v>415</v>
      </c>
      <c r="D101" t="s">
        <v>409</v>
      </c>
      <c r="E101" s="45">
        <v>365</v>
      </c>
    </row>
    <row r="102" spans="1:5" outlineLevel="2" x14ac:dyDescent="0.3">
      <c r="A102" s="44" t="s">
        <v>355</v>
      </c>
      <c r="B102" t="s">
        <v>254</v>
      </c>
      <c r="C102" t="s">
        <v>415</v>
      </c>
      <c r="D102" t="s">
        <v>410</v>
      </c>
      <c r="E102" s="45">
        <v>396</v>
      </c>
    </row>
    <row r="103" spans="1:5" outlineLevel="2" x14ac:dyDescent="0.3">
      <c r="A103" s="44" t="s">
        <v>355</v>
      </c>
      <c r="B103" t="s">
        <v>254</v>
      </c>
      <c r="C103" t="s">
        <v>415</v>
      </c>
      <c r="D103" t="s">
        <v>411</v>
      </c>
      <c r="E103" s="45">
        <v>275</v>
      </c>
    </row>
    <row r="104" spans="1:5" outlineLevel="2" x14ac:dyDescent="0.3">
      <c r="A104" s="44" t="s">
        <v>355</v>
      </c>
      <c r="B104" t="s">
        <v>254</v>
      </c>
      <c r="C104" t="s">
        <v>415</v>
      </c>
      <c r="D104" t="s">
        <v>412</v>
      </c>
      <c r="E104" s="45">
        <v>167</v>
      </c>
    </row>
    <row r="105" spans="1:5" outlineLevel="2" x14ac:dyDescent="0.3">
      <c r="A105" s="44" t="s">
        <v>355</v>
      </c>
      <c r="B105" t="s">
        <v>254</v>
      </c>
      <c r="C105" t="s">
        <v>415</v>
      </c>
      <c r="D105" t="s">
        <v>315</v>
      </c>
      <c r="E105" s="45">
        <v>196</v>
      </c>
    </row>
    <row r="106" spans="1:5" outlineLevel="2" x14ac:dyDescent="0.3">
      <c r="A106" s="44" t="s">
        <v>355</v>
      </c>
      <c r="B106" t="s">
        <v>254</v>
      </c>
      <c r="C106" t="s">
        <v>416</v>
      </c>
      <c r="D106" t="s">
        <v>290</v>
      </c>
      <c r="E106" s="45">
        <v>2958</v>
      </c>
    </row>
    <row r="107" spans="1:5" outlineLevel="2" x14ac:dyDescent="0.3">
      <c r="A107" s="44" t="s">
        <v>355</v>
      </c>
      <c r="B107" t="s">
        <v>254</v>
      </c>
      <c r="C107" t="s">
        <v>416</v>
      </c>
      <c r="D107" t="s">
        <v>389</v>
      </c>
      <c r="E107" s="45">
        <v>1256</v>
      </c>
    </row>
    <row r="108" spans="1:5" outlineLevel="2" x14ac:dyDescent="0.3">
      <c r="A108" s="44" t="s">
        <v>355</v>
      </c>
      <c r="B108" t="s">
        <v>254</v>
      </c>
      <c r="C108" t="s">
        <v>416</v>
      </c>
      <c r="D108" t="s">
        <v>390</v>
      </c>
      <c r="E108" s="45">
        <v>904</v>
      </c>
    </row>
    <row r="109" spans="1:5" outlineLevel="2" x14ac:dyDescent="0.3">
      <c r="A109" s="44" t="s">
        <v>355</v>
      </c>
      <c r="B109" t="s">
        <v>254</v>
      </c>
      <c r="C109" t="s">
        <v>416</v>
      </c>
      <c r="D109" t="s">
        <v>391</v>
      </c>
      <c r="E109" s="45">
        <v>744</v>
      </c>
    </row>
    <row r="110" spans="1:5" outlineLevel="2" x14ac:dyDescent="0.3">
      <c r="A110" s="44" t="s">
        <v>355</v>
      </c>
      <c r="B110" t="s">
        <v>254</v>
      </c>
      <c r="C110" t="s">
        <v>416</v>
      </c>
      <c r="D110" t="s">
        <v>392</v>
      </c>
      <c r="E110" s="45">
        <v>636</v>
      </c>
    </row>
    <row r="111" spans="1:5" outlineLevel="2" x14ac:dyDescent="0.3">
      <c r="A111" s="44" t="s">
        <v>355</v>
      </c>
      <c r="B111" t="s">
        <v>254</v>
      </c>
      <c r="C111" t="s">
        <v>416</v>
      </c>
      <c r="D111" t="s">
        <v>393</v>
      </c>
      <c r="E111" s="45">
        <v>522</v>
      </c>
    </row>
    <row r="112" spans="1:5" outlineLevel="2" x14ac:dyDescent="0.3">
      <c r="A112" s="44" t="s">
        <v>355</v>
      </c>
      <c r="B112" t="s">
        <v>254</v>
      </c>
      <c r="C112" t="s">
        <v>416</v>
      </c>
      <c r="D112" t="s">
        <v>394</v>
      </c>
      <c r="E112" s="45">
        <v>475</v>
      </c>
    </row>
    <row r="113" spans="1:5" outlineLevel="2" x14ac:dyDescent="0.3">
      <c r="A113" s="44" t="s">
        <v>355</v>
      </c>
      <c r="B113" t="s">
        <v>254</v>
      </c>
      <c r="C113" t="s">
        <v>416</v>
      </c>
      <c r="D113" t="s">
        <v>395</v>
      </c>
      <c r="E113" s="45">
        <v>410</v>
      </c>
    </row>
    <row r="114" spans="1:5" outlineLevel="2" x14ac:dyDescent="0.3">
      <c r="A114" s="44" t="s">
        <v>355</v>
      </c>
      <c r="B114" t="s">
        <v>254</v>
      </c>
      <c r="C114" t="s">
        <v>416</v>
      </c>
      <c r="D114" t="s">
        <v>396</v>
      </c>
      <c r="E114" s="45">
        <v>400</v>
      </c>
    </row>
    <row r="115" spans="1:5" outlineLevel="2" x14ac:dyDescent="0.3">
      <c r="A115" s="44" t="s">
        <v>355</v>
      </c>
      <c r="B115" t="s">
        <v>254</v>
      </c>
      <c r="C115" t="s">
        <v>416</v>
      </c>
      <c r="D115" t="s">
        <v>397</v>
      </c>
      <c r="E115" s="45">
        <v>351</v>
      </c>
    </row>
    <row r="116" spans="1:5" outlineLevel="2" x14ac:dyDescent="0.3">
      <c r="A116" s="44" t="s">
        <v>355</v>
      </c>
      <c r="B116" t="s">
        <v>254</v>
      </c>
      <c r="C116" t="s">
        <v>416</v>
      </c>
      <c r="D116" t="s">
        <v>398</v>
      </c>
      <c r="E116" s="45">
        <v>305</v>
      </c>
    </row>
    <row r="117" spans="1:5" outlineLevel="2" x14ac:dyDescent="0.3">
      <c r="A117" s="44" t="s">
        <v>355</v>
      </c>
      <c r="B117" t="s">
        <v>254</v>
      </c>
      <c r="C117" t="s">
        <v>416</v>
      </c>
      <c r="D117" t="s">
        <v>399</v>
      </c>
      <c r="E117" s="45">
        <v>302</v>
      </c>
    </row>
    <row r="118" spans="1:5" outlineLevel="2" x14ac:dyDescent="0.3">
      <c r="A118" s="44" t="s">
        <v>355</v>
      </c>
      <c r="B118" t="s">
        <v>254</v>
      </c>
      <c r="C118" t="s">
        <v>416</v>
      </c>
      <c r="D118" t="s">
        <v>400</v>
      </c>
      <c r="E118" s="45">
        <v>314</v>
      </c>
    </row>
    <row r="119" spans="1:5" outlineLevel="2" x14ac:dyDescent="0.3">
      <c r="A119" s="44" t="s">
        <v>355</v>
      </c>
      <c r="B119" t="s">
        <v>254</v>
      </c>
      <c r="C119" t="s">
        <v>416</v>
      </c>
      <c r="D119" t="s">
        <v>401</v>
      </c>
      <c r="E119" s="45">
        <v>301</v>
      </c>
    </row>
    <row r="120" spans="1:5" outlineLevel="2" x14ac:dyDescent="0.3">
      <c r="A120" s="44" t="s">
        <v>355</v>
      </c>
      <c r="B120" t="s">
        <v>254</v>
      </c>
      <c r="C120" t="s">
        <v>416</v>
      </c>
      <c r="D120" t="s">
        <v>402</v>
      </c>
      <c r="E120" s="45">
        <v>255</v>
      </c>
    </row>
    <row r="121" spans="1:5" outlineLevel="2" x14ac:dyDescent="0.3">
      <c r="A121" s="44" t="s">
        <v>355</v>
      </c>
      <c r="B121" t="s">
        <v>254</v>
      </c>
      <c r="C121" t="s">
        <v>416</v>
      </c>
      <c r="D121" t="s">
        <v>403</v>
      </c>
      <c r="E121" s="45">
        <v>218</v>
      </c>
    </row>
    <row r="122" spans="1:5" outlineLevel="2" x14ac:dyDescent="0.3">
      <c r="A122" s="44" t="s">
        <v>355</v>
      </c>
      <c r="B122" t="s">
        <v>254</v>
      </c>
      <c r="C122" t="s">
        <v>416</v>
      </c>
      <c r="D122" t="s">
        <v>404</v>
      </c>
      <c r="E122" s="45">
        <v>204</v>
      </c>
    </row>
    <row r="123" spans="1:5" outlineLevel="2" x14ac:dyDescent="0.3">
      <c r="A123" s="44" t="s">
        <v>355</v>
      </c>
      <c r="B123" t="s">
        <v>254</v>
      </c>
      <c r="C123" t="s">
        <v>416</v>
      </c>
      <c r="D123" t="s">
        <v>405</v>
      </c>
      <c r="E123" s="45">
        <v>177</v>
      </c>
    </row>
    <row r="124" spans="1:5" outlineLevel="2" x14ac:dyDescent="0.3">
      <c r="A124" s="44" t="s">
        <v>355</v>
      </c>
      <c r="B124" t="s">
        <v>254</v>
      </c>
      <c r="C124" t="s">
        <v>416</v>
      </c>
      <c r="D124" t="s">
        <v>406</v>
      </c>
      <c r="E124" s="45">
        <v>177</v>
      </c>
    </row>
    <row r="125" spans="1:5" outlineLevel="2" x14ac:dyDescent="0.3">
      <c r="A125" s="44" t="s">
        <v>355</v>
      </c>
      <c r="B125" t="s">
        <v>254</v>
      </c>
      <c r="C125" t="s">
        <v>416</v>
      </c>
      <c r="D125" t="s">
        <v>407</v>
      </c>
      <c r="E125" s="45">
        <v>166</v>
      </c>
    </row>
    <row r="126" spans="1:5" outlineLevel="2" x14ac:dyDescent="0.3">
      <c r="A126" s="44" t="s">
        <v>355</v>
      </c>
      <c r="B126" t="s">
        <v>254</v>
      </c>
      <c r="C126" t="s">
        <v>416</v>
      </c>
      <c r="D126" t="s">
        <v>408</v>
      </c>
      <c r="E126" s="45">
        <v>174</v>
      </c>
    </row>
    <row r="127" spans="1:5" outlineLevel="2" x14ac:dyDescent="0.3">
      <c r="A127" s="44" t="s">
        <v>355</v>
      </c>
      <c r="B127" t="s">
        <v>254</v>
      </c>
      <c r="C127" t="s">
        <v>416</v>
      </c>
      <c r="D127" t="s">
        <v>409</v>
      </c>
      <c r="E127" s="45">
        <v>155</v>
      </c>
    </row>
    <row r="128" spans="1:5" outlineLevel="2" x14ac:dyDescent="0.3">
      <c r="A128" s="44" t="s">
        <v>355</v>
      </c>
      <c r="B128" t="s">
        <v>254</v>
      </c>
      <c r="C128" t="s">
        <v>416</v>
      </c>
      <c r="D128" t="s">
        <v>410</v>
      </c>
      <c r="E128" s="45">
        <v>173</v>
      </c>
    </row>
    <row r="129" spans="1:5" outlineLevel="2" x14ac:dyDescent="0.3">
      <c r="A129" s="44" t="s">
        <v>355</v>
      </c>
      <c r="B129" t="s">
        <v>254</v>
      </c>
      <c r="C129" t="s">
        <v>416</v>
      </c>
      <c r="D129" t="s">
        <v>411</v>
      </c>
      <c r="E129" s="45">
        <v>102</v>
      </c>
    </row>
    <row r="130" spans="1:5" outlineLevel="2" x14ac:dyDescent="0.3">
      <c r="A130" s="44" t="s">
        <v>355</v>
      </c>
      <c r="B130" t="s">
        <v>254</v>
      </c>
      <c r="C130" t="s">
        <v>416</v>
      </c>
      <c r="D130" t="s">
        <v>412</v>
      </c>
      <c r="E130" s="45">
        <v>67</v>
      </c>
    </row>
    <row r="131" spans="1:5" outlineLevel="2" x14ac:dyDescent="0.3">
      <c r="A131" s="44" t="s">
        <v>355</v>
      </c>
      <c r="B131" t="s">
        <v>254</v>
      </c>
      <c r="C131" t="s">
        <v>416</v>
      </c>
      <c r="D131" t="s">
        <v>315</v>
      </c>
      <c r="E131" s="45">
        <v>85</v>
      </c>
    </row>
    <row r="132" spans="1:5" outlineLevel="2" x14ac:dyDescent="0.3">
      <c r="A132" s="44" t="s">
        <v>355</v>
      </c>
      <c r="B132" t="s">
        <v>254</v>
      </c>
      <c r="C132" t="s">
        <v>417</v>
      </c>
      <c r="D132" t="s">
        <v>290</v>
      </c>
      <c r="E132" s="45">
        <v>935</v>
      </c>
    </row>
    <row r="133" spans="1:5" outlineLevel="2" x14ac:dyDescent="0.3">
      <c r="A133" s="44" t="s">
        <v>355</v>
      </c>
      <c r="B133" t="s">
        <v>254</v>
      </c>
      <c r="C133" t="s">
        <v>417</v>
      </c>
      <c r="D133" t="s">
        <v>389</v>
      </c>
      <c r="E133" s="45">
        <v>357</v>
      </c>
    </row>
    <row r="134" spans="1:5" outlineLevel="2" x14ac:dyDescent="0.3">
      <c r="A134" s="44" t="s">
        <v>355</v>
      </c>
      <c r="B134" t="s">
        <v>254</v>
      </c>
      <c r="C134" t="s">
        <v>417</v>
      </c>
      <c r="D134" t="s">
        <v>390</v>
      </c>
      <c r="E134" s="45">
        <v>239</v>
      </c>
    </row>
    <row r="135" spans="1:5" outlineLevel="2" x14ac:dyDescent="0.3">
      <c r="A135" s="44" t="s">
        <v>355</v>
      </c>
      <c r="B135" t="s">
        <v>254</v>
      </c>
      <c r="C135" t="s">
        <v>417</v>
      </c>
      <c r="D135" t="s">
        <v>391</v>
      </c>
      <c r="E135" s="45">
        <v>238</v>
      </c>
    </row>
    <row r="136" spans="1:5" outlineLevel="2" x14ac:dyDescent="0.3">
      <c r="A136" s="44" t="s">
        <v>355</v>
      </c>
      <c r="B136" t="s">
        <v>254</v>
      </c>
      <c r="C136" t="s">
        <v>417</v>
      </c>
      <c r="D136" t="s">
        <v>392</v>
      </c>
      <c r="E136" s="45">
        <v>193</v>
      </c>
    </row>
    <row r="137" spans="1:5" outlineLevel="2" x14ac:dyDescent="0.3">
      <c r="A137" s="44" t="s">
        <v>355</v>
      </c>
      <c r="B137" t="s">
        <v>254</v>
      </c>
      <c r="C137" t="s">
        <v>417</v>
      </c>
      <c r="D137" t="s">
        <v>393</v>
      </c>
      <c r="E137" s="45">
        <v>145</v>
      </c>
    </row>
    <row r="138" spans="1:5" outlineLevel="2" x14ac:dyDescent="0.3">
      <c r="A138" s="44" t="s">
        <v>355</v>
      </c>
      <c r="B138" t="s">
        <v>254</v>
      </c>
      <c r="C138" t="s">
        <v>417</v>
      </c>
      <c r="D138" t="s">
        <v>394</v>
      </c>
      <c r="E138" s="45">
        <v>135</v>
      </c>
    </row>
    <row r="139" spans="1:5" outlineLevel="2" x14ac:dyDescent="0.3">
      <c r="A139" s="44" t="s">
        <v>355</v>
      </c>
      <c r="B139" t="s">
        <v>254</v>
      </c>
      <c r="C139" t="s">
        <v>417</v>
      </c>
      <c r="D139" t="s">
        <v>395</v>
      </c>
      <c r="E139" s="45">
        <v>111</v>
      </c>
    </row>
    <row r="140" spans="1:5" outlineLevel="2" x14ac:dyDescent="0.3">
      <c r="A140" s="44" t="s">
        <v>355</v>
      </c>
      <c r="B140" t="s">
        <v>254</v>
      </c>
      <c r="C140" t="s">
        <v>417</v>
      </c>
      <c r="D140" t="s">
        <v>396</v>
      </c>
      <c r="E140" s="45">
        <v>97</v>
      </c>
    </row>
    <row r="141" spans="1:5" outlineLevel="2" x14ac:dyDescent="0.3">
      <c r="A141" s="44" t="s">
        <v>355</v>
      </c>
      <c r="B141" t="s">
        <v>254</v>
      </c>
      <c r="C141" t="s">
        <v>417</v>
      </c>
      <c r="D141" t="s">
        <v>397</v>
      </c>
      <c r="E141" s="45">
        <v>69</v>
      </c>
    </row>
    <row r="142" spans="1:5" outlineLevel="2" x14ac:dyDescent="0.3">
      <c r="A142" s="44" t="s">
        <v>355</v>
      </c>
      <c r="B142" t="s">
        <v>254</v>
      </c>
      <c r="C142" t="s">
        <v>417</v>
      </c>
      <c r="D142" t="s">
        <v>398</v>
      </c>
      <c r="E142" s="45">
        <v>56</v>
      </c>
    </row>
    <row r="143" spans="1:5" outlineLevel="2" x14ac:dyDescent="0.3">
      <c r="A143" s="44" t="s">
        <v>355</v>
      </c>
      <c r="B143" t="s">
        <v>254</v>
      </c>
      <c r="C143" t="s">
        <v>417</v>
      </c>
      <c r="D143" t="s">
        <v>399</v>
      </c>
      <c r="E143" s="45">
        <v>63</v>
      </c>
    </row>
    <row r="144" spans="1:5" outlineLevel="2" x14ac:dyDescent="0.3">
      <c r="A144" s="44" t="s">
        <v>355</v>
      </c>
      <c r="B144" t="s">
        <v>254</v>
      </c>
      <c r="C144" t="s">
        <v>417</v>
      </c>
      <c r="D144" t="s">
        <v>400</v>
      </c>
      <c r="E144" s="45">
        <v>63</v>
      </c>
    </row>
    <row r="145" spans="1:5" outlineLevel="2" x14ac:dyDescent="0.3">
      <c r="A145" s="44" t="s">
        <v>355</v>
      </c>
      <c r="B145" t="s">
        <v>254</v>
      </c>
      <c r="C145" t="s">
        <v>417</v>
      </c>
      <c r="D145" t="s">
        <v>401</v>
      </c>
      <c r="E145" s="45">
        <v>33</v>
      </c>
    </row>
    <row r="146" spans="1:5" outlineLevel="2" x14ac:dyDescent="0.3">
      <c r="A146" s="44" t="s">
        <v>355</v>
      </c>
      <c r="B146" t="s">
        <v>254</v>
      </c>
      <c r="C146" t="s">
        <v>417</v>
      </c>
      <c r="D146" t="s">
        <v>402</v>
      </c>
      <c r="E146" s="45">
        <v>46</v>
      </c>
    </row>
    <row r="147" spans="1:5" outlineLevel="2" x14ac:dyDescent="0.3">
      <c r="A147" s="44" t="s">
        <v>355</v>
      </c>
      <c r="B147" t="s">
        <v>254</v>
      </c>
      <c r="C147" t="s">
        <v>417</v>
      </c>
      <c r="D147" t="s">
        <v>403</v>
      </c>
      <c r="E147" s="45">
        <v>24</v>
      </c>
    </row>
    <row r="148" spans="1:5" outlineLevel="2" x14ac:dyDescent="0.3">
      <c r="A148" s="44" t="s">
        <v>355</v>
      </c>
      <c r="B148" t="s">
        <v>254</v>
      </c>
      <c r="C148" t="s">
        <v>417</v>
      </c>
      <c r="D148" t="s">
        <v>404</v>
      </c>
      <c r="E148" s="45">
        <v>33</v>
      </c>
    </row>
    <row r="149" spans="1:5" outlineLevel="2" x14ac:dyDescent="0.3">
      <c r="A149" s="44" t="s">
        <v>355</v>
      </c>
      <c r="B149" t="s">
        <v>254</v>
      </c>
      <c r="C149" t="s">
        <v>417</v>
      </c>
      <c r="D149" t="s">
        <v>405</v>
      </c>
      <c r="E149" s="45">
        <v>19</v>
      </c>
    </row>
    <row r="150" spans="1:5" outlineLevel="2" x14ac:dyDescent="0.3">
      <c r="A150" s="44" t="s">
        <v>355</v>
      </c>
      <c r="B150" t="s">
        <v>254</v>
      </c>
      <c r="C150" t="s">
        <v>417</v>
      </c>
      <c r="D150" t="s">
        <v>406</v>
      </c>
      <c r="E150" s="45">
        <v>24</v>
      </c>
    </row>
    <row r="151" spans="1:5" outlineLevel="2" x14ac:dyDescent="0.3">
      <c r="A151" s="44" t="s">
        <v>355</v>
      </c>
      <c r="B151" t="s">
        <v>254</v>
      </c>
      <c r="C151" t="s">
        <v>417</v>
      </c>
      <c r="D151" t="s">
        <v>407</v>
      </c>
      <c r="E151" s="45">
        <v>23</v>
      </c>
    </row>
    <row r="152" spans="1:5" outlineLevel="2" x14ac:dyDescent="0.3">
      <c r="A152" s="44" t="s">
        <v>355</v>
      </c>
      <c r="B152" t="s">
        <v>254</v>
      </c>
      <c r="C152" t="s">
        <v>417</v>
      </c>
      <c r="D152" t="s">
        <v>408</v>
      </c>
      <c r="E152" s="45">
        <v>17</v>
      </c>
    </row>
    <row r="153" spans="1:5" outlineLevel="2" x14ac:dyDescent="0.3">
      <c r="A153" s="44" t="s">
        <v>355</v>
      </c>
      <c r="B153" t="s">
        <v>254</v>
      </c>
      <c r="C153" t="s">
        <v>417</v>
      </c>
      <c r="D153" t="s">
        <v>409</v>
      </c>
      <c r="E153" s="45">
        <v>16</v>
      </c>
    </row>
    <row r="154" spans="1:5" outlineLevel="2" x14ac:dyDescent="0.3">
      <c r="A154" s="44" t="s">
        <v>355</v>
      </c>
      <c r="B154" t="s">
        <v>254</v>
      </c>
      <c r="C154" t="s">
        <v>417</v>
      </c>
      <c r="D154" t="s">
        <v>410</v>
      </c>
      <c r="E154" s="45">
        <v>15</v>
      </c>
    </row>
    <row r="155" spans="1:5" outlineLevel="2" x14ac:dyDescent="0.3">
      <c r="A155" s="44" t="s">
        <v>355</v>
      </c>
      <c r="B155" t="s">
        <v>254</v>
      </c>
      <c r="C155" t="s">
        <v>417</v>
      </c>
      <c r="D155" t="s">
        <v>411</v>
      </c>
      <c r="E155" s="45">
        <v>12</v>
      </c>
    </row>
    <row r="156" spans="1:5" outlineLevel="2" x14ac:dyDescent="0.3">
      <c r="A156" s="44" t="s">
        <v>355</v>
      </c>
      <c r="B156" t="s">
        <v>254</v>
      </c>
      <c r="C156" t="s">
        <v>417</v>
      </c>
      <c r="D156" t="s">
        <v>412</v>
      </c>
      <c r="E156" s="45">
        <v>7</v>
      </c>
    </row>
    <row r="157" spans="1:5" outlineLevel="2" x14ac:dyDescent="0.3">
      <c r="A157" s="44" t="s">
        <v>355</v>
      </c>
      <c r="B157" t="s">
        <v>254</v>
      </c>
      <c r="C157" t="s">
        <v>417</v>
      </c>
      <c r="D157" t="s">
        <v>315</v>
      </c>
      <c r="E157" s="45">
        <v>14</v>
      </c>
    </row>
    <row r="158" spans="1:5" outlineLevel="2" x14ac:dyDescent="0.3">
      <c r="A158" s="44" t="s">
        <v>355</v>
      </c>
      <c r="B158" t="s">
        <v>254</v>
      </c>
      <c r="C158" t="s">
        <v>418</v>
      </c>
      <c r="D158" t="s">
        <v>290</v>
      </c>
      <c r="E158" s="45">
        <v>277</v>
      </c>
    </row>
    <row r="159" spans="1:5" outlineLevel="2" x14ac:dyDescent="0.3">
      <c r="A159" s="44" t="s">
        <v>355</v>
      </c>
      <c r="B159" t="s">
        <v>254</v>
      </c>
      <c r="C159" t="s">
        <v>418</v>
      </c>
      <c r="D159" t="s">
        <v>389</v>
      </c>
      <c r="E159" s="45">
        <v>125</v>
      </c>
    </row>
    <row r="160" spans="1:5" outlineLevel="2" x14ac:dyDescent="0.3">
      <c r="A160" s="44" t="s">
        <v>355</v>
      </c>
      <c r="B160" t="s">
        <v>254</v>
      </c>
      <c r="C160" t="s">
        <v>418</v>
      </c>
      <c r="D160" t="s">
        <v>390</v>
      </c>
      <c r="E160" s="45">
        <v>91</v>
      </c>
    </row>
    <row r="161" spans="1:5" outlineLevel="2" x14ac:dyDescent="0.3">
      <c r="A161" s="44" t="s">
        <v>355</v>
      </c>
      <c r="B161" t="s">
        <v>254</v>
      </c>
      <c r="C161" t="s">
        <v>418</v>
      </c>
      <c r="D161" t="s">
        <v>391</v>
      </c>
      <c r="E161" s="45">
        <v>52</v>
      </c>
    </row>
    <row r="162" spans="1:5" outlineLevel="2" x14ac:dyDescent="0.3">
      <c r="A162" s="44" t="s">
        <v>355</v>
      </c>
      <c r="B162" t="s">
        <v>254</v>
      </c>
      <c r="C162" t="s">
        <v>418</v>
      </c>
      <c r="D162" t="s">
        <v>392</v>
      </c>
      <c r="E162" s="45">
        <v>57</v>
      </c>
    </row>
    <row r="163" spans="1:5" outlineLevel="2" x14ac:dyDescent="0.3">
      <c r="A163" s="44" t="s">
        <v>355</v>
      </c>
      <c r="B163" t="s">
        <v>254</v>
      </c>
      <c r="C163" t="s">
        <v>418</v>
      </c>
      <c r="D163" t="s">
        <v>393</v>
      </c>
      <c r="E163" s="45">
        <v>42</v>
      </c>
    </row>
    <row r="164" spans="1:5" outlineLevel="2" x14ac:dyDescent="0.3">
      <c r="A164" s="44" t="s">
        <v>355</v>
      </c>
      <c r="B164" t="s">
        <v>254</v>
      </c>
      <c r="C164" t="s">
        <v>418</v>
      </c>
      <c r="D164" t="s">
        <v>394</v>
      </c>
      <c r="E164" s="45">
        <v>44</v>
      </c>
    </row>
    <row r="165" spans="1:5" outlineLevel="2" x14ac:dyDescent="0.3">
      <c r="A165" s="44" t="s">
        <v>355</v>
      </c>
      <c r="B165" t="s">
        <v>254</v>
      </c>
      <c r="C165" t="s">
        <v>418</v>
      </c>
      <c r="D165" t="s">
        <v>395</v>
      </c>
      <c r="E165" s="45">
        <v>21</v>
      </c>
    </row>
    <row r="166" spans="1:5" outlineLevel="2" x14ac:dyDescent="0.3">
      <c r="A166" s="44" t="s">
        <v>355</v>
      </c>
      <c r="B166" t="s">
        <v>254</v>
      </c>
      <c r="C166" t="s">
        <v>418</v>
      </c>
      <c r="D166" t="s">
        <v>396</v>
      </c>
      <c r="E166" s="45">
        <v>31</v>
      </c>
    </row>
    <row r="167" spans="1:5" outlineLevel="2" x14ac:dyDescent="0.3">
      <c r="A167" s="44" t="s">
        <v>355</v>
      </c>
      <c r="B167" t="s">
        <v>254</v>
      </c>
      <c r="C167" t="s">
        <v>418</v>
      </c>
      <c r="D167" t="s">
        <v>397</v>
      </c>
      <c r="E167" s="45">
        <v>24</v>
      </c>
    </row>
    <row r="168" spans="1:5" outlineLevel="2" x14ac:dyDescent="0.3">
      <c r="A168" s="44" t="s">
        <v>355</v>
      </c>
      <c r="B168" t="s">
        <v>254</v>
      </c>
      <c r="C168" t="s">
        <v>418</v>
      </c>
      <c r="D168" t="s">
        <v>398</v>
      </c>
      <c r="E168" s="45">
        <v>25</v>
      </c>
    </row>
    <row r="169" spans="1:5" outlineLevel="2" x14ac:dyDescent="0.3">
      <c r="A169" s="44" t="s">
        <v>355</v>
      </c>
      <c r="B169" t="s">
        <v>254</v>
      </c>
      <c r="C169" t="s">
        <v>418</v>
      </c>
      <c r="D169" t="s">
        <v>399</v>
      </c>
      <c r="E169" s="45">
        <v>19</v>
      </c>
    </row>
    <row r="170" spans="1:5" outlineLevel="2" x14ac:dyDescent="0.3">
      <c r="A170" s="44" t="s">
        <v>355</v>
      </c>
      <c r="B170" t="s">
        <v>254</v>
      </c>
      <c r="C170" t="s">
        <v>418</v>
      </c>
      <c r="D170" t="s">
        <v>400</v>
      </c>
      <c r="E170" s="45">
        <v>15</v>
      </c>
    </row>
    <row r="171" spans="1:5" outlineLevel="2" x14ac:dyDescent="0.3">
      <c r="A171" s="44" t="s">
        <v>355</v>
      </c>
      <c r="B171" t="s">
        <v>254</v>
      </c>
      <c r="C171" t="s">
        <v>418</v>
      </c>
      <c r="D171" t="s">
        <v>401</v>
      </c>
      <c r="E171" s="45">
        <v>12</v>
      </c>
    </row>
    <row r="172" spans="1:5" outlineLevel="2" x14ac:dyDescent="0.3">
      <c r="A172" s="44" t="s">
        <v>355</v>
      </c>
      <c r="B172" t="s">
        <v>254</v>
      </c>
      <c r="C172" t="s">
        <v>418</v>
      </c>
      <c r="D172" t="s">
        <v>402</v>
      </c>
      <c r="E172" s="45">
        <v>11</v>
      </c>
    </row>
    <row r="173" spans="1:5" outlineLevel="2" x14ac:dyDescent="0.3">
      <c r="A173" s="44" t="s">
        <v>355</v>
      </c>
      <c r="B173" t="s">
        <v>254</v>
      </c>
      <c r="C173" t="s">
        <v>418</v>
      </c>
      <c r="D173" t="s">
        <v>403</v>
      </c>
      <c r="E173" s="45">
        <v>8</v>
      </c>
    </row>
    <row r="174" spans="1:5" outlineLevel="2" x14ac:dyDescent="0.3">
      <c r="A174" s="44" t="s">
        <v>355</v>
      </c>
      <c r="B174" t="s">
        <v>254</v>
      </c>
      <c r="C174" t="s">
        <v>418</v>
      </c>
      <c r="D174" t="s">
        <v>404</v>
      </c>
      <c r="E174" s="45">
        <v>9</v>
      </c>
    </row>
    <row r="175" spans="1:5" outlineLevel="2" x14ac:dyDescent="0.3">
      <c r="A175" s="44" t="s">
        <v>355</v>
      </c>
      <c r="B175" t="s">
        <v>254</v>
      </c>
      <c r="C175" t="s">
        <v>418</v>
      </c>
      <c r="D175" t="s">
        <v>405</v>
      </c>
      <c r="E175" s="45">
        <v>7</v>
      </c>
    </row>
    <row r="176" spans="1:5" outlineLevel="2" x14ac:dyDescent="0.3">
      <c r="A176" s="44" t="s">
        <v>355</v>
      </c>
      <c r="B176" t="s">
        <v>254</v>
      </c>
      <c r="C176" t="s">
        <v>418</v>
      </c>
      <c r="D176" t="s">
        <v>406</v>
      </c>
      <c r="E176" s="45">
        <v>2</v>
      </c>
    </row>
    <row r="177" spans="1:5" outlineLevel="2" x14ac:dyDescent="0.3">
      <c r="A177" s="44" t="s">
        <v>355</v>
      </c>
      <c r="B177" t="s">
        <v>254</v>
      </c>
      <c r="C177" t="s">
        <v>418</v>
      </c>
      <c r="D177" t="s">
        <v>407</v>
      </c>
      <c r="E177" s="45">
        <v>5</v>
      </c>
    </row>
    <row r="178" spans="1:5" outlineLevel="2" x14ac:dyDescent="0.3">
      <c r="A178" s="44" t="s">
        <v>355</v>
      </c>
      <c r="B178" t="s">
        <v>254</v>
      </c>
      <c r="C178" t="s">
        <v>418</v>
      </c>
      <c r="D178" t="s">
        <v>408</v>
      </c>
      <c r="E178" s="45">
        <v>3</v>
      </c>
    </row>
    <row r="179" spans="1:5" outlineLevel="2" x14ac:dyDescent="0.3">
      <c r="A179" s="44" t="s">
        <v>355</v>
      </c>
      <c r="B179" t="s">
        <v>254</v>
      </c>
      <c r="C179" t="s">
        <v>418</v>
      </c>
      <c r="D179" t="s">
        <v>409</v>
      </c>
      <c r="E179" s="45">
        <v>3</v>
      </c>
    </row>
    <row r="180" spans="1:5" outlineLevel="2" x14ac:dyDescent="0.3">
      <c r="A180" s="44" t="s">
        <v>355</v>
      </c>
      <c r="B180" t="s">
        <v>254</v>
      </c>
      <c r="C180" t="s">
        <v>418</v>
      </c>
      <c r="D180" t="s">
        <v>411</v>
      </c>
      <c r="E180" s="45">
        <v>2</v>
      </c>
    </row>
    <row r="181" spans="1:5" outlineLevel="2" x14ac:dyDescent="0.3">
      <c r="A181" s="44" t="s">
        <v>355</v>
      </c>
      <c r="B181" t="s">
        <v>254</v>
      </c>
      <c r="C181" t="s">
        <v>418</v>
      </c>
      <c r="D181" t="s">
        <v>412</v>
      </c>
      <c r="E181" s="45">
        <v>2</v>
      </c>
    </row>
    <row r="182" spans="1:5" outlineLevel="2" x14ac:dyDescent="0.3">
      <c r="A182" s="44" t="s">
        <v>355</v>
      </c>
      <c r="B182" t="s">
        <v>254</v>
      </c>
      <c r="C182" t="s">
        <v>418</v>
      </c>
      <c r="D182" t="s">
        <v>315</v>
      </c>
      <c r="E182" s="45">
        <v>3</v>
      </c>
    </row>
    <row r="183" spans="1:5" outlineLevel="2" x14ac:dyDescent="0.3">
      <c r="A183" s="44" t="s">
        <v>355</v>
      </c>
      <c r="B183" t="s">
        <v>256</v>
      </c>
      <c r="C183" t="s">
        <v>318</v>
      </c>
      <c r="D183" t="s">
        <v>290</v>
      </c>
      <c r="E183" s="45">
        <v>17024</v>
      </c>
    </row>
    <row r="184" spans="1:5" outlineLevel="2" x14ac:dyDescent="0.3">
      <c r="A184" s="44" t="s">
        <v>355</v>
      </c>
      <c r="B184" t="s">
        <v>256</v>
      </c>
      <c r="C184" t="s">
        <v>318</v>
      </c>
      <c r="D184" t="s">
        <v>389</v>
      </c>
      <c r="E184" s="45">
        <v>4419</v>
      </c>
    </row>
    <row r="185" spans="1:5" outlineLevel="2" x14ac:dyDescent="0.3">
      <c r="A185" s="44" t="s">
        <v>355</v>
      </c>
      <c r="B185" t="s">
        <v>256</v>
      </c>
      <c r="C185" t="s">
        <v>318</v>
      </c>
      <c r="D185" t="s">
        <v>390</v>
      </c>
      <c r="E185" s="45">
        <v>3029</v>
      </c>
    </row>
    <row r="186" spans="1:5" outlineLevel="2" x14ac:dyDescent="0.3">
      <c r="A186" s="44" t="s">
        <v>355</v>
      </c>
      <c r="B186" t="s">
        <v>256</v>
      </c>
      <c r="C186" t="s">
        <v>318</v>
      </c>
      <c r="D186" t="s">
        <v>391</v>
      </c>
      <c r="E186" s="45">
        <v>2057</v>
      </c>
    </row>
    <row r="187" spans="1:5" outlineLevel="2" x14ac:dyDescent="0.3">
      <c r="A187" s="44" t="s">
        <v>355</v>
      </c>
      <c r="B187" t="s">
        <v>256</v>
      </c>
      <c r="C187" t="s">
        <v>318</v>
      </c>
      <c r="D187" t="s">
        <v>392</v>
      </c>
      <c r="E187" s="45">
        <v>1626</v>
      </c>
    </row>
    <row r="188" spans="1:5" outlineLevel="2" x14ac:dyDescent="0.3">
      <c r="A188" s="44" t="s">
        <v>355</v>
      </c>
      <c r="B188" t="s">
        <v>256</v>
      </c>
      <c r="C188" t="s">
        <v>318</v>
      </c>
      <c r="D188" t="s">
        <v>393</v>
      </c>
      <c r="E188" s="45">
        <v>1348</v>
      </c>
    </row>
    <row r="189" spans="1:5" outlineLevel="2" x14ac:dyDescent="0.3">
      <c r="A189" s="44" t="s">
        <v>355</v>
      </c>
      <c r="B189" t="s">
        <v>256</v>
      </c>
      <c r="C189" t="s">
        <v>318</v>
      </c>
      <c r="D189" t="s">
        <v>394</v>
      </c>
      <c r="E189" s="45">
        <v>1170</v>
      </c>
    </row>
    <row r="190" spans="1:5" outlineLevel="2" x14ac:dyDescent="0.3">
      <c r="A190" s="44" t="s">
        <v>355</v>
      </c>
      <c r="B190" t="s">
        <v>256</v>
      </c>
      <c r="C190" t="s">
        <v>318</v>
      </c>
      <c r="D190" t="s">
        <v>395</v>
      </c>
      <c r="E190" s="45">
        <v>934</v>
      </c>
    </row>
    <row r="191" spans="1:5" outlineLevel="2" x14ac:dyDescent="0.3">
      <c r="A191" s="44" t="s">
        <v>355</v>
      </c>
      <c r="B191" t="s">
        <v>256</v>
      </c>
      <c r="C191" t="s">
        <v>318</v>
      </c>
      <c r="D191" t="s">
        <v>396</v>
      </c>
      <c r="E191" s="45">
        <v>747</v>
      </c>
    </row>
    <row r="192" spans="1:5" outlineLevel="2" x14ac:dyDescent="0.3">
      <c r="A192" s="44" t="s">
        <v>355</v>
      </c>
      <c r="B192" t="s">
        <v>256</v>
      </c>
      <c r="C192" t="s">
        <v>318</v>
      </c>
      <c r="D192" t="s">
        <v>397</v>
      </c>
      <c r="E192" s="45">
        <v>652</v>
      </c>
    </row>
    <row r="193" spans="1:5" outlineLevel="2" x14ac:dyDescent="0.3">
      <c r="A193" s="44" t="s">
        <v>355</v>
      </c>
      <c r="B193" t="s">
        <v>256</v>
      </c>
      <c r="C193" t="s">
        <v>318</v>
      </c>
      <c r="D193" t="s">
        <v>398</v>
      </c>
      <c r="E193" s="45">
        <v>562</v>
      </c>
    </row>
    <row r="194" spans="1:5" outlineLevel="2" x14ac:dyDescent="0.3">
      <c r="A194" s="44" t="s">
        <v>355</v>
      </c>
      <c r="B194" t="s">
        <v>256</v>
      </c>
      <c r="C194" t="s">
        <v>318</v>
      </c>
      <c r="D194" t="s">
        <v>399</v>
      </c>
      <c r="E194" s="45">
        <v>490</v>
      </c>
    </row>
    <row r="195" spans="1:5" outlineLevel="2" x14ac:dyDescent="0.3">
      <c r="A195" s="44" t="s">
        <v>355</v>
      </c>
      <c r="B195" t="s">
        <v>256</v>
      </c>
      <c r="C195" t="s">
        <v>318</v>
      </c>
      <c r="D195" t="s">
        <v>400</v>
      </c>
      <c r="E195" s="45">
        <v>487</v>
      </c>
    </row>
    <row r="196" spans="1:5" outlineLevel="2" x14ac:dyDescent="0.3">
      <c r="A196" s="44" t="s">
        <v>355</v>
      </c>
      <c r="B196" t="s">
        <v>256</v>
      </c>
      <c r="C196" t="s">
        <v>318</v>
      </c>
      <c r="D196" t="s">
        <v>401</v>
      </c>
      <c r="E196" s="45">
        <v>410</v>
      </c>
    </row>
    <row r="197" spans="1:5" outlineLevel="2" x14ac:dyDescent="0.3">
      <c r="A197" s="44" t="s">
        <v>355</v>
      </c>
      <c r="B197" t="s">
        <v>256</v>
      </c>
      <c r="C197" t="s">
        <v>318</v>
      </c>
      <c r="D197" t="s">
        <v>402</v>
      </c>
      <c r="E197" s="45">
        <v>351</v>
      </c>
    </row>
    <row r="198" spans="1:5" outlineLevel="2" x14ac:dyDescent="0.3">
      <c r="A198" s="44" t="s">
        <v>355</v>
      </c>
      <c r="B198" t="s">
        <v>256</v>
      </c>
      <c r="C198" t="s">
        <v>318</v>
      </c>
      <c r="D198" t="s">
        <v>403</v>
      </c>
      <c r="E198" s="45">
        <v>267</v>
      </c>
    </row>
    <row r="199" spans="1:5" outlineLevel="2" x14ac:dyDescent="0.3">
      <c r="A199" s="44" t="s">
        <v>355</v>
      </c>
      <c r="B199" t="s">
        <v>256</v>
      </c>
      <c r="C199" t="s">
        <v>318</v>
      </c>
      <c r="D199" t="s">
        <v>404</v>
      </c>
      <c r="E199" s="45">
        <v>238</v>
      </c>
    </row>
    <row r="200" spans="1:5" outlineLevel="2" x14ac:dyDescent="0.3">
      <c r="A200" s="44" t="s">
        <v>355</v>
      </c>
      <c r="B200" t="s">
        <v>256</v>
      </c>
      <c r="C200" t="s">
        <v>318</v>
      </c>
      <c r="D200" t="s">
        <v>405</v>
      </c>
      <c r="E200" s="45">
        <v>213</v>
      </c>
    </row>
    <row r="201" spans="1:5" outlineLevel="2" x14ac:dyDescent="0.3">
      <c r="A201" s="44" t="s">
        <v>355</v>
      </c>
      <c r="B201" t="s">
        <v>256</v>
      </c>
      <c r="C201" t="s">
        <v>318</v>
      </c>
      <c r="D201" t="s">
        <v>406</v>
      </c>
      <c r="E201" s="45">
        <v>178</v>
      </c>
    </row>
    <row r="202" spans="1:5" outlineLevel="2" x14ac:dyDescent="0.3">
      <c r="A202" s="44" t="s">
        <v>355</v>
      </c>
      <c r="B202" t="s">
        <v>256</v>
      </c>
      <c r="C202" t="s">
        <v>318</v>
      </c>
      <c r="D202" t="s">
        <v>407</v>
      </c>
      <c r="E202" s="45">
        <v>155</v>
      </c>
    </row>
    <row r="203" spans="1:5" outlineLevel="2" x14ac:dyDescent="0.3">
      <c r="A203" s="44" t="s">
        <v>355</v>
      </c>
      <c r="B203" t="s">
        <v>256</v>
      </c>
      <c r="C203" t="s">
        <v>318</v>
      </c>
      <c r="D203" t="s">
        <v>408</v>
      </c>
      <c r="E203" s="45">
        <v>152</v>
      </c>
    </row>
    <row r="204" spans="1:5" outlineLevel="2" x14ac:dyDescent="0.3">
      <c r="A204" s="44" t="s">
        <v>355</v>
      </c>
      <c r="B204" t="s">
        <v>256</v>
      </c>
      <c r="C204" t="s">
        <v>318</v>
      </c>
      <c r="D204" t="s">
        <v>409</v>
      </c>
      <c r="E204" s="45">
        <v>119</v>
      </c>
    </row>
    <row r="205" spans="1:5" outlineLevel="2" x14ac:dyDescent="0.3">
      <c r="A205" s="44" t="s">
        <v>355</v>
      </c>
      <c r="B205" t="s">
        <v>256</v>
      </c>
      <c r="C205" t="s">
        <v>318</v>
      </c>
      <c r="D205" t="s">
        <v>410</v>
      </c>
      <c r="E205" s="45">
        <v>111</v>
      </c>
    </row>
    <row r="206" spans="1:5" outlineLevel="2" x14ac:dyDescent="0.3">
      <c r="A206" s="44" t="s">
        <v>355</v>
      </c>
      <c r="B206" t="s">
        <v>256</v>
      </c>
      <c r="C206" t="s">
        <v>318</v>
      </c>
      <c r="D206" t="s">
        <v>411</v>
      </c>
      <c r="E206" s="45">
        <v>93</v>
      </c>
    </row>
    <row r="207" spans="1:5" outlineLevel="2" x14ac:dyDescent="0.3">
      <c r="A207" s="44" t="s">
        <v>355</v>
      </c>
      <c r="B207" t="s">
        <v>256</v>
      </c>
      <c r="C207" t="s">
        <v>318</v>
      </c>
      <c r="D207" t="s">
        <v>412</v>
      </c>
      <c r="E207" s="45">
        <v>43</v>
      </c>
    </row>
    <row r="208" spans="1:5" outlineLevel="2" x14ac:dyDescent="0.3">
      <c r="A208" s="44" t="s">
        <v>355</v>
      </c>
      <c r="B208" t="s">
        <v>256</v>
      </c>
      <c r="C208" t="s">
        <v>318</v>
      </c>
      <c r="D208" t="s">
        <v>315</v>
      </c>
      <c r="E208" s="45">
        <v>20</v>
      </c>
    </row>
    <row r="209" spans="1:5" outlineLevel="2" x14ac:dyDescent="0.3">
      <c r="A209" s="44" t="s">
        <v>355</v>
      </c>
      <c r="B209" t="s">
        <v>256</v>
      </c>
      <c r="C209" t="s">
        <v>413</v>
      </c>
      <c r="D209" t="s">
        <v>290</v>
      </c>
      <c r="E209" s="45">
        <v>15055</v>
      </c>
    </row>
    <row r="210" spans="1:5" outlineLevel="2" x14ac:dyDescent="0.3">
      <c r="A210" s="44" t="s">
        <v>355</v>
      </c>
      <c r="B210" t="s">
        <v>256</v>
      </c>
      <c r="C210" t="s">
        <v>413</v>
      </c>
      <c r="D210" t="s">
        <v>389</v>
      </c>
      <c r="E210" s="45">
        <v>5050</v>
      </c>
    </row>
    <row r="211" spans="1:5" outlineLevel="2" x14ac:dyDescent="0.3">
      <c r="A211" s="44" t="s">
        <v>355</v>
      </c>
      <c r="B211" t="s">
        <v>256</v>
      </c>
      <c r="C211" t="s">
        <v>413</v>
      </c>
      <c r="D211" t="s">
        <v>390</v>
      </c>
      <c r="E211" s="45">
        <v>3367</v>
      </c>
    </row>
    <row r="212" spans="1:5" outlineLevel="2" x14ac:dyDescent="0.3">
      <c r="A212" s="44" t="s">
        <v>355</v>
      </c>
      <c r="B212" t="s">
        <v>256</v>
      </c>
      <c r="C212" t="s">
        <v>413</v>
      </c>
      <c r="D212" t="s">
        <v>391</v>
      </c>
      <c r="E212" s="45">
        <v>2489</v>
      </c>
    </row>
    <row r="213" spans="1:5" outlineLevel="2" x14ac:dyDescent="0.3">
      <c r="A213" s="44" t="s">
        <v>355</v>
      </c>
      <c r="B213" t="s">
        <v>256</v>
      </c>
      <c r="C213" t="s">
        <v>413</v>
      </c>
      <c r="D213" t="s">
        <v>392</v>
      </c>
      <c r="E213" s="45">
        <v>2079</v>
      </c>
    </row>
    <row r="214" spans="1:5" outlineLevel="2" x14ac:dyDescent="0.3">
      <c r="A214" s="44" t="s">
        <v>355</v>
      </c>
      <c r="B214" t="s">
        <v>256</v>
      </c>
      <c r="C214" t="s">
        <v>413</v>
      </c>
      <c r="D214" t="s">
        <v>393</v>
      </c>
      <c r="E214" s="45">
        <v>1906</v>
      </c>
    </row>
    <row r="215" spans="1:5" outlineLevel="2" x14ac:dyDescent="0.3">
      <c r="A215" s="44" t="s">
        <v>355</v>
      </c>
      <c r="B215" t="s">
        <v>256</v>
      </c>
      <c r="C215" t="s">
        <v>413</v>
      </c>
      <c r="D215" t="s">
        <v>394</v>
      </c>
      <c r="E215" s="45">
        <v>1715</v>
      </c>
    </row>
    <row r="216" spans="1:5" outlineLevel="2" x14ac:dyDescent="0.3">
      <c r="A216" s="44" t="s">
        <v>355</v>
      </c>
      <c r="B216" t="s">
        <v>256</v>
      </c>
      <c r="C216" t="s">
        <v>413</v>
      </c>
      <c r="D216" t="s">
        <v>395</v>
      </c>
      <c r="E216" s="45">
        <v>1363</v>
      </c>
    </row>
    <row r="217" spans="1:5" outlineLevel="2" x14ac:dyDescent="0.3">
      <c r="A217" s="44" t="s">
        <v>355</v>
      </c>
      <c r="B217" t="s">
        <v>256</v>
      </c>
      <c r="C217" t="s">
        <v>413</v>
      </c>
      <c r="D217" t="s">
        <v>396</v>
      </c>
      <c r="E217" s="45">
        <v>1217</v>
      </c>
    </row>
    <row r="218" spans="1:5" outlineLevel="2" x14ac:dyDescent="0.3">
      <c r="A218" s="44" t="s">
        <v>355</v>
      </c>
      <c r="B218" t="s">
        <v>256</v>
      </c>
      <c r="C218" t="s">
        <v>413</v>
      </c>
      <c r="D218" t="s">
        <v>397</v>
      </c>
      <c r="E218" s="45">
        <v>1100</v>
      </c>
    </row>
    <row r="219" spans="1:5" outlineLevel="2" x14ac:dyDescent="0.3">
      <c r="A219" s="44" t="s">
        <v>355</v>
      </c>
      <c r="B219" t="s">
        <v>256</v>
      </c>
      <c r="C219" t="s">
        <v>413</v>
      </c>
      <c r="D219" t="s">
        <v>398</v>
      </c>
      <c r="E219" s="45">
        <v>958</v>
      </c>
    </row>
    <row r="220" spans="1:5" outlineLevel="2" x14ac:dyDescent="0.3">
      <c r="A220" s="44" t="s">
        <v>355</v>
      </c>
      <c r="B220" t="s">
        <v>256</v>
      </c>
      <c r="C220" t="s">
        <v>413</v>
      </c>
      <c r="D220" t="s">
        <v>399</v>
      </c>
      <c r="E220" s="45">
        <v>871</v>
      </c>
    </row>
    <row r="221" spans="1:5" outlineLevel="2" x14ac:dyDescent="0.3">
      <c r="A221" s="44" t="s">
        <v>355</v>
      </c>
      <c r="B221" t="s">
        <v>256</v>
      </c>
      <c r="C221" t="s">
        <v>413</v>
      </c>
      <c r="D221" t="s">
        <v>400</v>
      </c>
      <c r="E221" s="45">
        <v>864</v>
      </c>
    </row>
    <row r="222" spans="1:5" outlineLevel="2" x14ac:dyDescent="0.3">
      <c r="A222" s="44" t="s">
        <v>355</v>
      </c>
      <c r="B222" t="s">
        <v>256</v>
      </c>
      <c r="C222" t="s">
        <v>413</v>
      </c>
      <c r="D222" t="s">
        <v>401</v>
      </c>
      <c r="E222" s="45">
        <v>737</v>
      </c>
    </row>
    <row r="223" spans="1:5" outlineLevel="2" x14ac:dyDescent="0.3">
      <c r="A223" s="44" t="s">
        <v>355</v>
      </c>
      <c r="B223" t="s">
        <v>256</v>
      </c>
      <c r="C223" t="s">
        <v>413</v>
      </c>
      <c r="D223" t="s">
        <v>402</v>
      </c>
      <c r="E223" s="45">
        <v>652</v>
      </c>
    </row>
    <row r="224" spans="1:5" outlineLevel="2" x14ac:dyDescent="0.3">
      <c r="A224" s="44" t="s">
        <v>355</v>
      </c>
      <c r="B224" t="s">
        <v>256</v>
      </c>
      <c r="C224" t="s">
        <v>413</v>
      </c>
      <c r="D224" t="s">
        <v>403</v>
      </c>
      <c r="E224" s="45">
        <v>525</v>
      </c>
    </row>
    <row r="225" spans="1:5" outlineLevel="2" x14ac:dyDescent="0.3">
      <c r="A225" s="44" t="s">
        <v>355</v>
      </c>
      <c r="B225" t="s">
        <v>256</v>
      </c>
      <c r="C225" t="s">
        <v>413</v>
      </c>
      <c r="D225" t="s">
        <v>404</v>
      </c>
      <c r="E225" s="45">
        <v>454</v>
      </c>
    </row>
    <row r="226" spans="1:5" outlineLevel="2" x14ac:dyDescent="0.3">
      <c r="A226" s="44" t="s">
        <v>355</v>
      </c>
      <c r="B226" t="s">
        <v>256</v>
      </c>
      <c r="C226" t="s">
        <v>413</v>
      </c>
      <c r="D226" t="s">
        <v>405</v>
      </c>
      <c r="E226" s="45">
        <v>341</v>
      </c>
    </row>
    <row r="227" spans="1:5" outlineLevel="2" x14ac:dyDescent="0.3">
      <c r="A227" s="44" t="s">
        <v>355</v>
      </c>
      <c r="B227" t="s">
        <v>256</v>
      </c>
      <c r="C227" t="s">
        <v>413</v>
      </c>
      <c r="D227" t="s">
        <v>406</v>
      </c>
      <c r="E227" s="45">
        <v>324</v>
      </c>
    </row>
    <row r="228" spans="1:5" outlineLevel="2" x14ac:dyDescent="0.3">
      <c r="A228" s="44" t="s">
        <v>355</v>
      </c>
      <c r="B228" t="s">
        <v>256</v>
      </c>
      <c r="C228" t="s">
        <v>413</v>
      </c>
      <c r="D228" t="s">
        <v>407</v>
      </c>
      <c r="E228" s="45">
        <v>321</v>
      </c>
    </row>
    <row r="229" spans="1:5" outlineLevel="2" x14ac:dyDescent="0.3">
      <c r="A229" s="44" t="s">
        <v>355</v>
      </c>
      <c r="B229" t="s">
        <v>256</v>
      </c>
      <c r="C229" t="s">
        <v>413</v>
      </c>
      <c r="D229" t="s">
        <v>408</v>
      </c>
      <c r="E229" s="45">
        <v>322</v>
      </c>
    </row>
    <row r="230" spans="1:5" outlineLevel="2" x14ac:dyDescent="0.3">
      <c r="A230" s="44" t="s">
        <v>355</v>
      </c>
      <c r="B230" t="s">
        <v>256</v>
      </c>
      <c r="C230" t="s">
        <v>413</v>
      </c>
      <c r="D230" t="s">
        <v>409</v>
      </c>
      <c r="E230" s="45">
        <v>253</v>
      </c>
    </row>
    <row r="231" spans="1:5" outlineLevel="2" x14ac:dyDescent="0.3">
      <c r="A231" s="44" t="s">
        <v>355</v>
      </c>
      <c r="B231" t="s">
        <v>256</v>
      </c>
      <c r="C231" t="s">
        <v>413</v>
      </c>
      <c r="D231" t="s">
        <v>410</v>
      </c>
      <c r="E231" s="45">
        <v>251</v>
      </c>
    </row>
    <row r="232" spans="1:5" outlineLevel="2" x14ac:dyDescent="0.3">
      <c r="A232" s="44" t="s">
        <v>355</v>
      </c>
      <c r="B232" t="s">
        <v>256</v>
      </c>
      <c r="C232" t="s">
        <v>413</v>
      </c>
      <c r="D232" t="s">
        <v>411</v>
      </c>
      <c r="E232" s="45">
        <v>199</v>
      </c>
    </row>
    <row r="233" spans="1:5" outlineLevel="2" x14ac:dyDescent="0.3">
      <c r="A233" s="44" t="s">
        <v>355</v>
      </c>
      <c r="B233" t="s">
        <v>256</v>
      </c>
      <c r="C233" t="s">
        <v>413</v>
      </c>
      <c r="D233" t="s">
        <v>412</v>
      </c>
      <c r="E233" s="45">
        <v>130</v>
      </c>
    </row>
    <row r="234" spans="1:5" outlineLevel="2" x14ac:dyDescent="0.3">
      <c r="A234" s="44" t="s">
        <v>355</v>
      </c>
      <c r="B234" t="s">
        <v>256</v>
      </c>
      <c r="C234" t="s">
        <v>413</v>
      </c>
      <c r="D234" t="s">
        <v>315</v>
      </c>
      <c r="E234" s="45">
        <v>108</v>
      </c>
    </row>
    <row r="235" spans="1:5" outlineLevel="2" x14ac:dyDescent="0.3">
      <c r="A235" s="44" t="s">
        <v>355</v>
      </c>
      <c r="B235" t="s">
        <v>256</v>
      </c>
      <c r="C235" t="s">
        <v>414</v>
      </c>
      <c r="D235" t="s">
        <v>290</v>
      </c>
      <c r="E235" s="45">
        <v>7586</v>
      </c>
    </row>
    <row r="236" spans="1:5" outlineLevel="2" x14ac:dyDescent="0.3">
      <c r="A236" s="44" t="s">
        <v>355</v>
      </c>
      <c r="B236" t="s">
        <v>256</v>
      </c>
      <c r="C236" t="s">
        <v>414</v>
      </c>
      <c r="D236" t="s">
        <v>389</v>
      </c>
      <c r="E236" s="45">
        <v>2778</v>
      </c>
    </row>
    <row r="237" spans="1:5" outlineLevel="2" x14ac:dyDescent="0.3">
      <c r="A237" s="44" t="s">
        <v>355</v>
      </c>
      <c r="B237" t="s">
        <v>256</v>
      </c>
      <c r="C237" t="s">
        <v>414</v>
      </c>
      <c r="D237" t="s">
        <v>390</v>
      </c>
      <c r="E237" s="45">
        <v>1856</v>
      </c>
    </row>
    <row r="238" spans="1:5" outlineLevel="2" x14ac:dyDescent="0.3">
      <c r="A238" s="44" t="s">
        <v>355</v>
      </c>
      <c r="B238" t="s">
        <v>256</v>
      </c>
      <c r="C238" t="s">
        <v>414</v>
      </c>
      <c r="D238" t="s">
        <v>391</v>
      </c>
      <c r="E238" s="45">
        <v>1342</v>
      </c>
    </row>
    <row r="239" spans="1:5" outlineLevel="2" x14ac:dyDescent="0.3">
      <c r="A239" s="44" t="s">
        <v>355</v>
      </c>
      <c r="B239" t="s">
        <v>256</v>
      </c>
      <c r="C239" t="s">
        <v>414</v>
      </c>
      <c r="D239" t="s">
        <v>392</v>
      </c>
      <c r="E239" s="45">
        <v>1115</v>
      </c>
    </row>
    <row r="240" spans="1:5" outlineLevel="2" x14ac:dyDescent="0.3">
      <c r="A240" s="44" t="s">
        <v>355</v>
      </c>
      <c r="B240" t="s">
        <v>256</v>
      </c>
      <c r="C240" t="s">
        <v>414</v>
      </c>
      <c r="D240" t="s">
        <v>393</v>
      </c>
      <c r="E240" s="45">
        <v>971</v>
      </c>
    </row>
    <row r="241" spans="1:5" outlineLevel="2" x14ac:dyDescent="0.3">
      <c r="A241" s="44" t="s">
        <v>355</v>
      </c>
      <c r="B241" t="s">
        <v>256</v>
      </c>
      <c r="C241" t="s">
        <v>414</v>
      </c>
      <c r="D241" t="s">
        <v>394</v>
      </c>
      <c r="E241" s="45">
        <v>891</v>
      </c>
    </row>
    <row r="242" spans="1:5" outlineLevel="2" x14ac:dyDescent="0.3">
      <c r="A242" s="44" t="s">
        <v>355</v>
      </c>
      <c r="B242" t="s">
        <v>256</v>
      </c>
      <c r="C242" t="s">
        <v>414</v>
      </c>
      <c r="D242" t="s">
        <v>395</v>
      </c>
      <c r="E242" s="45">
        <v>703</v>
      </c>
    </row>
    <row r="243" spans="1:5" outlineLevel="2" x14ac:dyDescent="0.3">
      <c r="A243" s="44" t="s">
        <v>355</v>
      </c>
      <c r="B243" t="s">
        <v>256</v>
      </c>
      <c r="C243" t="s">
        <v>414</v>
      </c>
      <c r="D243" t="s">
        <v>396</v>
      </c>
      <c r="E243" s="45">
        <v>683</v>
      </c>
    </row>
    <row r="244" spans="1:5" outlineLevel="2" x14ac:dyDescent="0.3">
      <c r="A244" s="44" t="s">
        <v>355</v>
      </c>
      <c r="B244" t="s">
        <v>256</v>
      </c>
      <c r="C244" t="s">
        <v>414</v>
      </c>
      <c r="D244" t="s">
        <v>397</v>
      </c>
      <c r="E244" s="45">
        <v>581</v>
      </c>
    </row>
    <row r="245" spans="1:5" outlineLevel="2" x14ac:dyDescent="0.3">
      <c r="A245" s="44" t="s">
        <v>355</v>
      </c>
      <c r="B245" t="s">
        <v>256</v>
      </c>
      <c r="C245" t="s">
        <v>414</v>
      </c>
      <c r="D245" t="s">
        <v>398</v>
      </c>
      <c r="E245" s="45">
        <v>512</v>
      </c>
    </row>
    <row r="246" spans="1:5" outlineLevel="2" x14ac:dyDescent="0.3">
      <c r="A246" s="44" t="s">
        <v>355</v>
      </c>
      <c r="B246" t="s">
        <v>256</v>
      </c>
      <c r="C246" t="s">
        <v>414</v>
      </c>
      <c r="D246" t="s">
        <v>399</v>
      </c>
      <c r="E246" s="45">
        <v>461</v>
      </c>
    </row>
    <row r="247" spans="1:5" outlineLevel="2" x14ac:dyDescent="0.3">
      <c r="A247" s="44" t="s">
        <v>355</v>
      </c>
      <c r="B247" t="s">
        <v>256</v>
      </c>
      <c r="C247" t="s">
        <v>414</v>
      </c>
      <c r="D247" t="s">
        <v>400</v>
      </c>
      <c r="E247" s="45">
        <v>450</v>
      </c>
    </row>
    <row r="248" spans="1:5" outlineLevel="2" x14ac:dyDescent="0.3">
      <c r="A248" s="44" t="s">
        <v>355</v>
      </c>
      <c r="B248" t="s">
        <v>256</v>
      </c>
      <c r="C248" t="s">
        <v>414</v>
      </c>
      <c r="D248" t="s">
        <v>401</v>
      </c>
      <c r="E248" s="45">
        <v>386</v>
      </c>
    </row>
    <row r="249" spans="1:5" outlineLevel="2" x14ac:dyDescent="0.3">
      <c r="A249" s="44" t="s">
        <v>355</v>
      </c>
      <c r="B249" t="s">
        <v>256</v>
      </c>
      <c r="C249" t="s">
        <v>414</v>
      </c>
      <c r="D249" t="s">
        <v>402</v>
      </c>
      <c r="E249" s="45">
        <v>345</v>
      </c>
    </row>
    <row r="250" spans="1:5" outlineLevel="2" x14ac:dyDescent="0.3">
      <c r="A250" s="44" t="s">
        <v>355</v>
      </c>
      <c r="B250" t="s">
        <v>256</v>
      </c>
      <c r="C250" t="s">
        <v>414</v>
      </c>
      <c r="D250" t="s">
        <v>403</v>
      </c>
      <c r="E250" s="45">
        <v>282</v>
      </c>
    </row>
    <row r="251" spans="1:5" outlineLevel="2" x14ac:dyDescent="0.3">
      <c r="A251" s="44" t="s">
        <v>355</v>
      </c>
      <c r="B251" t="s">
        <v>256</v>
      </c>
      <c r="C251" t="s">
        <v>414</v>
      </c>
      <c r="D251" t="s">
        <v>404</v>
      </c>
      <c r="E251" s="45">
        <v>232</v>
      </c>
    </row>
    <row r="252" spans="1:5" outlineLevel="2" x14ac:dyDescent="0.3">
      <c r="A252" s="44" t="s">
        <v>355</v>
      </c>
      <c r="B252" t="s">
        <v>256</v>
      </c>
      <c r="C252" t="s">
        <v>414</v>
      </c>
      <c r="D252" t="s">
        <v>405</v>
      </c>
      <c r="E252" s="45">
        <v>222</v>
      </c>
    </row>
    <row r="253" spans="1:5" outlineLevel="2" x14ac:dyDescent="0.3">
      <c r="A253" s="44" t="s">
        <v>355</v>
      </c>
      <c r="B253" t="s">
        <v>256</v>
      </c>
      <c r="C253" t="s">
        <v>414</v>
      </c>
      <c r="D253" t="s">
        <v>406</v>
      </c>
      <c r="E253" s="45">
        <v>186</v>
      </c>
    </row>
    <row r="254" spans="1:5" outlineLevel="2" x14ac:dyDescent="0.3">
      <c r="A254" s="44" t="s">
        <v>355</v>
      </c>
      <c r="B254" t="s">
        <v>256</v>
      </c>
      <c r="C254" t="s">
        <v>414</v>
      </c>
      <c r="D254" t="s">
        <v>407</v>
      </c>
      <c r="E254" s="45">
        <v>163</v>
      </c>
    </row>
    <row r="255" spans="1:5" outlineLevel="2" x14ac:dyDescent="0.3">
      <c r="A255" s="44" t="s">
        <v>355</v>
      </c>
      <c r="B255" t="s">
        <v>256</v>
      </c>
      <c r="C255" t="s">
        <v>414</v>
      </c>
      <c r="D255" t="s">
        <v>408</v>
      </c>
      <c r="E255" s="45">
        <v>166</v>
      </c>
    </row>
    <row r="256" spans="1:5" outlineLevel="2" x14ac:dyDescent="0.3">
      <c r="A256" s="44" t="s">
        <v>355</v>
      </c>
      <c r="B256" t="s">
        <v>256</v>
      </c>
      <c r="C256" t="s">
        <v>414</v>
      </c>
      <c r="D256" t="s">
        <v>409</v>
      </c>
      <c r="E256" s="45">
        <v>150</v>
      </c>
    </row>
    <row r="257" spans="1:5" outlineLevel="2" x14ac:dyDescent="0.3">
      <c r="A257" s="44" t="s">
        <v>355</v>
      </c>
      <c r="B257" t="s">
        <v>256</v>
      </c>
      <c r="C257" t="s">
        <v>414</v>
      </c>
      <c r="D257" t="s">
        <v>410</v>
      </c>
      <c r="E257" s="45">
        <v>152</v>
      </c>
    </row>
    <row r="258" spans="1:5" outlineLevel="2" x14ac:dyDescent="0.3">
      <c r="A258" s="44" t="s">
        <v>355</v>
      </c>
      <c r="B258" t="s">
        <v>256</v>
      </c>
      <c r="C258" t="s">
        <v>414</v>
      </c>
      <c r="D258" t="s">
        <v>411</v>
      </c>
      <c r="E258" s="45">
        <v>108</v>
      </c>
    </row>
    <row r="259" spans="1:5" outlineLevel="2" x14ac:dyDescent="0.3">
      <c r="A259" s="44" t="s">
        <v>355</v>
      </c>
      <c r="B259" t="s">
        <v>256</v>
      </c>
      <c r="C259" t="s">
        <v>414</v>
      </c>
      <c r="D259" t="s">
        <v>412</v>
      </c>
      <c r="E259" s="45">
        <v>54</v>
      </c>
    </row>
    <row r="260" spans="1:5" outlineLevel="2" x14ac:dyDescent="0.3">
      <c r="A260" s="44" t="s">
        <v>355</v>
      </c>
      <c r="B260" t="s">
        <v>256</v>
      </c>
      <c r="C260" t="s">
        <v>414</v>
      </c>
      <c r="D260" t="s">
        <v>315</v>
      </c>
      <c r="E260" s="45">
        <v>50</v>
      </c>
    </row>
    <row r="261" spans="1:5" outlineLevel="2" x14ac:dyDescent="0.3">
      <c r="A261" s="44" t="s">
        <v>355</v>
      </c>
      <c r="B261" t="s">
        <v>256</v>
      </c>
      <c r="C261" t="s">
        <v>415</v>
      </c>
      <c r="D261" t="s">
        <v>290</v>
      </c>
      <c r="E261" s="45">
        <v>5312</v>
      </c>
    </row>
    <row r="262" spans="1:5" outlineLevel="2" x14ac:dyDescent="0.3">
      <c r="A262" s="44" t="s">
        <v>355</v>
      </c>
      <c r="B262" t="s">
        <v>256</v>
      </c>
      <c r="C262" t="s">
        <v>415</v>
      </c>
      <c r="D262" t="s">
        <v>389</v>
      </c>
      <c r="E262" s="45">
        <v>1894</v>
      </c>
    </row>
    <row r="263" spans="1:5" outlineLevel="2" x14ac:dyDescent="0.3">
      <c r="A263" s="44" t="s">
        <v>355</v>
      </c>
      <c r="B263" t="s">
        <v>256</v>
      </c>
      <c r="C263" t="s">
        <v>415</v>
      </c>
      <c r="D263" t="s">
        <v>390</v>
      </c>
      <c r="E263" s="45">
        <v>1211</v>
      </c>
    </row>
    <row r="264" spans="1:5" outlineLevel="2" x14ac:dyDescent="0.3">
      <c r="A264" s="44" t="s">
        <v>355</v>
      </c>
      <c r="B264" t="s">
        <v>256</v>
      </c>
      <c r="C264" t="s">
        <v>415</v>
      </c>
      <c r="D264" t="s">
        <v>391</v>
      </c>
      <c r="E264" s="45">
        <v>1001</v>
      </c>
    </row>
    <row r="265" spans="1:5" outlineLevel="2" x14ac:dyDescent="0.3">
      <c r="A265" s="44" t="s">
        <v>355</v>
      </c>
      <c r="B265" t="s">
        <v>256</v>
      </c>
      <c r="C265" t="s">
        <v>415</v>
      </c>
      <c r="D265" t="s">
        <v>392</v>
      </c>
      <c r="E265" s="45">
        <v>832</v>
      </c>
    </row>
    <row r="266" spans="1:5" outlineLevel="2" x14ac:dyDescent="0.3">
      <c r="A266" s="44" t="s">
        <v>355</v>
      </c>
      <c r="B266" t="s">
        <v>256</v>
      </c>
      <c r="C266" t="s">
        <v>415</v>
      </c>
      <c r="D266" t="s">
        <v>393</v>
      </c>
      <c r="E266" s="45">
        <v>692</v>
      </c>
    </row>
    <row r="267" spans="1:5" outlineLevel="2" x14ac:dyDescent="0.3">
      <c r="A267" s="44" t="s">
        <v>355</v>
      </c>
      <c r="B267" t="s">
        <v>256</v>
      </c>
      <c r="C267" t="s">
        <v>415</v>
      </c>
      <c r="D267" t="s">
        <v>394</v>
      </c>
      <c r="E267" s="45">
        <v>664</v>
      </c>
    </row>
    <row r="268" spans="1:5" outlineLevel="2" x14ac:dyDescent="0.3">
      <c r="A268" s="44" t="s">
        <v>355</v>
      </c>
      <c r="B268" t="s">
        <v>256</v>
      </c>
      <c r="C268" t="s">
        <v>415</v>
      </c>
      <c r="D268" t="s">
        <v>395</v>
      </c>
      <c r="E268" s="45">
        <v>574</v>
      </c>
    </row>
    <row r="269" spans="1:5" outlineLevel="2" x14ac:dyDescent="0.3">
      <c r="A269" s="44" t="s">
        <v>355</v>
      </c>
      <c r="B269" t="s">
        <v>256</v>
      </c>
      <c r="C269" t="s">
        <v>415</v>
      </c>
      <c r="D269" t="s">
        <v>396</v>
      </c>
      <c r="E269" s="45">
        <v>500</v>
      </c>
    </row>
    <row r="270" spans="1:5" outlineLevel="2" x14ac:dyDescent="0.3">
      <c r="A270" s="44" t="s">
        <v>355</v>
      </c>
      <c r="B270" t="s">
        <v>256</v>
      </c>
      <c r="C270" t="s">
        <v>415</v>
      </c>
      <c r="D270" t="s">
        <v>397</v>
      </c>
      <c r="E270" s="45">
        <v>400</v>
      </c>
    </row>
    <row r="271" spans="1:5" outlineLevel="2" x14ac:dyDescent="0.3">
      <c r="A271" s="44" t="s">
        <v>355</v>
      </c>
      <c r="B271" t="s">
        <v>256</v>
      </c>
      <c r="C271" t="s">
        <v>415</v>
      </c>
      <c r="D271" t="s">
        <v>398</v>
      </c>
      <c r="E271" s="45">
        <v>406</v>
      </c>
    </row>
    <row r="272" spans="1:5" outlineLevel="2" x14ac:dyDescent="0.3">
      <c r="A272" s="44" t="s">
        <v>355</v>
      </c>
      <c r="B272" t="s">
        <v>256</v>
      </c>
      <c r="C272" t="s">
        <v>415</v>
      </c>
      <c r="D272" t="s">
        <v>399</v>
      </c>
      <c r="E272" s="45">
        <v>377</v>
      </c>
    </row>
    <row r="273" spans="1:5" outlineLevel="2" x14ac:dyDescent="0.3">
      <c r="A273" s="44" t="s">
        <v>355</v>
      </c>
      <c r="B273" t="s">
        <v>256</v>
      </c>
      <c r="C273" t="s">
        <v>415</v>
      </c>
      <c r="D273" t="s">
        <v>400</v>
      </c>
      <c r="E273" s="45">
        <v>341</v>
      </c>
    </row>
    <row r="274" spans="1:5" outlineLevel="2" x14ac:dyDescent="0.3">
      <c r="A274" s="44" t="s">
        <v>355</v>
      </c>
      <c r="B274" t="s">
        <v>256</v>
      </c>
      <c r="C274" t="s">
        <v>415</v>
      </c>
      <c r="D274" t="s">
        <v>401</v>
      </c>
      <c r="E274" s="45">
        <v>311</v>
      </c>
    </row>
    <row r="275" spans="1:5" outlineLevel="2" x14ac:dyDescent="0.3">
      <c r="A275" s="44" t="s">
        <v>355</v>
      </c>
      <c r="B275" t="s">
        <v>256</v>
      </c>
      <c r="C275" t="s">
        <v>415</v>
      </c>
      <c r="D275" t="s">
        <v>402</v>
      </c>
      <c r="E275" s="45">
        <v>258</v>
      </c>
    </row>
    <row r="276" spans="1:5" outlineLevel="2" x14ac:dyDescent="0.3">
      <c r="A276" s="44" t="s">
        <v>355</v>
      </c>
      <c r="B276" t="s">
        <v>256</v>
      </c>
      <c r="C276" t="s">
        <v>415</v>
      </c>
      <c r="D276" t="s">
        <v>403</v>
      </c>
      <c r="E276" s="45">
        <v>225</v>
      </c>
    </row>
    <row r="277" spans="1:5" outlineLevel="2" x14ac:dyDescent="0.3">
      <c r="A277" s="44" t="s">
        <v>355</v>
      </c>
      <c r="B277" t="s">
        <v>256</v>
      </c>
      <c r="C277" t="s">
        <v>415</v>
      </c>
      <c r="D277" t="s">
        <v>404</v>
      </c>
      <c r="E277" s="45">
        <v>198</v>
      </c>
    </row>
    <row r="278" spans="1:5" outlineLevel="2" x14ac:dyDescent="0.3">
      <c r="A278" s="44" t="s">
        <v>355</v>
      </c>
      <c r="B278" t="s">
        <v>256</v>
      </c>
      <c r="C278" t="s">
        <v>415</v>
      </c>
      <c r="D278" t="s">
        <v>405</v>
      </c>
      <c r="E278" s="45">
        <v>184</v>
      </c>
    </row>
    <row r="279" spans="1:5" outlineLevel="2" x14ac:dyDescent="0.3">
      <c r="A279" s="44" t="s">
        <v>355</v>
      </c>
      <c r="B279" t="s">
        <v>256</v>
      </c>
      <c r="C279" t="s">
        <v>415</v>
      </c>
      <c r="D279" t="s">
        <v>406</v>
      </c>
      <c r="E279" s="45">
        <v>138</v>
      </c>
    </row>
    <row r="280" spans="1:5" outlineLevel="2" x14ac:dyDescent="0.3">
      <c r="A280" s="44" t="s">
        <v>355</v>
      </c>
      <c r="B280" t="s">
        <v>256</v>
      </c>
      <c r="C280" t="s">
        <v>415</v>
      </c>
      <c r="D280" t="s">
        <v>407</v>
      </c>
      <c r="E280" s="45">
        <v>150</v>
      </c>
    </row>
    <row r="281" spans="1:5" outlineLevel="2" x14ac:dyDescent="0.3">
      <c r="A281" s="44" t="s">
        <v>355</v>
      </c>
      <c r="B281" t="s">
        <v>256</v>
      </c>
      <c r="C281" t="s">
        <v>415</v>
      </c>
      <c r="D281" t="s">
        <v>408</v>
      </c>
      <c r="E281" s="45">
        <v>137</v>
      </c>
    </row>
    <row r="282" spans="1:5" outlineLevel="2" x14ac:dyDescent="0.3">
      <c r="A282" s="44" t="s">
        <v>355</v>
      </c>
      <c r="B282" t="s">
        <v>256</v>
      </c>
      <c r="C282" t="s">
        <v>415</v>
      </c>
      <c r="D282" t="s">
        <v>409</v>
      </c>
      <c r="E282" s="45">
        <v>139</v>
      </c>
    </row>
    <row r="283" spans="1:5" outlineLevel="2" x14ac:dyDescent="0.3">
      <c r="A283" s="44" t="s">
        <v>355</v>
      </c>
      <c r="B283" t="s">
        <v>256</v>
      </c>
      <c r="C283" t="s">
        <v>415</v>
      </c>
      <c r="D283" t="s">
        <v>410</v>
      </c>
      <c r="E283" s="45">
        <v>126</v>
      </c>
    </row>
    <row r="284" spans="1:5" outlineLevel="2" x14ac:dyDescent="0.3">
      <c r="A284" s="44" t="s">
        <v>355</v>
      </c>
      <c r="B284" t="s">
        <v>256</v>
      </c>
      <c r="C284" t="s">
        <v>415</v>
      </c>
      <c r="D284" t="s">
        <v>411</v>
      </c>
      <c r="E284" s="45">
        <v>91</v>
      </c>
    </row>
    <row r="285" spans="1:5" outlineLevel="2" x14ac:dyDescent="0.3">
      <c r="A285" s="44" t="s">
        <v>355</v>
      </c>
      <c r="B285" t="s">
        <v>256</v>
      </c>
      <c r="C285" t="s">
        <v>415</v>
      </c>
      <c r="D285" t="s">
        <v>412</v>
      </c>
      <c r="E285" s="45">
        <v>53</v>
      </c>
    </row>
    <row r="286" spans="1:5" outlineLevel="2" x14ac:dyDescent="0.3">
      <c r="A286" s="44" t="s">
        <v>355</v>
      </c>
      <c r="B286" t="s">
        <v>256</v>
      </c>
      <c r="C286" t="s">
        <v>415</v>
      </c>
      <c r="D286" t="s">
        <v>315</v>
      </c>
      <c r="E286" s="45">
        <v>33</v>
      </c>
    </row>
    <row r="287" spans="1:5" outlineLevel="2" x14ac:dyDescent="0.3">
      <c r="A287" s="44" t="s">
        <v>355</v>
      </c>
      <c r="B287" t="s">
        <v>256</v>
      </c>
      <c r="C287" t="s">
        <v>416</v>
      </c>
      <c r="D287" t="s">
        <v>290</v>
      </c>
      <c r="E287" s="45">
        <v>2274</v>
      </c>
    </row>
    <row r="288" spans="1:5" outlineLevel="2" x14ac:dyDescent="0.3">
      <c r="A288" s="44" t="s">
        <v>355</v>
      </c>
      <c r="B288" t="s">
        <v>256</v>
      </c>
      <c r="C288" t="s">
        <v>416</v>
      </c>
      <c r="D288" t="s">
        <v>389</v>
      </c>
      <c r="E288" s="45">
        <v>825</v>
      </c>
    </row>
    <row r="289" spans="1:5" outlineLevel="2" x14ac:dyDescent="0.3">
      <c r="A289" s="44" t="s">
        <v>355</v>
      </c>
      <c r="B289" t="s">
        <v>256</v>
      </c>
      <c r="C289" t="s">
        <v>416</v>
      </c>
      <c r="D289" t="s">
        <v>390</v>
      </c>
      <c r="E289" s="45">
        <v>591</v>
      </c>
    </row>
    <row r="290" spans="1:5" outlineLevel="2" x14ac:dyDescent="0.3">
      <c r="A290" s="44" t="s">
        <v>355</v>
      </c>
      <c r="B290" t="s">
        <v>256</v>
      </c>
      <c r="C290" t="s">
        <v>416</v>
      </c>
      <c r="D290" t="s">
        <v>391</v>
      </c>
      <c r="E290" s="45">
        <v>482</v>
      </c>
    </row>
    <row r="291" spans="1:5" outlineLevel="2" x14ac:dyDescent="0.3">
      <c r="A291" s="44" t="s">
        <v>355</v>
      </c>
      <c r="B291" t="s">
        <v>256</v>
      </c>
      <c r="C291" t="s">
        <v>416</v>
      </c>
      <c r="D291" t="s">
        <v>392</v>
      </c>
      <c r="E291" s="45">
        <v>334</v>
      </c>
    </row>
    <row r="292" spans="1:5" outlineLevel="2" x14ac:dyDescent="0.3">
      <c r="A292" s="44" t="s">
        <v>355</v>
      </c>
      <c r="B292" t="s">
        <v>256</v>
      </c>
      <c r="C292" t="s">
        <v>416</v>
      </c>
      <c r="D292" t="s">
        <v>393</v>
      </c>
      <c r="E292" s="45">
        <v>313</v>
      </c>
    </row>
    <row r="293" spans="1:5" outlineLevel="2" x14ac:dyDescent="0.3">
      <c r="A293" s="44" t="s">
        <v>355</v>
      </c>
      <c r="B293" t="s">
        <v>256</v>
      </c>
      <c r="C293" t="s">
        <v>416</v>
      </c>
      <c r="D293" t="s">
        <v>394</v>
      </c>
      <c r="E293" s="45">
        <v>265</v>
      </c>
    </row>
    <row r="294" spans="1:5" outlineLevel="2" x14ac:dyDescent="0.3">
      <c r="A294" s="44" t="s">
        <v>355</v>
      </c>
      <c r="B294" t="s">
        <v>256</v>
      </c>
      <c r="C294" t="s">
        <v>416</v>
      </c>
      <c r="D294" t="s">
        <v>395</v>
      </c>
      <c r="E294" s="45">
        <v>250</v>
      </c>
    </row>
    <row r="295" spans="1:5" outlineLevel="2" x14ac:dyDescent="0.3">
      <c r="A295" s="44" t="s">
        <v>355</v>
      </c>
      <c r="B295" t="s">
        <v>256</v>
      </c>
      <c r="C295" t="s">
        <v>416</v>
      </c>
      <c r="D295" t="s">
        <v>396</v>
      </c>
      <c r="E295" s="45">
        <v>200</v>
      </c>
    </row>
    <row r="296" spans="1:5" outlineLevel="2" x14ac:dyDescent="0.3">
      <c r="A296" s="44" t="s">
        <v>355</v>
      </c>
      <c r="B296" t="s">
        <v>256</v>
      </c>
      <c r="C296" t="s">
        <v>416</v>
      </c>
      <c r="D296" t="s">
        <v>397</v>
      </c>
      <c r="E296" s="45">
        <v>206</v>
      </c>
    </row>
    <row r="297" spans="1:5" outlineLevel="2" x14ac:dyDescent="0.3">
      <c r="A297" s="44" t="s">
        <v>355</v>
      </c>
      <c r="B297" t="s">
        <v>256</v>
      </c>
      <c r="C297" t="s">
        <v>416</v>
      </c>
      <c r="D297" t="s">
        <v>398</v>
      </c>
      <c r="E297" s="45">
        <v>178</v>
      </c>
    </row>
    <row r="298" spans="1:5" outlineLevel="2" x14ac:dyDescent="0.3">
      <c r="A298" s="44" t="s">
        <v>355</v>
      </c>
      <c r="B298" t="s">
        <v>256</v>
      </c>
      <c r="C298" t="s">
        <v>416</v>
      </c>
      <c r="D298" t="s">
        <v>399</v>
      </c>
      <c r="E298" s="45">
        <v>155</v>
      </c>
    </row>
    <row r="299" spans="1:5" outlineLevel="2" x14ac:dyDescent="0.3">
      <c r="A299" s="44" t="s">
        <v>355</v>
      </c>
      <c r="B299" t="s">
        <v>256</v>
      </c>
      <c r="C299" t="s">
        <v>416</v>
      </c>
      <c r="D299" t="s">
        <v>400</v>
      </c>
      <c r="E299" s="45">
        <v>159</v>
      </c>
    </row>
    <row r="300" spans="1:5" outlineLevel="2" x14ac:dyDescent="0.3">
      <c r="A300" s="44" t="s">
        <v>355</v>
      </c>
      <c r="B300" t="s">
        <v>256</v>
      </c>
      <c r="C300" t="s">
        <v>416</v>
      </c>
      <c r="D300" t="s">
        <v>401</v>
      </c>
      <c r="E300" s="45">
        <v>138</v>
      </c>
    </row>
    <row r="301" spans="1:5" outlineLevel="2" x14ac:dyDescent="0.3">
      <c r="A301" s="44" t="s">
        <v>355</v>
      </c>
      <c r="B301" t="s">
        <v>256</v>
      </c>
      <c r="C301" t="s">
        <v>416</v>
      </c>
      <c r="D301" t="s">
        <v>402</v>
      </c>
      <c r="E301" s="45">
        <v>93</v>
      </c>
    </row>
    <row r="302" spans="1:5" outlineLevel="2" x14ac:dyDescent="0.3">
      <c r="A302" s="44" t="s">
        <v>355</v>
      </c>
      <c r="B302" t="s">
        <v>256</v>
      </c>
      <c r="C302" t="s">
        <v>416</v>
      </c>
      <c r="D302" t="s">
        <v>403</v>
      </c>
      <c r="E302" s="45">
        <v>91</v>
      </c>
    </row>
    <row r="303" spans="1:5" outlineLevel="2" x14ac:dyDescent="0.3">
      <c r="A303" s="44" t="s">
        <v>355</v>
      </c>
      <c r="B303" t="s">
        <v>256</v>
      </c>
      <c r="C303" t="s">
        <v>416</v>
      </c>
      <c r="D303" t="s">
        <v>404</v>
      </c>
      <c r="E303" s="45">
        <v>72</v>
      </c>
    </row>
    <row r="304" spans="1:5" outlineLevel="2" x14ac:dyDescent="0.3">
      <c r="A304" s="44" t="s">
        <v>355</v>
      </c>
      <c r="B304" t="s">
        <v>256</v>
      </c>
      <c r="C304" t="s">
        <v>416</v>
      </c>
      <c r="D304" t="s">
        <v>405</v>
      </c>
      <c r="E304" s="45">
        <v>75</v>
      </c>
    </row>
    <row r="305" spans="1:5" outlineLevel="2" x14ac:dyDescent="0.3">
      <c r="A305" s="44" t="s">
        <v>355</v>
      </c>
      <c r="B305" t="s">
        <v>256</v>
      </c>
      <c r="C305" t="s">
        <v>416</v>
      </c>
      <c r="D305" t="s">
        <v>406</v>
      </c>
      <c r="E305" s="45">
        <v>70</v>
      </c>
    </row>
    <row r="306" spans="1:5" outlineLevel="2" x14ac:dyDescent="0.3">
      <c r="A306" s="44" t="s">
        <v>355</v>
      </c>
      <c r="B306" t="s">
        <v>256</v>
      </c>
      <c r="C306" t="s">
        <v>416</v>
      </c>
      <c r="D306" t="s">
        <v>407</v>
      </c>
      <c r="E306" s="45">
        <v>61</v>
      </c>
    </row>
    <row r="307" spans="1:5" outlineLevel="2" x14ac:dyDescent="0.3">
      <c r="A307" s="44" t="s">
        <v>355</v>
      </c>
      <c r="B307" t="s">
        <v>256</v>
      </c>
      <c r="C307" t="s">
        <v>416</v>
      </c>
      <c r="D307" t="s">
        <v>408</v>
      </c>
      <c r="E307" s="45">
        <v>68</v>
      </c>
    </row>
    <row r="308" spans="1:5" outlineLevel="2" x14ac:dyDescent="0.3">
      <c r="A308" s="44" t="s">
        <v>355</v>
      </c>
      <c r="B308" t="s">
        <v>256</v>
      </c>
      <c r="C308" t="s">
        <v>416</v>
      </c>
      <c r="D308" t="s">
        <v>409</v>
      </c>
      <c r="E308" s="45">
        <v>48</v>
      </c>
    </row>
    <row r="309" spans="1:5" outlineLevel="2" x14ac:dyDescent="0.3">
      <c r="A309" s="44" t="s">
        <v>355</v>
      </c>
      <c r="B309" t="s">
        <v>256</v>
      </c>
      <c r="C309" t="s">
        <v>416</v>
      </c>
      <c r="D309" t="s">
        <v>410</v>
      </c>
      <c r="E309" s="45">
        <v>48</v>
      </c>
    </row>
    <row r="310" spans="1:5" outlineLevel="2" x14ac:dyDescent="0.3">
      <c r="A310" s="44" t="s">
        <v>355</v>
      </c>
      <c r="B310" t="s">
        <v>256</v>
      </c>
      <c r="C310" t="s">
        <v>416</v>
      </c>
      <c r="D310" t="s">
        <v>411</v>
      </c>
      <c r="E310" s="45">
        <v>39</v>
      </c>
    </row>
    <row r="311" spans="1:5" outlineLevel="2" x14ac:dyDescent="0.3">
      <c r="A311" s="44" t="s">
        <v>355</v>
      </c>
      <c r="B311" t="s">
        <v>256</v>
      </c>
      <c r="C311" t="s">
        <v>416</v>
      </c>
      <c r="D311" t="s">
        <v>412</v>
      </c>
      <c r="E311" s="45">
        <v>20</v>
      </c>
    </row>
    <row r="312" spans="1:5" outlineLevel="2" x14ac:dyDescent="0.3">
      <c r="A312" s="44" t="s">
        <v>355</v>
      </c>
      <c r="B312" t="s">
        <v>256</v>
      </c>
      <c r="C312" t="s">
        <v>416</v>
      </c>
      <c r="D312" t="s">
        <v>315</v>
      </c>
      <c r="E312" s="45">
        <v>20</v>
      </c>
    </row>
    <row r="313" spans="1:5" outlineLevel="2" x14ac:dyDescent="0.3">
      <c r="A313" s="44" t="s">
        <v>355</v>
      </c>
      <c r="B313" t="s">
        <v>256</v>
      </c>
      <c r="C313" t="s">
        <v>417</v>
      </c>
      <c r="D313" t="s">
        <v>290</v>
      </c>
      <c r="E313" s="45">
        <v>505</v>
      </c>
    </row>
    <row r="314" spans="1:5" outlineLevel="2" x14ac:dyDescent="0.3">
      <c r="A314" s="44" t="s">
        <v>355</v>
      </c>
      <c r="B314" t="s">
        <v>256</v>
      </c>
      <c r="C314" t="s">
        <v>417</v>
      </c>
      <c r="D314" t="s">
        <v>389</v>
      </c>
      <c r="E314" s="45">
        <v>195</v>
      </c>
    </row>
    <row r="315" spans="1:5" outlineLevel="2" x14ac:dyDescent="0.3">
      <c r="A315" s="44" t="s">
        <v>355</v>
      </c>
      <c r="B315" t="s">
        <v>256</v>
      </c>
      <c r="C315" t="s">
        <v>417</v>
      </c>
      <c r="D315" t="s">
        <v>390</v>
      </c>
      <c r="E315" s="45">
        <v>140</v>
      </c>
    </row>
    <row r="316" spans="1:5" outlineLevel="2" x14ac:dyDescent="0.3">
      <c r="A316" s="44" t="s">
        <v>355</v>
      </c>
      <c r="B316" t="s">
        <v>256</v>
      </c>
      <c r="C316" t="s">
        <v>417</v>
      </c>
      <c r="D316" t="s">
        <v>391</v>
      </c>
      <c r="E316" s="45">
        <v>102</v>
      </c>
    </row>
    <row r="317" spans="1:5" outlineLevel="2" x14ac:dyDescent="0.3">
      <c r="A317" s="44" t="s">
        <v>355</v>
      </c>
      <c r="B317" t="s">
        <v>256</v>
      </c>
      <c r="C317" t="s">
        <v>417</v>
      </c>
      <c r="D317" t="s">
        <v>392</v>
      </c>
      <c r="E317" s="45">
        <v>97</v>
      </c>
    </row>
    <row r="318" spans="1:5" outlineLevel="2" x14ac:dyDescent="0.3">
      <c r="A318" s="44" t="s">
        <v>355</v>
      </c>
      <c r="B318" t="s">
        <v>256</v>
      </c>
      <c r="C318" t="s">
        <v>417</v>
      </c>
      <c r="D318" t="s">
        <v>393</v>
      </c>
      <c r="E318" s="45">
        <v>66</v>
      </c>
    </row>
    <row r="319" spans="1:5" outlineLevel="2" x14ac:dyDescent="0.3">
      <c r="A319" s="44" t="s">
        <v>355</v>
      </c>
      <c r="B319" t="s">
        <v>256</v>
      </c>
      <c r="C319" t="s">
        <v>417</v>
      </c>
      <c r="D319" t="s">
        <v>394</v>
      </c>
      <c r="E319" s="45">
        <v>56</v>
      </c>
    </row>
    <row r="320" spans="1:5" outlineLevel="2" x14ac:dyDescent="0.3">
      <c r="A320" s="44" t="s">
        <v>355</v>
      </c>
      <c r="B320" t="s">
        <v>256</v>
      </c>
      <c r="C320" t="s">
        <v>417</v>
      </c>
      <c r="D320" t="s">
        <v>395</v>
      </c>
      <c r="E320" s="45">
        <v>34</v>
      </c>
    </row>
    <row r="321" spans="1:5" outlineLevel="2" x14ac:dyDescent="0.3">
      <c r="A321" s="44" t="s">
        <v>355</v>
      </c>
      <c r="B321" t="s">
        <v>256</v>
      </c>
      <c r="C321" t="s">
        <v>417</v>
      </c>
      <c r="D321" t="s">
        <v>396</v>
      </c>
      <c r="E321" s="45">
        <v>35</v>
      </c>
    </row>
    <row r="322" spans="1:5" outlineLevel="2" x14ac:dyDescent="0.3">
      <c r="A322" s="44" t="s">
        <v>355</v>
      </c>
      <c r="B322" t="s">
        <v>256</v>
      </c>
      <c r="C322" t="s">
        <v>417</v>
      </c>
      <c r="D322" t="s">
        <v>397</v>
      </c>
      <c r="E322" s="45">
        <v>33</v>
      </c>
    </row>
    <row r="323" spans="1:5" outlineLevel="2" x14ac:dyDescent="0.3">
      <c r="A323" s="44" t="s">
        <v>355</v>
      </c>
      <c r="B323" t="s">
        <v>256</v>
      </c>
      <c r="C323" t="s">
        <v>417</v>
      </c>
      <c r="D323" t="s">
        <v>398</v>
      </c>
      <c r="E323" s="45">
        <v>22</v>
      </c>
    </row>
    <row r="324" spans="1:5" outlineLevel="2" x14ac:dyDescent="0.3">
      <c r="A324" s="44" t="s">
        <v>355</v>
      </c>
      <c r="B324" t="s">
        <v>256</v>
      </c>
      <c r="C324" t="s">
        <v>417</v>
      </c>
      <c r="D324" t="s">
        <v>399</v>
      </c>
      <c r="E324" s="45">
        <v>22</v>
      </c>
    </row>
    <row r="325" spans="1:5" outlineLevel="2" x14ac:dyDescent="0.3">
      <c r="A325" s="44" t="s">
        <v>355</v>
      </c>
      <c r="B325" t="s">
        <v>256</v>
      </c>
      <c r="C325" t="s">
        <v>417</v>
      </c>
      <c r="D325" t="s">
        <v>400</v>
      </c>
      <c r="E325" s="45">
        <v>27</v>
      </c>
    </row>
    <row r="326" spans="1:5" outlineLevel="2" x14ac:dyDescent="0.3">
      <c r="A326" s="44" t="s">
        <v>355</v>
      </c>
      <c r="B326" t="s">
        <v>256</v>
      </c>
      <c r="C326" t="s">
        <v>417</v>
      </c>
      <c r="D326" t="s">
        <v>401</v>
      </c>
      <c r="E326" s="45">
        <v>14</v>
      </c>
    </row>
    <row r="327" spans="1:5" outlineLevel="2" x14ac:dyDescent="0.3">
      <c r="A327" s="44" t="s">
        <v>355</v>
      </c>
      <c r="B327" t="s">
        <v>256</v>
      </c>
      <c r="C327" t="s">
        <v>417</v>
      </c>
      <c r="D327" t="s">
        <v>402</v>
      </c>
      <c r="E327" s="45">
        <v>10</v>
      </c>
    </row>
    <row r="328" spans="1:5" outlineLevel="2" x14ac:dyDescent="0.3">
      <c r="A328" s="44" t="s">
        <v>355</v>
      </c>
      <c r="B328" t="s">
        <v>256</v>
      </c>
      <c r="C328" t="s">
        <v>417</v>
      </c>
      <c r="D328" t="s">
        <v>403</v>
      </c>
      <c r="E328" s="45">
        <v>9</v>
      </c>
    </row>
    <row r="329" spans="1:5" outlineLevel="2" x14ac:dyDescent="0.3">
      <c r="A329" s="44" t="s">
        <v>355</v>
      </c>
      <c r="B329" t="s">
        <v>256</v>
      </c>
      <c r="C329" t="s">
        <v>417</v>
      </c>
      <c r="D329" t="s">
        <v>404</v>
      </c>
      <c r="E329" s="45">
        <v>11</v>
      </c>
    </row>
    <row r="330" spans="1:5" outlineLevel="2" x14ac:dyDescent="0.3">
      <c r="A330" s="44" t="s">
        <v>355</v>
      </c>
      <c r="B330" t="s">
        <v>256</v>
      </c>
      <c r="C330" t="s">
        <v>417</v>
      </c>
      <c r="D330" t="s">
        <v>405</v>
      </c>
      <c r="E330" s="45">
        <v>9</v>
      </c>
    </row>
    <row r="331" spans="1:5" outlineLevel="2" x14ac:dyDescent="0.3">
      <c r="A331" s="44" t="s">
        <v>355</v>
      </c>
      <c r="B331" t="s">
        <v>256</v>
      </c>
      <c r="C331" t="s">
        <v>417</v>
      </c>
      <c r="D331" t="s">
        <v>406</v>
      </c>
      <c r="E331" s="45">
        <v>6</v>
      </c>
    </row>
    <row r="332" spans="1:5" outlineLevel="2" x14ac:dyDescent="0.3">
      <c r="A332" s="44" t="s">
        <v>355</v>
      </c>
      <c r="B332" t="s">
        <v>256</v>
      </c>
      <c r="C332" t="s">
        <v>417</v>
      </c>
      <c r="D332" t="s">
        <v>407</v>
      </c>
      <c r="E332" s="45">
        <v>5</v>
      </c>
    </row>
    <row r="333" spans="1:5" outlineLevel="2" x14ac:dyDescent="0.3">
      <c r="A333" s="44" t="s">
        <v>355</v>
      </c>
      <c r="B333" t="s">
        <v>256</v>
      </c>
      <c r="C333" t="s">
        <v>417</v>
      </c>
      <c r="D333" t="s">
        <v>408</v>
      </c>
      <c r="E333" s="45">
        <v>8</v>
      </c>
    </row>
    <row r="334" spans="1:5" outlineLevel="2" x14ac:dyDescent="0.3">
      <c r="A334" s="44" t="s">
        <v>355</v>
      </c>
      <c r="B334" t="s">
        <v>256</v>
      </c>
      <c r="C334" t="s">
        <v>417</v>
      </c>
      <c r="D334" t="s">
        <v>409</v>
      </c>
      <c r="E334" s="45">
        <v>3</v>
      </c>
    </row>
    <row r="335" spans="1:5" outlineLevel="2" x14ac:dyDescent="0.3">
      <c r="A335" s="44" t="s">
        <v>355</v>
      </c>
      <c r="B335" t="s">
        <v>256</v>
      </c>
      <c r="C335" t="s">
        <v>417</v>
      </c>
      <c r="D335" t="s">
        <v>410</v>
      </c>
      <c r="E335" s="45">
        <v>2</v>
      </c>
    </row>
    <row r="336" spans="1:5" outlineLevel="2" x14ac:dyDescent="0.3">
      <c r="A336" s="44" t="s">
        <v>355</v>
      </c>
      <c r="B336" t="s">
        <v>256</v>
      </c>
      <c r="C336" t="s">
        <v>417</v>
      </c>
      <c r="D336" t="s">
        <v>411</v>
      </c>
      <c r="E336" s="45">
        <v>3</v>
      </c>
    </row>
    <row r="337" spans="1:5" outlineLevel="2" x14ac:dyDescent="0.3">
      <c r="A337" s="44" t="s">
        <v>355</v>
      </c>
      <c r="B337" t="s">
        <v>256</v>
      </c>
      <c r="C337" t="s">
        <v>417</v>
      </c>
      <c r="D337" t="s">
        <v>412</v>
      </c>
      <c r="E337" s="45">
        <v>2</v>
      </c>
    </row>
    <row r="338" spans="1:5" outlineLevel="2" x14ac:dyDescent="0.3">
      <c r="A338" s="44" t="s">
        <v>355</v>
      </c>
      <c r="B338" t="s">
        <v>256</v>
      </c>
      <c r="C338" t="s">
        <v>417</v>
      </c>
      <c r="D338" t="s">
        <v>315</v>
      </c>
      <c r="E338" s="45">
        <v>1</v>
      </c>
    </row>
    <row r="339" spans="1:5" outlineLevel="2" x14ac:dyDescent="0.3">
      <c r="A339" s="44" t="s">
        <v>355</v>
      </c>
      <c r="B339" t="s">
        <v>256</v>
      </c>
      <c r="C339" t="s">
        <v>418</v>
      </c>
      <c r="D339" t="s">
        <v>290</v>
      </c>
      <c r="E339" s="45">
        <v>126</v>
      </c>
    </row>
    <row r="340" spans="1:5" outlineLevel="2" x14ac:dyDescent="0.3">
      <c r="A340" s="44" t="s">
        <v>355</v>
      </c>
      <c r="B340" t="s">
        <v>256</v>
      </c>
      <c r="C340" t="s">
        <v>418</v>
      </c>
      <c r="D340" t="s">
        <v>389</v>
      </c>
      <c r="E340" s="45">
        <v>49</v>
      </c>
    </row>
    <row r="341" spans="1:5" outlineLevel="2" x14ac:dyDescent="0.3">
      <c r="A341" s="44" t="s">
        <v>355</v>
      </c>
      <c r="B341" t="s">
        <v>256</v>
      </c>
      <c r="C341" t="s">
        <v>418</v>
      </c>
      <c r="D341" t="s">
        <v>390</v>
      </c>
      <c r="E341" s="45">
        <v>31</v>
      </c>
    </row>
    <row r="342" spans="1:5" outlineLevel="2" x14ac:dyDescent="0.3">
      <c r="A342" s="44" t="s">
        <v>355</v>
      </c>
      <c r="B342" t="s">
        <v>256</v>
      </c>
      <c r="C342" t="s">
        <v>418</v>
      </c>
      <c r="D342" t="s">
        <v>391</v>
      </c>
      <c r="E342" s="45">
        <v>21</v>
      </c>
    </row>
    <row r="343" spans="1:5" outlineLevel="2" x14ac:dyDescent="0.3">
      <c r="A343" s="44" t="s">
        <v>355</v>
      </c>
      <c r="B343" t="s">
        <v>256</v>
      </c>
      <c r="C343" t="s">
        <v>418</v>
      </c>
      <c r="D343" t="s">
        <v>392</v>
      </c>
      <c r="E343" s="45">
        <v>21</v>
      </c>
    </row>
    <row r="344" spans="1:5" outlineLevel="2" x14ac:dyDescent="0.3">
      <c r="A344" s="44" t="s">
        <v>355</v>
      </c>
      <c r="B344" t="s">
        <v>256</v>
      </c>
      <c r="C344" t="s">
        <v>418</v>
      </c>
      <c r="D344" t="s">
        <v>393</v>
      </c>
      <c r="E344" s="45">
        <v>16</v>
      </c>
    </row>
    <row r="345" spans="1:5" outlineLevel="2" x14ac:dyDescent="0.3">
      <c r="A345" s="44" t="s">
        <v>355</v>
      </c>
      <c r="B345" t="s">
        <v>256</v>
      </c>
      <c r="C345" t="s">
        <v>418</v>
      </c>
      <c r="D345" t="s">
        <v>394</v>
      </c>
      <c r="E345" s="45">
        <v>8</v>
      </c>
    </row>
    <row r="346" spans="1:5" outlineLevel="2" x14ac:dyDescent="0.3">
      <c r="A346" s="44" t="s">
        <v>355</v>
      </c>
      <c r="B346" t="s">
        <v>256</v>
      </c>
      <c r="C346" t="s">
        <v>418</v>
      </c>
      <c r="D346" t="s">
        <v>395</v>
      </c>
      <c r="E346" s="45">
        <v>16</v>
      </c>
    </row>
    <row r="347" spans="1:5" outlineLevel="2" x14ac:dyDescent="0.3">
      <c r="A347" s="44" t="s">
        <v>355</v>
      </c>
      <c r="B347" t="s">
        <v>256</v>
      </c>
      <c r="C347" t="s">
        <v>418</v>
      </c>
      <c r="D347" t="s">
        <v>396</v>
      </c>
      <c r="E347" s="45">
        <v>5</v>
      </c>
    </row>
    <row r="348" spans="1:5" outlineLevel="2" x14ac:dyDescent="0.3">
      <c r="A348" s="44" t="s">
        <v>355</v>
      </c>
      <c r="B348" t="s">
        <v>256</v>
      </c>
      <c r="C348" t="s">
        <v>418</v>
      </c>
      <c r="D348" t="s">
        <v>397</v>
      </c>
      <c r="E348" s="45">
        <v>5</v>
      </c>
    </row>
    <row r="349" spans="1:5" outlineLevel="2" x14ac:dyDescent="0.3">
      <c r="A349" s="44" t="s">
        <v>355</v>
      </c>
      <c r="B349" t="s">
        <v>256</v>
      </c>
      <c r="C349" t="s">
        <v>418</v>
      </c>
      <c r="D349" t="s">
        <v>398</v>
      </c>
      <c r="E349" s="45">
        <v>10</v>
      </c>
    </row>
    <row r="350" spans="1:5" outlineLevel="2" x14ac:dyDescent="0.3">
      <c r="A350" s="44" t="s">
        <v>355</v>
      </c>
      <c r="B350" t="s">
        <v>256</v>
      </c>
      <c r="C350" t="s">
        <v>418</v>
      </c>
      <c r="D350" t="s">
        <v>399</v>
      </c>
      <c r="E350" s="45">
        <v>7</v>
      </c>
    </row>
    <row r="351" spans="1:5" outlineLevel="2" x14ac:dyDescent="0.3">
      <c r="A351" s="44" t="s">
        <v>355</v>
      </c>
      <c r="B351" t="s">
        <v>256</v>
      </c>
      <c r="C351" t="s">
        <v>418</v>
      </c>
      <c r="D351" t="s">
        <v>400</v>
      </c>
      <c r="E351" s="45">
        <v>1</v>
      </c>
    </row>
    <row r="352" spans="1:5" outlineLevel="2" x14ac:dyDescent="0.3">
      <c r="A352" s="44" t="s">
        <v>355</v>
      </c>
      <c r="B352" t="s">
        <v>256</v>
      </c>
      <c r="C352" t="s">
        <v>418</v>
      </c>
      <c r="D352" t="s">
        <v>401</v>
      </c>
      <c r="E352" s="45">
        <v>7</v>
      </c>
    </row>
    <row r="353" spans="1:5" outlineLevel="2" x14ac:dyDescent="0.3">
      <c r="A353" s="44" t="s">
        <v>355</v>
      </c>
      <c r="B353" t="s">
        <v>256</v>
      </c>
      <c r="C353" t="s">
        <v>418</v>
      </c>
      <c r="D353" t="s">
        <v>403</v>
      </c>
      <c r="E353" s="45">
        <v>2</v>
      </c>
    </row>
    <row r="354" spans="1:5" outlineLevel="2" x14ac:dyDescent="0.3">
      <c r="A354" s="44" t="s">
        <v>355</v>
      </c>
      <c r="B354" t="s">
        <v>256</v>
      </c>
      <c r="C354" t="s">
        <v>418</v>
      </c>
      <c r="D354" t="s">
        <v>404</v>
      </c>
      <c r="E354" s="45">
        <v>2</v>
      </c>
    </row>
    <row r="355" spans="1:5" outlineLevel="2" x14ac:dyDescent="0.3">
      <c r="A355" s="44" t="s">
        <v>355</v>
      </c>
      <c r="B355" t="s">
        <v>256</v>
      </c>
      <c r="C355" t="s">
        <v>418</v>
      </c>
      <c r="D355" t="s">
        <v>405</v>
      </c>
      <c r="E355" s="45">
        <v>3</v>
      </c>
    </row>
    <row r="356" spans="1:5" outlineLevel="2" x14ac:dyDescent="0.3">
      <c r="A356" s="44" t="s">
        <v>355</v>
      </c>
      <c r="B356" t="s">
        <v>256</v>
      </c>
      <c r="C356" t="s">
        <v>418</v>
      </c>
      <c r="D356" t="s">
        <v>408</v>
      </c>
      <c r="E356" s="45">
        <v>4</v>
      </c>
    </row>
    <row r="357" spans="1:5" outlineLevel="2" x14ac:dyDescent="0.3">
      <c r="A357" s="44" t="s">
        <v>355</v>
      </c>
      <c r="B357" t="s">
        <v>256</v>
      </c>
      <c r="C357" t="s">
        <v>418</v>
      </c>
      <c r="D357" t="s">
        <v>315</v>
      </c>
      <c r="E357" s="45">
        <v>1</v>
      </c>
    </row>
    <row r="358" spans="1:5" outlineLevel="1" x14ac:dyDescent="0.3">
      <c r="A358" s="138" t="s">
        <v>356</v>
      </c>
      <c r="B358" s="46"/>
      <c r="C358" s="46"/>
      <c r="D358" s="46"/>
      <c r="E358" s="139">
        <f>SUBTOTAL(9,E2:E357)</f>
        <v>366492</v>
      </c>
    </row>
    <row r="359" spans="1:5" hidden="1" outlineLevel="2" x14ac:dyDescent="0.3">
      <c r="A359" s="33" t="s">
        <v>177</v>
      </c>
      <c r="B359" s="34" t="s">
        <v>254</v>
      </c>
      <c r="C359" s="34" t="s">
        <v>318</v>
      </c>
      <c r="D359" s="34" t="s">
        <v>290</v>
      </c>
      <c r="E359" s="36">
        <v>24093</v>
      </c>
    </row>
    <row r="360" spans="1:5" hidden="1" outlineLevel="2" x14ac:dyDescent="0.3">
      <c r="A360" s="33" t="s">
        <v>177</v>
      </c>
      <c r="B360" s="34" t="s">
        <v>254</v>
      </c>
      <c r="C360" s="34" t="s">
        <v>318</v>
      </c>
      <c r="D360" s="34" t="s">
        <v>389</v>
      </c>
      <c r="E360" s="36">
        <v>8894</v>
      </c>
    </row>
    <row r="361" spans="1:5" hidden="1" outlineLevel="2" x14ac:dyDescent="0.3">
      <c r="A361" s="33" t="s">
        <v>177</v>
      </c>
      <c r="B361" s="34" t="s">
        <v>254</v>
      </c>
      <c r="C361" s="34" t="s">
        <v>318</v>
      </c>
      <c r="D361" s="34" t="s">
        <v>390</v>
      </c>
      <c r="E361" s="36">
        <v>6374</v>
      </c>
    </row>
    <row r="362" spans="1:5" hidden="1" outlineLevel="2" x14ac:dyDescent="0.3">
      <c r="A362" s="33" t="s">
        <v>177</v>
      </c>
      <c r="B362" s="34" t="s">
        <v>254</v>
      </c>
      <c r="C362" s="34" t="s">
        <v>318</v>
      </c>
      <c r="D362" s="34" t="s">
        <v>391</v>
      </c>
      <c r="E362" s="36">
        <v>4887</v>
      </c>
    </row>
    <row r="363" spans="1:5" hidden="1" outlineLevel="2" x14ac:dyDescent="0.3">
      <c r="A363" s="33" t="s">
        <v>177</v>
      </c>
      <c r="B363" s="34" t="s">
        <v>254</v>
      </c>
      <c r="C363" s="34" t="s">
        <v>318</v>
      </c>
      <c r="D363" s="34" t="s">
        <v>392</v>
      </c>
      <c r="E363" s="36">
        <v>4074</v>
      </c>
    </row>
    <row r="364" spans="1:5" hidden="1" outlineLevel="2" x14ac:dyDescent="0.3">
      <c r="A364" s="33" t="s">
        <v>177</v>
      </c>
      <c r="B364" s="34" t="s">
        <v>254</v>
      </c>
      <c r="C364" s="34" t="s">
        <v>318</v>
      </c>
      <c r="D364" s="34" t="s">
        <v>393</v>
      </c>
      <c r="E364" s="36">
        <v>3564</v>
      </c>
    </row>
    <row r="365" spans="1:5" hidden="1" outlineLevel="2" x14ac:dyDescent="0.3">
      <c r="A365" s="33" t="s">
        <v>177</v>
      </c>
      <c r="B365" s="34" t="s">
        <v>254</v>
      </c>
      <c r="C365" s="34" t="s">
        <v>318</v>
      </c>
      <c r="D365" s="34" t="s">
        <v>394</v>
      </c>
      <c r="E365" s="36">
        <v>3084</v>
      </c>
    </row>
    <row r="366" spans="1:5" hidden="1" outlineLevel="2" x14ac:dyDescent="0.3">
      <c r="A366" s="33" t="s">
        <v>177</v>
      </c>
      <c r="B366" s="34" t="s">
        <v>254</v>
      </c>
      <c r="C366" s="34" t="s">
        <v>318</v>
      </c>
      <c r="D366" s="34" t="s">
        <v>395</v>
      </c>
      <c r="E366" s="36">
        <v>2487</v>
      </c>
    </row>
    <row r="367" spans="1:5" hidden="1" outlineLevel="2" x14ac:dyDescent="0.3">
      <c r="A367" s="33" t="s">
        <v>177</v>
      </c>
      <c r="B367" s="34" t="s">
        <v>254</v>
      </c>
      <c r="C367" s="34" t="s">
        <v>318</v>
      </c>
      <c r="D367" s="34" t="s">
        <v>396</v>
      </c>
      <c r="E367" s="36">
        <v>2141</v>
      </c>
    </row>
    <row r="368" spans="1:5" hidden="1" outlineLevel="2" x14ac:dyDescent="0.3">
      <c r="A368" s="33" t="s">
        <v>177</v>
      </c>
      <c r="B368" s="34" t="s">
        <v>254</v>
      </c>
      <c r="C368" s="34" t="s">
        <v>318</v>
      </c>
      <c r="D368" s="34" t="s">
        <v>397</v>
      </c>
      <c r="E368" s="36">
        <v>1784</v>
      </c>
    </row>
    <row r="369" spans="1:5" hidden="1" outlineLevel="2" x14ac:dyDescent="0.3">
      <c r="A369" s="33" t="s">
        <v>177</v>
      </c>
      <c r="B369" s="34" t="s">
        <v>254</v>
      </c>
      <c r="C369" s="34" t="s">
        <v>318</v>
      </c>
      <c r="D369" s="34" t="s">
        <v>398</v>
      </c>
      <c r="E369" s="36">
        <v>1725</v>
      </c>
    </row>
    <row r="370" spans="1:5" hidden="1" outlineLevel="2" x14ac:dyDescent="0.3">
      <c r="A370" s="33" t="s">
        <v>177</v>
      </c>
      <c r="B370" s="34" t="s">
        <v>254</v>
      </c>
      <c r="C370" s="34" t="s">
        <v>318</v>
      </c>
      <c r="D370" s="34" t="s">
        <v>399</v>
      </c>
      <c r="E370" s="36">
        <v>1600</v>
      </c>
    </row>
    <row r="371" spans="1:5" hidden="1" outlineLevel="2" x14ac:dyDescent="0.3">
      <c r="A371" s="33" t="s">
        <v>177</v>
      </c>
      <c r="B371" s="34" t="s">
        <v>254</v>
      </c>
      <c r="C371" s="34" t="s">
        <v>318</v>
      </c>
      <c r="D371" s="34" t="s">
        <v>400</v>
      </c>
      <c r="E371" s="36">
        <v>1388</v>
      </c>
    </row>
    <row r="372" spans="1:5" hidden="1" outlineLevel="2" x14ac:dyDescent="0.3">
      <c r="A372" s="33" t="s">
        <v>177</v>
      </c>
      <c r="B372" s="34" t="s">
        <v>254</v>
      </c>
      <c r="C372" s="34" t="s">
        <v>318</v>
      </c>
      <c r="D372" s="34" t="s">
        <v>401</v>
      </c>
      <c r="E372" s="36">
        <v>1249</v>
      </c>
    </row>
    <row r="373" spans="1:5" hidden="1" outlineLevel="2" x14ac:dyDescent="0.3">
      <c r="A373" s="33" t="s">
        <v>177</v>
      </c>
      <c r="B373" s="34" t="s">
        <v>254</v>
      </c>
      <c r="C373" s="34" t="s">
        <v>318</v>
      </c>
      <c r="D373" s="34" t="s">
        <v>402</v>
      </c>
      <c r="E373" s="36">
        <v>1018</v>
      </c>
    </row>
    <row r="374" spans="1:5" hidden="1" outlineLevel="2" x14ac:dyDescent="0.3">
      <c r="A374" s="33" t="s">
        <v>177</v>
      </c>
      <c r="B374" s="34" t="s">
        <v>254</v>
      </c>
      <c r="C374" s="34" t="s">
        <v>318</v>
      </c>
      <c r="D374" s="34" t="s">
        <v>403</v>
      </c>
      <c r="E374" s="36">
        <v>889</v>
      </c>
    </row>
    <row r="375" spans="1:5" hidden="1" outlineLevel="2" x14ac:dyDescent="0.3">
      <c r="A375" s="33" t="s">
        <v>177</v>
      </c>
      <c r="B375" s="34" t="s">
        <v>254</v>
      </c>
      <c r="C375" s="34" t="s">
        <v>318</v>
      </c>
      <c r="D375" s="34" t="s">
        <v>404</v>
      </c>
      <c r="E375" s="36">
        <v>783</v>
      </c>
    </row>
    <row r="376" spans="1:5" hidden="1" outlineLevel="2" x14ac:dyDescent="0.3">
      <c r="A376" s="33" t="s">
        <v>177</v>
      </c>
      <c r="B376" s="34" t="s">
        <v>254</v>
      </c>
      <c r="C376" s="34" t="s">
        <v>318</v>
      </c>
      <c r="D376" s="34" t="s">
        <v>405</v>
      </c>
      <c r="E376" s="36">
        <v>652</v>
      </c>
    </row>
    <row r="377" spans="1:5" hidden="1" outlineLevel="2" x14ac:dyDescent="0.3">
      <c r="A377" s="33" t="s">
        <v>177</v>
      </c>
      <c r="B377" s="34" t="s">
        <v>254</v>
      </c>
      <c r="C377" s="34" t="s">
        <v>318</v>
      </c>
      <c r="D377" s="34" t="s">
        <v>406</v>
      </c>
      <c r="E377" s="36">
        <v>581</v>
      </c>
    </row>
    <row r="378" spans="1:5" hidden="1" outlineLevel="2" x14ac:dyDescent="0.3">
      <c r="A378" s="33" t="s">
        <v>177</v>
      </c>
      <c r="B378" s="34" t="s">
        <v>254</v>
      </c>
      <c r="C378" s="34" t="s">
        <v>318</v>
      </c>
      <c r="D378" s="34" t="s">
        <v>407</v>
      </c>
      <c r="E378" s="36">
        <v>509</v>
      </c>
    </row>
    <row r="379" spans="1:5" hidden="1" outlineLevel="2" x14ac:dyDescent="0.3">
      <c r="A379" s="33" t="s">
        <v>177</v>
      </c>
      <c r="B379" s="34" t="s">
        <v>254</v>
      </c>
      <c r="C379" s="34" t="s">
        <v>318</v>
      </c>
      <c r="D379" s="34" t="s">
        <v>408</v>
      </c>
      <c r="E379" s="36">
        <v>519</v>
      </c>
    </row>
    <row r="380" spans="1:5" hidden="1" outlineLevel="2" x14ac:dyDescent="0.3">
      <c r="A380" s="33" t="s">
        <v>177</v>
      </c>
      <c r="B380" s="34" t="s">
        <v>254</v>
      </c>
      <c r="C380" s="34" t="s">
        <v>318</v>
      </c>
      <c r="D380" s="34" t="s">
        <v>409</v>
      </c>
      <c r="E380" s="36">
        <v>472</v>
      </c>
    </row>
    <row r="381" spans="1:5" hidden="1" outlineLevel="2" x14ac:dyDescent="0.3">
      <c r="A381" s="33" t="s">
        <v>177</v>
      </c>
      <c r="B381" s="34" t="s">
        <v>254</v>
      </c>
      <c r="C381" s="34" t="s">
        <v>318</v>
      </c>
      <c r="D381" s="34" t="s">
        <v>410</v>
      </c>
      <c r="E381" s="36">
        <v>361</v>
      </c>
    </row>
    <row r="382" spans="1:5" hidden="1" outlineLevel="2" x14ac:dyDescent="0.3">
      <c r="A382" s="33" t="s">
        <v>177</v>
      </c>
      <c r="B382" s="34" t="s">
        <v>254</v>
      </c>
      <c r="C382" s="34" t="s">
        <v>318</v>
      </c>
      <c r="D382" s="34" t="s">
        <v>411</v>
      </c>
      <c r="E382" s="36">
        <v>308</v>
      </c>
    </row>
    <row r="383" spans="1:5" hidden="1" outlineLevel="2" x14ac:dyDescent="0.3">
      <c r="A383" s="33" t="s">
        <v>177</v>
      </c>
      <c r="B383" s="34" t="s">
        <v>254</v>
      </c>
      <c r="C383" s="34" t="s">
        <v>318</v>
      </c>
      <c r="D383" s="34" t="s">
        <v>412</v>
      </c>
      <c r="E383" s="36">
        <v>161</v>
      </c>
    </row>
    <row r="384" spans="1:5" hidden="1" outlineLevel="2" x14ac:dyDescent="0.3">
      <c r="A384" s="33" t="s">
        <v>177</v>
      </c>
      <c r="B384" s="34" t="s">
        <v>254</v>
      </c>
      <c r="C384" s="34" t="s">
        <v>318</v>
      </c>
      <c r="D384" s="34" t="s">
        <v>315</v>
      </c>
      <c r="E384" s="36">
        <v>169</v>
      </c>
    </row>
    <row r="385" spans="1:5" hidden="1" outlineLevel="2" x14ac:dyDescent="0.3">
      <c r="A385" s="33" t="s">
        <v>177</v>
      </c>
      <c r="B385" s="34" t="s">
        <v>254</v>
      </c>
      <c r="C385" s="34" t="s">
        <v>413</v>
      </c>
      <c r="D385" s="34" t="s">
        <v>290</v>
      </c>
      <c r="E385" s="36">
        <v>20448</v>
      </c>
    </row>
    <row r="386" spans="1:5" hidden="1" outlineLevel="2" x14ac:dyDescent="0.3">
      <c r="A386" s="33" t="s">
        <v>177</v>
      </c>
      <c r="B386" s="34" t="s">
        <v>254</v>
      </c>
      <c r="C386" s="34" t="s">
        <v>413</v>
      </c>
      <c r="D386" s="34" t="s">
        <v>389</v>
      </c>
      <c r="E386" s="36">
        <v>8959</v>
      </c>
    </row>
    <row r="387" spans="1:5" hidden="1" outlineLevel="2" x14ac:dyDescent="0.3">
      <c r="A387" s="33" t="s">
        <v>177</v>
      </c>
      <c r="B387" s="34" t="s">
        <v>254</v>
      </c>
      <c r="C387" s="34" t="s">
        <v>413</v>
      </c>
      <c r="D387" s="34" t="s">
        <v>390</v>
      </c>
      <c r="E387" s="36">
        <v>6737</v>
      </c>
    </row>
    <row r="388" spans="1:5" hidden="1" outlineLevel="2" x14ac:dyDescent="0.3">
      <c r="A388" s="33" t="s">
        <v>177</v>
      </c>
      <c r="B388" s="34" t="s">
        <v>254</v>
      </c>
      <c r="C388" s="34" t="s">
        <v>413</v>
      </c>
      <c r="D388" s="34" t="s">
        <v>391</v>
      </c>
      <c r="E388" s="36">
        <v>5461</v>
      </c>
    </row>
    <row r="389" spans="1:5" hidden="1" outlineLevel="2" x14ac:dyDescent="0.3">
      <c r="A389" s="33" t="s">
        <v>177</v>
      </c>
      <c r="B389" s="34" t="s">
        <v>254</v>
      </c>
      <c r="C389" s="34" t="s">
        <v>413</v>
      </c>
      <c r="D389" s="34" t="s">
        <v>392</v>
      </c>
      <c r="E389" s="36">
        <v>4654</v>
      </c>
    </row>
    <row r="390" spans="1:5" hidden="1" outlineLevel="2" x14ac:dyDescent="0.3">
      <c r="A390" s="33" t="s">
        <v>177</v>
      </c>
      <c r="B390" s="34" t="s">
        <v>254</v>
      </c>
      <c r="C390" s="34" t="s">
        <v>413</v>
      </c>
      <c r="D390" s="34" t="s">
        <v>393</v>
      </c>
      <c r="E390" s="36">
        <v>4121</v>
      </c>
    </row>
    <row r="391" spans="1:5" hidden="1" outlineLevel="2" x14ac:dyDescent="0.3">
      <c r="A391" s="33" t="s">
        <v>177</v>
      </c>
      <c r="B391" s="34" t="s">
        <v>254</v>
      </c>
      <c r="C391" s="34" t="s">
        <v>413</v>
      </c>
      <c r="D391" s="34" t="s">
        <v>394</v>
      </c>
      <c r="E391" s="36">
        <v>3586</v>
      </c>
    </row>
    <row r="392" spans="1:5" hidden="1" outlineLevel="2" x14ac:dyDescent="0.3">
      <c r="A392" s="33" t="s">
        <v>177</v>
      </c>
      <c r="B392" s="34" t="s">
        <v>254</v>
      </c>
      <c r="C392" s="34" t="s">
        <v>413</v>
      </c>
      <c r="D392" s="34" t="s">
        <v>395</v>
      </c>
      <c r="E392" s="36">
        <v>3194</v>
      </c>
    </row>
    <row r="393" spans="1:5" hidden="1" outlineLevel="2" x14ac:dyDescent="0.3">
      <c r="A393" s="33" t="s">
        <v>177</v>
      </c>
      <c r="B393" s="34" t="s">
        <v>254</v>
      </c>
      <c r="C393" s="34" t="s">
        <v>413</v>
      </c>
      <c r="D393" s="34" t="s">
        <v>396</v>
      </c>
      <c r="E393" s="36">
        <v>2807</v>
      </c>
    </row>
    <row r="394" spans="1:5" hidden="1" outlineLevel="2" x14ac:dyDescent="0.3">
      <c r="A394" s="33" t="s">
        <v>177</v>
      </c>
      <c r="B394" s="34" t="s">
        <v>254</v>
      </c>
      <c r="C394" s="34" t="s">
        <v>413</v>
      </c>
      <c r="D394" s="34" t="s">
        <v>397</v>
      </c>
      <c r="E394" s="36">
        <v>2654</v>
      </c>
    </row>
    <row r="395" spans="1:5" hidden="1" outlineLevel="2" x14ac:dyDescent="0.3">
      <c r="A395" s="33" t="s">
        <v>177</v>
      </c>
      <c r="B395" s="34" t="s">
        <v>254</v>
      </c>
      <c r="C395" s="34" t="s">
        <v>413</v>
      </c>
      <c r="D395" s="34" t="s">
        <v>398</v>
      </c>
      <c r="E395" s="36">
        <v>2520</v>
      </c>
    </row>
    <row r="396" spans="1:5" hidden="1" outlineLevel="2" x14ac:dyDescent="0.3">
      <c r="A396" s="33" t="s">
        <v>177</v>
      </c>
      <c r="B396" s="34" t="s">
        <v>254</v>
      </c>
      <c r="C396" s="34" t="s">
        <v>413</v>
      </c>
      <c r="D396" s="34" t="s">
        <v>399</v>
      </c>
      <c r="E396" s="36">
        <v>2406</v>
      </c>
    </row>
    <row r="397" spans="1:5" hidden="1" outlineLevel="2" x14ac:dyDescent="0.3">
      <c r="A397" s="33" t="s">
        <v>177</v>
      </c>
      <c r="B397" s="34" t="s">
        <v>254</v>
      </c>
      <c r="C397" s="34" t="s">
        <v>413</v>
      </c>
      <c r="D397" s="34" t="s">
        <v>400</v>
      </c>
      <c r="E397" s="36">
        <v>2244</v>
      </c>
    </row>
    <row r="398" spans="1:5" hidden="1" outlineLevel="2" x14ac:dyDescent="0.3">
      <c r="A398" s="33" t="s">
        <v>177</v>
      </c>
      <c r="B398" s="34" t="s">
        <v>254</v>
      </c>
      <c r="C398" s="34" t="s">
        <v>413</v>
      </c>
      <c r="D398" s="34" t="s">
        <v>401</v>
      </c>
      <c r="E398" s="36">
        <v>1985</v>
      </c>
    </row>
    <row r="399" spans="1:5" hidden="1" outlineLevel="2" x14ac:dyDescent="0.3">
      <c r="A399" s="33" t="s">
        <v>177</v>
      </c>
      <c r="B399" s="34" t="s">
        <v>254</v>
      </c>
      <c r="C399" s="34" t="s">
        <v>413</v>
      </c>
      <c r="D399" s="34" t="s">
        <v>402</v>
      </c>
      <c r="E399" s="36">
        <v>1537</v>
      </c>
    </row>
    <row r="400" spans="1:5" hidden="1" outlineLevel="2" x14ac:dyDescent="0.3">
      <c r="A400" s="33" t="s">
        <v>177</v>
      </c>
      <c r="B400" s="34" t="s">
        <v>254</v>
      </c>
      <c r="C400" s="34" t="s">
        <v>413</v>
      </c>
      <c r="D400" s="34" t="s">
        <v>403</v>
      </c>
      <c r="E400" s="36">
        <v>1419</v>
      </c>
    </row>
    <row r="401" spans="1:5" hidden="1" outlineLevel="2" x14ac:dyDescent="0.3">
      <c r="A401" s="33" t="s">
        <v>177</v>
      </c>
      <c r="B401" s="34" t="s">
        <v>254</v>
      </c>
      <c r="C401" s="34" t="s">
        <v>413</v>
      </c>
      <c r="D401" s="34" t="s">
        <v>404</v>
      </c>
      <c r="E401" s="36">
        <v>1232</v>
      </c>
    </row>
    <row r="402" spans="1:5" hidden="1" outlineLevel="2" x14ac:dyDescent="0.3">
      <c r="A402" s="33" t="s">
        <v>177</v>
      </c>
      <c r="B402" s="34" t="s">
        <v>254</v>
      </c>
      <c r="C402" s="34" t="s">
        <v>413</v>
      </c>
      <c r="D402" s="34" t="s">
        <v>405</v>
      </c>
      <c r="E402" s="36">
        <v>1115</v>
      </c>
    </row>
    <row r="403" spans="1:5" hidden="1" outlineLevel="2" x14ac:dyDescent="0.3">
      <c r="A403" s="33" t="s">
        <v>177</v>
      </c>
      <c r="B403" s="34" t="s">
        <v>254</v>
      </c>
      <c r="C403" s="34" t="s">
        <v>413</v>
      </c>
      <c r="D403" s="34" t="s">
        <v>406</v>
      </c>
      <c r="E403" s="36">
        <v>1023</v>
      </c>
    </row>
    <row r="404" spans="1:5" hidden="1" outlineLevel="2" x14ac:dyDescent="0.3">
      <c r="A404" s="33" t="s">
        <v>177</v>
      </c>
      <c r="B404" s="34" t="s">
        <v>254</v>
      </c>
      <c r="C404" s="34" t="s">
        <v>413</v>
      </c>
      <c r="D404" s="34" t="s">
        <v>407</v>
      </c>
      <c r="E404" s="36">
        <v>896</v>
      </c>
    </row>
    <row r="405" spans="1:5" hidden="1" outlineLevel="2" x14ac:dyDescent="0.3">
      <c r="A405" s="33" t="s">
        <v>177</v>
      </c>
      <c r="B405" s="34" t="s">
        <v>254</v>
      </c>
      <c r="C405" s="34" t="s">
        <v>413</v>
      </c>
      <c r="D405" s="34" t="s">
        <v>408</v>
      </c>
      <c r="E405" s="36">
        <v>859</v>
      </c>
    </row>
    <row r="406" spans="1:5" hidden="1" outlineLevel="2" x14ac:dyDescent="0.3">
      <c r="A406" s="33" t="s">
        <v>177</v>
      </c>
      <c r="B406" s="34" t="s">
        <v>254</v>
      </c>
      <c r="C406" s="34" t="s">
        <v>413</v>
      </c>
      <c r="D406" s="34" t="s">
        <v>409</v>
      </c>
      <c r="E406" s="36">
        <v>807</v>
      </c>
    </row>
    <row r="407" spans="1:5" hidden="1" outlineLevel="2" x14ac:dyDescent="0.3">
      <c r="A407" s="33" t="s">
        <v>177</v>
      </c>
      <c r="B407" s="34" t="s">
        <v>254</v>
      </c>
      <c r="C407" s="34" t="s">
        <v>413</v>
      </c>
      <c r="D407" s="34" t="s">
        <v>410</v>
      </c>
      <c r="E407" s="36">
        <v>777</v>
      </c>
    </row>
    <row r="408" spans="1:5" hidden="1" outlineLevel="2" x14ac:dyDescent="0.3">
      <c r="A408" s="33" t="s">
        <v>177</v>
      </c>
      <c r="B408" s="34" t="s">
        <v>254</v>
      </c>
      <c r="C408" s="34" t="s">
        <v>413</v>
      </c>
      <c r="D408" s="34" t="s">
        <v>411</v>
      </c>
      <c r="E408" s="36">
        <v>585</v>
      </c>
    </row>
    <row r="409" spans="1:5" hidden="1" outlineLevel="2" x14ac:dyDescent="0.3">
      <c r="A409" s="33" t="s">
        <v>177</v>
      </c>
      <c r="B409" s="34" t="s">
        <v>254</v>
      </c>
      <c r="C409" s="34" t="s">
        <v>413</v>
      </c>
      <c r="D409" s="34" t="s">
        <v>412</v>
      </c>
      <c r="E409" s="36">
        <v>391</v>
      </c>
    </row>
    <row r="410" spans="1:5" hidden="1" outlineLevel="2" x14ac:dyDescent="0.3">
      <c r="A410" s="33" t="s">
        <v>177</v>
      </c>
      <c r="B410" s="34" t="s">
        <v>254</v>
      </c>
      <c r="C410" s="34" t="s">
        <v>413</v>
      </c>
      <c r="D410" s="34" t="s">
        <v>315</v>
      </c>
      <c r="E410" s="36">
        <v>392</v>
      </c>
    </row>
    <row r="411" spans="1:5" hidden="1" outlineLevel="2" x14ac:dyDescent="0.3">
      <c r="A411" s="33" t="s">
        <v>177</v>
      </c>
      <c r="B411" s="34" t="s">
        <v>254</v>
      </c>
      <c r="C411" s="34" t="s">
        <v>414</v>
      </c>
      <c r="D411" s="34" t="s">
        <v>290</v>
      </c>
      <c r="E411" s="36">
        <v>9747</v>
      </c>
    </row>
    <row r="412" spans="1:5" hidden="1" outlineLevel="2" x14ac:dyDescent="0.3">
      <c r="A412" s="33" t="s">
        <v>177</v>
      </c>
      <c r="B412" s="34" t="s">
        <v>254</v>
      </c>
      <c r="C412" s="34" t="s">
        <v>414</v>
      </c>
      <c r="D412" s="34" t="s">
        <v>389</v>
      </c>
      <c r="E412" s="36">
        <v>4496</v>
      </c>
    </row>
    <row r="413" spans="1:5" hidden="1" outlineLevel="2" x14ac:dyDescent="0.3">
      <c r="A413" s="33" t="s">
        <v>177</v>
      </c>
      <c r="B413" s="34" t="s">
        <v>254</v>
      </c>
      <c r="C413" s="34" t="s">
        <v>414</v>
      </c>
      <c r="D413" s="34" t="s">
        <v>390</v>
      </c>
      <c r="E413" s="36">
        <v>3408</v>
      </c>
    </row>
    <row r="414" spans="1:5" hidden="1" outlineLevel="2" x14ac:dyDescent="0.3">
      <c r="A414" s="33" t="s">
        <v>177</v>
      </c>
      <c r="B414" s="34" t="s">
        <v>254</v>
      </c>
      <c r="C414" s="34" t="s">
        <v>414</v>
      </c>
      <c r="D414" s="34" t="s">
        <v>391</v>
      </c>
      <c r="E414" s="36">
        <v>2804</v>
      </c>
    </row>
    <row r="415" spans="1:5" hidden="1" outlineLevel="2" x14ac:dyDescent="0.3">
      <c r="A415" s="33" t="s">
        <v>177</v>
      </c>
      <c r="B415" s="34" t="s">
        <v>254</v>
      </c>
      <c r="C415" s="34" t="s">
        <v>414</v>
      </c>
      <c r="D415" s="34" t="s">
        <v>392</v>
      </c>
      <c r="E415" s="36">
        <v>2422</v>
      </c>
    </row>
    <row r="416" spans="1:5" hidden="1" outlineLevel="2" x14ac:dyDescent="0.3">
      <c r="A416" s="33" t="s">
        <v>177</v>
      </c>
      <c r="B416" s="34" t="s">
        <v>254</v>
      </c>
      <c r="C416" s="34" t="s">
        <v>414</v>
      </c>
      <c r="D416" s="34" t="s">
        <v>393</v>
      </c>
      <c r="E416" s="36">
        <v>2099</v>
      </c>
    </row>
    <row r="417" spans="1:5" hidden="1" outlineLevel="2" x14ac:dyDescent="0.3">
      <c r="A417" s="33" t="s">
        <v>177</v>
      </c>
      <c r="B417" s="34" t="s">
        <v>254</v>
      </c>
      <c r="C417" s="34" t="s">
        <v>414</v>
      </c>
      <c r="D417" s="34" t="s">
        <v>394</v>
      </c>
      <c r="E417" s="36">
        <v>1928</v>
      </c>
    </row>
    <row r="418" spans="1:5" hidden="1" outlineLevel="2" x14ac:dyDescent="0.3">
      <c r="A418" s="33" t="s">
        <v>177</v>
      </c>
      <c r="B418" s="34" t="s">
        <v>254</v>
      </c>
      <c r="C418" s="34" t="s">
        <v>414</v>
      </c>
      <c r="D418" s="34" t="s">
        <v>395</v>
      </c>
      <c r="E418" s="36">
        <v>1741</v>
      </c>
    </row>
    <row r="419" spans="1:5" hidden="1" outlineLevel="2" x14ac:dyDescent="0.3">
      <c r="A419" s="33" t="s">
        <v>177</v>
      </c>
      <c r="B419" s="34" t="s">
        <v>254</v>
      </c>
      <c r="C419" s="34" t="s">
        <v>414</v>
      </c>
      <c r="D419" s="34" t="s">
        <v>396</v>
      </c>
      <c r="E419" s="36">
        <v>1572</v>
      </c>
    </row>
    <row r="420" spans="1:5" hidden="1" outlineLevel="2" x14ac:dyDescent="0.3">
      <c r="A420" s="33" t="s">
        <v>177</v>
      </c>
      <c r="B420" s="34" t="s">
        <v>254</v>
      </c>
      <c r="C420" s="34" t="s">
        <v>414</v>
      </c>
      <c r="D420" s="34" t="s">
        <v>397</v>
      </c>
      <c r="E420" s="36">
        <v>1398</v>
      </c>
    </row>
    <row r="421" spans="1:5" hidden="1" outlineLevel="2" x14ac:dyDescent="0.3">
      <c r="A421" s="33" t="s">
        <v>177</v>
      </c>
      <c r="B421" s="34" t="s">
        <v>254</v>
      </c>
      <c r="C421" s="34" t="s">
        <v>414</v>
      </c>
      <c r="D421" s="34" t="s">
        <v>398</v>
      </c>
      <c r="E421" s="36">
        <v>1328</v>
      </c>
    </row>
    <row r="422" spans="1:5" hidden="1" outlineLevel="2" x14ac:dyDescent="0.3">
      <c r="A422" s="33" t="s">
        <v>177</v>
      </c>
      <c r="B422" s="34" t="s">
        <v>254</v>
      </c>
      <c r="C422" s="34" t="s">
        <v>414</v>
      </c>
      <c r="D422" s="34" t="s">
        <v>399</v>
      </c>
      <c r="E422" s="36">
        <v>1354</v>
      </c>
    </row>
    <row r="423" spans="1:5" hidden="1" outlineLevel="2" x14ac:dyDescent="0.3">
      <c r="A423" s="33" t="s">
        <v>177</v>
      </c>
      <c r="B423" s="34" t="s">
        <v>254</v>
      </c>
      <c r="C423" s="34" t="s">
        <v>414</v>
      </c>
      <c r="D423" s="34" t="s">
        <v>400</v>
      </c>
      <c r="E423" s="36">
        <v>1264</v>
      </c>
    </row>
    <row r="424" spans="1:5" hidden="1" outlineLevel="2" x14ac:dyDescent="0.3">
      <c r="A424" s="33" t="s">
        <v>177</v>
      </c>
      <c r="B424" s="34" t="s">
        <v>254</v>
      </c>
      <c r="C424" s="34" t="s">
        <v>414</v>
      </c>
      <c r="D424" s="34" t="s">
        <v>401</v>
      </c>
      <c r="E424" s="36">
        <v>1015</v>
      </c>
    </row>
    <row r="425" spans="1:5" hidden="1" outlineLevel="2" x14ac:dyDescent="0.3">
      <c r="A425" s="33" t="s">
        <v>177</v>
      </c>
      <c r="B425" s="34" t="s">
        <v>254</v>
      </c>
      <c r="C425" s="34" t="s">
        <v>414</v>
      </c>
      <c r="D425" s="34" t="s">
        <v>402</v>
      </c>
      <c r="E425" s="36">
        <v>1022</v>
      </c>
    </row>
    <row r="426" spans="1:5" hidden="1" outlineLevel="2" x14ac:dyDescent="0.3">
      <c r="A426" s="33" t="s">
        <v>177</v>
      </c>
      <c r="B426" s="34" t="s">
        <v>254</v>
      </c>
      <c r="C426" s="34" t="s">
        <v>414</v>
      </c>
      <c r="D426" s="34" t="s">
        <v>403</v>
      </c>
      <c r="E426" s="36">
        <v>814</v>
      </c>
    </row>
    <row r="427" spans="1:5" hidden="1" outlineLevel="2" x14ac:dyDescent="0.3">
      <c r="A427" s="33" t="s">
        <v>177</v>
      </c>
      <c r="B427" s="34" t="s">
        <v>254</v>
      </c>
      <c r="C427" s="34" t="s">
        <v>414</v>
      </c>
      <c r="D427" s="34" t="s">
        <v>404</v>
      </c>
      <c r="E427" s="36">
        <v>726</v>
      </c>
    </row>
    <row r="428" spans="1:5" hidden="1" outlineLevel="2" x14ac:dyDescent="0.3">
      <c r="A428" s="33" t="s">
        <v>177</v>
      </c>
      <c r="B428" s="34" t="s">
        <v>254</v>
      </c>
      <c r="C428" s="34" t="s">
        <v>414</v>
      </c>
      <c r="D428" s="34" t="s">
        <v>405</v>
      </c>
      <c r="E428" s="36">
        <v>643</v>
      </c>
    </row>
    <row r="429" spans="1:5" hidden="1" outlineLevel="2" x14ac:dyDescent="0.3">
      <c r="A429" s="33" t="s">
        <v>177</v>
      </c>
      <c r="B429" s="34" t="s">
        <v>254</v>
      </c>
      <c r="C429" s="34" t="s">
        <v>414</v>
      </c>
      <c r="D429" s="34" t="s">
        <v>406</v>
      </c>
      <c r="E429" s="36">
        <v>596</v>
      </c>
    </row>
    <row r="430" spans="1:5" hidden="1" outlineLevel="2" x14ac:dyDescent="0.3">
      <c r="A430" s="33" t="s">
        <v>177</v>
      </c>
      <c r="B430" s="34" t="s">
        <v>254</v>
      </c>
      <c r="C430" s="34" t="s">
        <v>414</v>
      </c>
      <c r="D430" s="34" t="s">
        <v>407</v>
      </c>
      <c r="E430" s="36">
        <v>553</v>
      </c>
    </row>
    <row r="431" spans="1:5" hidden="1" outlineLevel="2" x14ac:dyDescent="0.3">
      <c r="A431" s="33" t="s">
        <v>177</v>
      </c>
      <c r="B431" s="34" t="s">
        <v>254</v>
      </c>
      <c r="C431" s="34" t="s">
        <v>414</v>
      </c>
      <c r="D431" s="34" t="s">
        <v>408</v>
      </c>
      <c r="E431" s="36">
        <v>554</v>
      </c>
    </row>
    <row r="432" spans="1:5" hidden="1" outlineLevel="2" x14ac:dyDescent="0.3">
      <c r="A432" s="33" t="s">
        <v>177</v>
      </c>
      <c r="B432" s="34" t="s">
        <v>254</v>
      </c>
      <c r="C432" s="34" t="s">
        <v>414</v>
      </c>
      <c r="D432" s="34" t="s">
        <v>409</v>
      </c>
      <c r="E432" s="36">
        <v>553</v>
      </c>
    </row>
    <row r="433" spans="1:5" hidden="1" outlineLevel="2" x14ac:dyDescent="0.3">
      <c r="A433" s="33" t="s">
        <v>177</v>
      </c>
      <c r="B433" s="34" t="s">
        <v>254</v>
      </c>
      <c r="C433" s="34" t="s">
        <v>414</v>
      </c>
      <c r="D433" s="34" t="s">
        <v>410</v>
      </c>
      <c r="E433" s="36">
        <v>492</v>
      </c>
    </row>
    <row r="434" spans="1:5" hidden="1" outlineLevel="2" x14ac:dyDescent="0.3">
      <c r="A434" s="33" t="s">
        <v>177</v>
      </c>
      <c r="B434" s="34" t="s">
        <v>254</v>
      </c>
      <c r="C434" s="34" t="s">
        <v>414</v>
      </c>
      <c r="D434" s="34" t="s">
        <v>411</v>
      </c>
      <c r="E434" s="36">
        <v>396</v>
      </c>
    </row>
    <row r="435" spans="1:5" hidden="1" outlineLevel="2" x14ac:dyDescent="0.3">
      <c r="A435" s="33" t="s">
        <v>177</v>
      </c>
      <c r="B435" s="34" t="s">
        <v>254</v>
      </c>
      <c r="C435" s="34" t="s">
        <v>414</v>
      </c>
      <c r="D435" s="34" t="s">
        <v>412</v>
      </c>
      <c r="E435" s="36">
        <v>244</v>
      </c>
    </row>
    <row r="436" spans="1:5" hidden="1" outlineLevel="2" x14ac:dyDescent="0.3">
      <c r="A436" s="33" t="s">
        <v>177</v>
      </c>
      <c r="B436" s="34" t="s">
        <v>254</v>
      </c>
      <c r="C436" s="34" t="s">
        <v>414</v>
      </c>
      <c r="D436" s="34" t="s">
        <v>315</v>
      </c>
      <c r="E436" s="36">
        <v>315</v>
      </c>
    </row>
    <row r="437" spans="1:5" hidden="1" outlineLevel="2" x14ac:dyDescent="0.3">
      <c r="A437" s="33" t="s">
        <v>177</v>
      </c>
      <c r="B437" s="34" t="s">
        <v>254</v>
      </c>
      <c r="C437" s="34" t="s">
        <v>415</v>
      </c>
      <c r="D437" s="34" t="s">
        <v>290</v>
      </c>
      <c r="E437" s="36">
        <v>6188</v>
      </c>
    </row>
    <row r="438" spans="1:5" hidden="1" outlineLevel="2" x14ac:dyDescent="0.3">
      <c r="A438" s="33" t="s">
        <v>177</v>
      </c>
      <c r="B438" s="34" t="s">
        <v>254</v>
      </c>
      <c r="C438" s="34" t="s">
        <v>415</v>
      </c>
      <c r="D438" s="34" t="s">
        <v>389</v>
      </c>
      <c r="E438" s="36">
        <v>2695</v>
      </c>
    </row>
    <row r="439" spans="1:5" hidden="1" outlineLevel="2" x14ac:dyDescent="0.3">
      <c r="A439" s="33" t="s">
        <v>177</v>
      </c>
      <c r="B439" s="34" t="s">
        <v>254</v>
      </c>
      <c r="C439" s="34" t="s">
        <v>415</v>
      </c>
      <c r="D439" s="34" t="s">
        <v>390</v>
      </c>
      <c r="E439" s="36">
        <v>2007</v>
      </c>
    </row>
    <row r="440" spans="1:5" hidden="1" outlineLevel="2" x14ac:dyDescent="0.3">
      <c r="A440" s="33" t="s">
        <v>177</v>
      </c>
      <c r="B440" s="34" t="s">
        <v>254</v>
      </c>
      <c r="C440" s="34" t="s">
        <v>415</v>
      </c>
      <c r="D440" s="34" t="s">
        <v>391</v>
      </c>
      <c r="E440" s="36">
        <v>1647</v>
      </c>
    </row>
    <row r="441" spans="1:5" hidden="1" outlineLevel="2" x14ac:dyDescent="0.3">
      <c r="A441" s="33" t="s">
        <v>177</v>
      </c>
      <c r="B441" s="34" t="s">
        <v>254</v>
      </c>
      <c r="C441" s="34" t="s">
        <v>415</v>
      </c>
      <c r="D441" s="34" t="s">
        <v>392</v>
      </c>
      <c r="E441" s="36">
        <v>1464</v>
      </c>
    </row>
    <row r="442" spans="1:5" hidden="1" outlineLevel="2" x14ac:dyDescent="0.3">
      <c r="A442" s="33" t="s">
        <v>177</v>
      </c>
      <c r="B442" s="34" t="s">
        <v>254</v>
      </c>
      <c r="C442" s="34" t="s">
        <v>415</v>
      </c>
      <c r="D442" s="34" t="s">
        <v>393</v>
      </c>
      <c r="E442" s="36">
        <v>1281</v>
      </c>
    </row>
    <row r="443" spans="1:5" hidden="1" outlineLevel="2" x14ac:dyDescent="0.3">
      <c r="A443" s="33" t="s">
        <v>177</v>
      </c>
      <c r="B443" s="34" t="s">
        <v>254</v>
      </c>
      <c r="C443" s="34" t="s">
        <v>415</v>
      </c>
      <c r="D443" s="34" t="s">
        <v>394</v>
      </c>
      <c r="E443" s="36">
        <v>1217</v>
      </c>
    </row>
    <row r="444" spans="1:5" hidden="1" outlineLevel="2" x14ac:dyDescent="0.3">
      <c r="A444" s="33" t="s">
        <v>177</v>
      </c>
      <c r="B444" s="34" t="s">
        <v>254</v>
      </c>
      <c r="C444" s="34" t="s">
        <v>415</v>
      </c>
      <c r="D444" s="34" t="s">
        <v>395</v>
      </c>
      <c r="E444" s="36">
        <v>1085</v>
      </c>
    </row>
    <row r="445" spans="1:5" hidden="1" outlineLevel="2" x14ac:dyDescent="0.3">
      <c r="A445" s="33" t="s">
        <v>177</v>
      </c>
      <c r="B445" s="34" t="s">
        <v>254</v>
      </c>
      <c r="C445" s="34" t="s">
        <v>415</v>
      </c>
      <c r="D445" s="34" t="s">
        <v>396</v>
      </c>
      <c r="E445" s="36">
        <v>936</v>
      </c>
    </row>
    <row r="446" spans="1:5" hidden="1" outlineLevel="2" x14ac:dyDescent="0.3">
      <c r="A446" s="33" t="s">
        <v>177</v>
      </c>
      <c r="B446" s="34" t="s">
        <v>254</v>
      </c>
      <c r="C446" s="34" t="s">
        <v>415</v>
      </c>
      <c r="D446" s="34" t="s">
        <v>397</v>
      </c>
      <c r="E446" s="36">
        <v>885</v>
      </c>
    </row>
    <row r="447" spans="1:5" hidden="1" outlineLevel="2" x14ac:dyDescent="0.3">
      <c r="A447" s="33" t="s">
        <v>177</v>
      </c>
      <c r="B447" s="34" t="s">
        <v>254</v>
      </c>
      <c r="C447" s="34" t="s">
        <v>415</v>
      </c>
      <c r="D447" s="34" t="s">
        <v>398</v>
      </c>
      <c r="E447" s="36">
        <v>853</v>
      </c>
    </row>
    <row r="448" spans="1:5" hidden="1" outlineLevel="2" x14ac:dyDescent="0.3">
      <c r="A448" s="33" t="s">
        <v>177</v>
      </c>
      <c r="B448" s="34" t="s">
        <v>254</v>
      </c>
      <c r="C448" s="34" t="s">
        <v>415</v>
      </c>
      <c r="D448" s="34" t="s">
        <v>399</v>
      </c>
      <c r="E448" s="36">
        <v>802</v>
      </c>
    </row>
    <row r="449" spans="1:5" hidden="1" outlineLevel="2" x14ac:dyDescent="0.3">
      <c r="A449" s="33" t="s">
        <v>177</v>
      </c>
      <c r="B449" s="34" t="s">
        <v>254</v>
      </c>
      <c r="C449" s="34" t="s">
        <v>415</v>
      </c>
      <c r="D449" s="34" t="s">
        <v>400</v>
      </c>
      <c r="E449" s="36">
        <v>751</v>
      </c>
    </row>
    <row r="450" spans="1:5" hidden="1" outlineLevel="2" x14ac:dyDescent="0.3">
      <c r="A450" s="33" t="s">
        <v>177</v>
      </c>
      <c r="B450" s="34" t="s">
        <v>254</v>
      </c>
      <c r="C450" s="34" t="s">
        <v>415</v>
      </c>
      <c r="D450" s="34" t="s">
        <v>401</v>
      </c>
      <c r="E450" s="36">
        <v>704</v>
      </c>
    </row>
    <row r="451" spans="1:5" hidden="1" outlineLevel="2" x14ac:dyDescent="0.3">
      <c r="A451" s="33" t="s">
        <v>177</v>
      </c>
      <c r="B451" s="34" t="s">
        <v>254</v>
      </c>
      <c r="C451" s="34" t="s">
        <v>415</v>
      </c>
      <c r="D451" s="34" t="s">
        <v>402</v>
      </c>
      <c r="E451" s="36">
        <v>651</v>
      </c>
    </row>
    <row r="452" spans="1:5" hidden="1" outlineLevel="2" x14ac:dyDescent="0.3">
      <c r="A452" s="33" t="s">
        <v>177</v>
      </c>
      <c r="B452" s="34" t="s">
        <v>254</v>
      </c>
      <c r="C452" s="34" t="s">
        <v>415</v>
      </c>
      <c r="D452" s="34" t="s">
        <v>403</v>
      </c>
      <c r="E452" s="36">
        <v>518</v>
      </c>
    </row>
    <row r="453" spans="1:5" hidden="1" outlineLevel="2" x14ac:dyDescent="0.3">
      <c r="A453" s="33" t="s">
        <v>177</v>
      </c>
      <c r="B453" s="34" t="s">
        <v>254</v>
      </c>
      <c r="C453" s="34" t="s">
        <v>415</v>
      </c>
      <c r="D453" s="34" t="s">
        <v>404</v>
      </c>
      <c r="E453" s="36">
        <v>521</v>
      </c>
    </row>
    <row r="454" spans="1:5" hidden="1" outlineLevel="2" x14ac:dyDescent="0.3">
      <c r="A454" s="33" t="s">
        <v>177</v>
      </c>
      <c r="B454" s="34" t="s">
        <v>254</v>
      </c>
      <c r="C454" s="34" t="s">
        <v>415</v>
      </c>
      <c r="D454" s="34" t="s">
        <v>405</v>
      </c>
      <c r="E454" s="36">
        <v>426</v>
      </c>
    </row>
    <row r="455" spans="1:5" hidden="1" outlineLevel="2" x14ac:dyDescent="0.3">
      <c r="A455" s="33" t="s">
        <v>177</v>
      </c>
      <c r="B455" s="34" t="s">
        <v>254</v>
      </c>
      <c r="C455" s="34" t="s">
        <v>415</v>
      </c>
      <c r="D455" s="34" t="s">
        <v>406</v>
      </c>
      <c r="E455" s="36">
        <v>429</v>
      </c>
    </row>
    <row r="456" spans="1:5" hidden="1" outlineLevel="2" x14ac:dyDescent="0.3">
      <c r="A456" s="33" t="s">
        <v>177</v>
      </c>
      <c r="B456" s="34" t="s">
        <v>254</v>
      </c>
      <c r="C456" s="34" t="s">
        <v>415</v>
      </c>
      <c r="D456" s="34" t="s">
        <v>407</v>
      </c>
      <c r="E456" s="36">
        <v>382</v>
      </c>
    </row>
    <row r="457" spans="1:5" hidden="1" outlineLevel="2" x14ac:dyDescent="0.3">
      <c r="A457" s="33" t="s">
        <v>177</v>
      </c>
      <c r="B457" s="34" t="s">
        <v>254</v>
      </c>
      <c r="C457" s="34" t="s">
        <v>415</v>
      </c>
      <c r="D457" s="34" t="s">
        <v>408</v>
      </c>
      <c r="E457" s="36">
        <v>388</v>
      </c>
    </row>
    <row r="458" spans="1:5" hidden="1" outlineLevel="2" x14ac:dyDescent="0.3">
      <c r="A458" s="33" t="s">
        <v>177</v>
      </c>
      <c r="B458" s="34" t="s">
        <v>254</v>
      </c>
      <c r="C458" s="34" t="s">
        <v>415</v>
      </c>
      <c r="D458" s="34" t="s">
        <v>409</v>
      </c>
      <c r="E458" s="36">
        <v>379</v>
      </c>
    </row>
    <row r="459" spans="1:5" hidden="1" outlineLevel="2" x14ac:dyDescent="0.3">
      <c r="A459" s="33" t="s">
        <v>177</v>
      </c>
      <c r="B459" s="34" t="s">
        <v>254</v>
      </c>
      <c r="C459" s="34" t="s">
        <v>415</v>
      </c>
      <c r="D459" s="34" t="s">
        <v>410</v>
      </c>
      <c r="E459" s="36">
        <v>351</v>
      </c>
    </row>
    <row r="460" spans="1:5" hidden="1" outlineLevel="2" x14ac:dyDescent="0.3">
      <c r="A460" s="33" t="s">
        <v>177</v>
      </c>
      <c r="B460" s="34" t="s">
        <v>254</v>
      </c>
      <c r="C460" s="34" t="s">
        <v>415</v>
      </c>
      <c r="D460" s="34" t="s">
        <v>411</v>
      </c>
      <c r="E460" s="36">
        <v>273</v>
      </c>
    </row>
    <row r="461" spans="1:5" hidden="1" outlineLevel="2" x14ac:dyDescent="0.3">
      <c r="A461" s="33" t="s">
        <v>177</v>
      </c>
      <c r="B461" s="34" t="s">
        <v>254</v>
      </c>
      <c r="C461" s="34" t="s">
        <v>415</v>
      </c>
      <c r="D461" s="34" t="s">
        <v>412</v>
      </c>
      <c r="E461" s="36">
        <v>163</v>
      </c>
    </row>
    <row r="462" spans="1:5" hidden="1" outlineLevel="2" x14ac:dyDescent="0.3">
      <c r="A462" s="33" t="s">
        <v>177</v>
      </c>
      <c r="B462" s="34" t="s">
        <v>254</v>
      </c>
      <c r="C462" s="34" t="s">
        <v>415</v>
      </c>
      <c r="D462" s="34" t="s">
        <v>315</v>
      </c>
      <c r="E462" s="36">
        <v>247</v>
      </c>
    </row>
    <row r="463" spans="1:5" hidden="1" outlineLevel="2" x14ac:dyDescent="0.3">
      <c r="A463" s="33" t="s">
        <v>177</v>
      </c>
      <c r="B463" s="34" t="s">
        <v>254</v>
      </c>
      <c r="C463" s="34" t="s">
        <v>416</v>
      </c>
      <c r="D463" s="34" t="s">
        <v>290</v>
      </c>
      <c r="E463" s="36">
        <v>2970</v>
      </c>
    </row>
    <row r="464" spans="1:5" hidden="1" outlineLevel="2" x14ac:dyDescent="0.3">
      <c r="A464" s="33" t="s">
        <v>177</v>
      </c>
      <c r="B464" s="34" t="s">
        <v>254</v>
      </c>
      <c r="C464" s="34" t="s">
        <v>416</v>
      </c>
      <c r="D464" s="34" t="s">
        <v>389</v>
      </c>
      <c r="E464" s="36">
        <v>1344</v>
      </c>
    </row>
    <row r="465" spans="1:5" hidden="1" outlineLevel="2" x14ac:dyDescent="0.3">
      <c r="A465" s="33" t="s">
        <v>177</v>
      </c>
      <c r="B465" s="34" t="s">
        <v>254</v>
      </c>
      <c r="C465" s="34" t="s">
        <v>416</v>
      </c>
      <c r="D465" s="34" t="s">
        <v>390</v>
      </c>
      <c r="E465" s="36">
        <v>935</v>
      </c>
    </row>
    <row r="466" spans="1:5" hidden="1" outlineLevel="2" x14ac:dyDescent="0.3">
      <c r="A466" s="33" t="s">
        <v>177</v>
      </c>
      <c r="B466" s="34" t="s">
        <v>254</v>
      </c>
      <c r="C466" s="34" t="s">
        <v>416</v>
      </c>
      <c r="D466" s="34" t="s">
        <v>391</v>
      </c>
      <c r="E466" s="36">
        <v>736</v>
      </c>
    </row>
    <row r="467" spans="1:5" hidden="1" outlineLevel="2" x14ac:dyDescent="0.3">
      <c r="A467" s="33" t="s">
        <v>177</v>
      </c>
      <c r="B467" s="34" t="s">
        <v>254</v>
      </c>
      <c r="C467" s="34" t="s">
        <v>416</v>
      </c>
      <c r="D467" s="34" t="s">
        <v>392</v>
      </c>
      <c r="E467" s="36">
        <v>712</v>
      </c>
    </row>
    <row r="468" spans="1:5" hidden="1" outlineLevel="2" x14ac:dyDescent="0.3">
      <c r="A468" s="33" t="s">
        <v>177</v>
      </c>
      <c r="B468" s="34" t="s">
        <v>254</v>
      </c>
      <c r="C468" s="34" t="s">
        <v>416</v>
      </c>
      <c r="D468" s="34" t="s">
        <v>393</v>
      </c>
      <c r="E468" s="36">
        <v>572</v>
      </c>
    </row>
    <row r="469" spans="1:5" hidden="1" outlineLevel="2" x14ac:dyDescent="0.3">
      <c r="A469" s="33" t="s">
        <v>177</v>
      </c>
      <c r="B469" s="34" t="s">
        <v>254</v>
      </c>
      <c r="C469" s="34" t="s">
        <v>416</v>
      </c>
      <c r="D469" s="34" t="s">
        <v>394</v>
      </c>
      <c r="E469" s="36">
        <v>486</v>
      </c>
    </row>
    <row r="470" spans="1:5" hidden="1" outlineLevel="2" x14ac:dyDescent="0.3">
      <c r="A470" s="33" t="s">
        <v>177</v>
      </c>
      <c r="B470" s="34" t="s">
        <v>254</v>
      </c>
      <c r="C470" s="34" t="s">
        <v>416</v>
      </c>
      <c r="D470" s="34" t="s">
        <v>395</v>
      </c>
      <c r="E470" s="36">
        <v>403</v>
      </c>
    </row>
    <row r="471" spans="1:5" hidden="1" outlineLevel="2" x14ac:dyDescent="0.3">
      <c r="A471" s="33" t="s">
        <v>177</v>
      </c>
      <c r="B471" s="34" t="s">
        <v>254</v>
      </c>
      <c r="C471" s="34" t="s">
        <v>416</v>
      </c>
      <c r="D471" s="34" t="s">
        <v>396</v>
      </c>
      <c r="E471" s="36">
        <v>384</v>
      </c>
    </row>
    <row r="472" spans="1:5" hidden="1" outlineLevel="2" x14ac:dyDescent="0.3">
      <c r="A472" s="33" t="s">
        <v>177</v>
      </c>
      <c r="B472" s="34" t="s">
        <v>254</v>
      </c>
      <c r="C472" s="34" t="s">
        <v>416</v>
      </c>
      <c r="D472" s="34" t="s">
        <v>397</v>
      </c>
      <c r="E472" s="36">
        <v>339</v>
      </c>
    </row>
    <row r="473" spans="1:5" hidden="1" outlineLevel="2" x14ac:dyDescent="0.3">
      <c r="A473" s="33" t="s">
        <v>177</v>
      </c>
      <c r="B473" s="34" t="s">
        <v>254</v>
      </c>
      <c r="C473" s="34" t="s">
        <v>416</v>
      </c>
      <c r="D473" s="34" t="s">
        <v>398</v>
      </c>
      <c r="E473" s="36">
        <v>335</v>
      </c>
    </row>
    <row r="474" spans="1:5" hidden="1" outlineLevel="2" x14ac:dyDescent="0.3">
      <c r="A474" s="33" t="s">
        <v>177</v>
      </c>
      <c r="B474" s="34" t="s">
        <v>254</v>
      </c>
      <c r="C474" s="34" t="s">
        <v>416</v>
      </c>
      <c r="D474" s="34" t="s">
        <v>399</v>
      </c>
      <c r="E474" s="36">
        <v>356</v>
      </c>
    </row>
    <row r="475" spans="1:5" hidden="1" outlineLevel="2" x14ac:dyDescent="0.3">
      <c r="A475" s="33" t="s">
        <v>177</v>
      </c>
      <c r="B475" s="34" t="s">
        <v>254</v>
      </c>
      <c r="C475" s="34" t="s">
        <v>416</v>
      </c>
      <c r="D475" s="34" t="s">
        <v>400</v>
      </c>
      <c r="E475" s="36">
        <v>305</v>
      </c>
    </row>
    <row r="476" spans="1:5" hidden="1" outlineLevel="2" x14ac:dyDescent="0.3">
      <c r="A476" s="33" t="s">
        <v>177</v>
      </c>
      <c r="B476" s="34" t="s">
        <v>254</v>
      </c>
      <c r="C476" s="34" t="s">
        <v>416</v>
      </c>
      <c r="D476" s="34" t="s">
        <v>401</v>
      </c>
      <c r="E476" s="36">
        <v>275</v>
      </c>
    </row>
    <row r="477" spans="1:5" hidden="1" outlineLevel="2" x14ac:dyDescent="0.3">
      <c r="A477" s="33" t="s">
        <v>177</v>
      </c>
      <c r="B477" s="34" t="s">
        <v>254</v>
      </c>
      <c r="C477" s="34" t="s">
        <v>416</v>
      </c>
      <c r="D477" s="34" t="s">
        <v>402</v>
      </c>
      <c r="E477" s="36">
        <v>260</v>
      </c>
    </row>
    <row r="478" spans="1:5" hidden="1" outlineLevel="2" x14ac:dyDescent="0.3">
      <c r="A478" s="33" t="s">
        <v>177</v>
      </c>
      <c r="B478" s="34" t="s">
        <v>254</v>
      </c>
      <c r="C478" s="34" t="s">
        <v>416</v>
      </c>
      <c r="D478" s="34" t="s">
        <v>403</v>
      </c>
      <c r="E478" s="36">
        <v>238</v>
      </c>
    </row>
    <row r="479" spans="1:5" hidden="1" outlineLevel="2" x14ac:dyDescent="0.3">
      <c r="A479" s="33" t="s">
        <v>177</v>
      </c>
      <c r="B479" s="34" t="s">
        <v>254</v>
      </c>
      <c r="C479" s="34" t="s">
        <v>416</v>
      </c>
      <c r="D479" s="34" t="s">
        <v>404</v>
      </c>
      <c r="E479" s="36">
        <v>215</v>
      </c>
    </row>
    <row r="480" spans="1:5" hidden="1" outlineLevel="2" x14ac:dyDescent="0.3">
      <c r="A480" s="33" t="s">
        <v>177</v>
      </c>
      <c r="B480" s="34" t="s">
        <v>254</v>
      </c>
      <c r="C480" s="34" t="s">
        <v>416</v>
      </c>
      <c r="D480" s="34" t="s">
        <v>405</v>
      </c>
      <c r="E480" s="36">
        <v>188</v>
      </c>
    </row>
    <row r="481" spans="1:5" hidden="1" outlineLevel="2" x14ac:dyDescent="0.3">
      <c r="A481" s="33" t="s">
        <v>177</v>
      </c>
      <c r="B481" s="34" t="s">
        <v>254</v>
      </c>
      <c r="C481" s="34" t="s">
        <v>416</v>
      </c>
      <c r="D481" s="34" t="s">
        <v>406</v>
      </c>
      <c r="E481" s="36">
        <v>162</v>
      </c>
    </row>
    <row r="482" spans="1:5" hidden="1" outlineLevel="2" x14ac:dyDescent="0.3">
      <c r="A482" s="33" t="s">
        <v>177</v>
      </c>
      <c r="B482" s="34" t="s">
        <v>254</v>
      </c>
      <c r="C482" s="34" t="s">
        <v>416</v>
      </c>
      <c r="D482" s="34" t="s">
        <v>407</v>
      </c>
      <c r="E482" s="36">
        <v>164</v>
      </c>
    </row>
    <row r="483" spans="1:5" hidden="1" outlineLevel="2" x14ac:dyDescent="0.3">
      <c r="A483" s="33" t="s">
        <v>177</v>
      </c>
      <c r="B483" s="34" t="s">
        <v>254</v>
      </c>
      <c r="C483" s="34" t="s">
        <v>416</v>
      </c>
      <c r="D483" s="34" t="s">
        <v>408</v>
      </c>
      <c r="E483" s="36">
        <v>145</v>
      </c>
    </row>
    <row r="484" spans="1:5" hidden="1" outlineLevel="2" x14ac:dyDescent="0.3">
      <c r="A484" s="33" t="s">
        <v>177</v>
      </c>
      <c r="B484" s="34" t="s">
        <v>254</v>
      </c>
      <c r="C484" s="34" t="s">
        <v>416</v>
      </c>
      <c r="D484" s="34" t="s">
        <v>409</v>
      </c>
      <c r="E484" s="36">
        <v>134</v>
      </c>
    </row>
    <row r="485" spans="1:5" hidden="1" outlineLevel="2" x14ac:dyDescent="0.3">
      <c r="A485" s="33" t="s">
        <v>177</v>
      </c>
      <c r="B485" s="34" t="s">
        <v>254</v>
      </c>
      <c r="C485" s="34" t="s">
        <v>416</v>
      </c>
      <c r="D485" s="34" t="s">
        <v>410</v>
      </c>
      <c r="E485" s="36">
        <v>140</v>
      </c>
    </row>
    <row r="486" spans="1:5" hidden="1" outlineLevel="2" x14ac:dyDescent="0.3">
      <c r="A486" s="33" t="s">
        <v>177</v>
      </c>
      <c r="B486" s="34" t="s">
        <v>254</v>
      </c>
      <c r="C486" s="34" t="s">
        <v>416</v>
      </c>
      <c r="D486" s="34" t="s">
        <v>411</v>
      </c>
      <c r="E486" s="36">
        <v>120</v>
      </c>
    </row>
    <row r="487" spans="1:5" hidden="1" outlineLevel="2" x14ac:dyDescent="0.3">
      <c r="A487" s="33" t="s">
        <v>177</v>
      </c>
      <c r="B487" s="34" t="s">
        <v>254</v>
      </c>
      <c r="C487" s="34" t="s">
        <v>416</v>
      </c>
      <c r="D487" s="34" t="s">
        <v>412</v>
      </c>
      <c r="E487" s="36">
        <v>64</v>
      </c>
    </row>
    <row r="488" spans="1:5" hidden="1" outlineLevel="2" x14ac:dyDescent="0.3">
      <c r="A488" s="33" t="s">
        <v>177</v>
      </c>
      <c r="B488" s="34" t="s">
        <v>254</v>
      </c>
      <c r="C488" s="34" t="s">
        <v>416</v>
      </c>
      <c r="D488" s="34" t="s">
        <v>315</v>
      </c>
      <c r="E488" s="36">
        <v>122</v>
      </c>
    </row>
    <row r="489" spans="1:5" hidden="1" outlineLevel="2" x14ac:dyDescent="0.3">
      <c r="A489" s="33" t="s">
        <v>177</v>
      </c>
      <c r="B489" s="34" t="s">
        <v>254</v>
      </c>
      <c r="C489" s="34" t="s">
        <v>417</v>
      </c>
      <c r="D489" s="34" t="s">
        <v>290</v>
      </c>
      <c r="E489" s="36">
        <v>1036</v>
      </c>
    </row>
    <row r="490" spans="1:5" hidden="1" outlineLevel="2" x14ac:dyDescent="0.3">
      <c r="A490" s="33" t="s">
        <v>177</v>
      </c>
      <c r="B490" s="34" t="s">
        <v>254</v>
      </c>
      <c r="C490" s="34" t="s">
        <v>417</v>
      </c>
      <c r="D490" s="34" t="s">
        <v>389</v>
      </c>
      <c r="E490" s="36">
        <v>413</v>
      </c>
    </row>
    <row r="491" spans="1:5" hidden="1" outlineLevel="2" x14ac:dyDescent="0.3">
      <c r="A491" s="33" t="s">
        <v>177</v>
      </c>
      <c r="B491" s="34" t="s">
        <v>254</v>
      </c>
      <c r="C491" s="34" t="s">
        <v>417</v>
      </c>
      <c r="D491" s="34" t="s">
        <v>390</v>
      </c>
      <c r="E491" s="36">
        <v>273</v>
      </c>
    </row>
    <row r="492" spans="1:5" hidden="1" outlineLevel="2" x14ac:dyDescent="0.3">
      <c r="A492" s="33" t="s">
        <v>177</v>
      </c>
      <c r="B492" s="34" t="s">
        <v>254</v>
      </c>
      <c r="C492" s="34" t="s">
        <v>417</v>
      </c>
      <c r="D492" s="34" t="s">
        <v>391</v>
      </c>
      <c r="E492" s="36">
        <v>232</v>
      </c>
    </row>
    <row r="493" spans="1:5" hidden="1" outlineLevel="2" x14ac:dyDescent="0.3">
      <c r="A493" s="33" t="s">
        <v>177</v>
      </c>
      <c r="B493" s="34" t="s">
        <v>254</v>
      </c>
      <c r="C493" s="34" t="s">
        <v>417</v>
      </c>
      <c r="D493" s="34" t="s">
        <v>392</v>
      </c>
      <c r="E493" s="36">
        <v>175</v>
      </c>
    </row>
    <row r="494" spans="1:5" hidden="1" outlineLevel="2" x14ac:dyDescent="0.3">
      <c r="A494" s="33" t="s">
        <v>177</v>
      </c>
      <c r="B494" s="34" t="s">
        <v>254</v>
      </c>
      <c r="C494" s="34" t="s">
        <v>417</v>
      </c>
      <c r="D494" s="34" t="s">
        <v>393</v>
      </c>
      <c r="E494" s="36">
        <v>168</v>
      </c>
    </row>
    <row r="495" spans="1:5" hidden="1" outlineLevel="2" x14ac:dyDescent="0.3">
      <c r="A495" s="33" t="s">
        <v>177</v>
      </c>
      <c r="B495" s="34" t="s">
        <v>254</v>
      </c>
      <c r="C495" s="34" t="s">
        <v>417</v>
      </c>
      <c r="D495" s="34" t="s">
        <v>394</v>
      </c>
      <c r="E495" s="36">
        <v>122</v>
      </c>
    </row>
    <row r="496" spans="1:5" hidden="1" outlineLevel="2" x14ac:dyDescent="0.3">
      <c r="A496" s="33" t="s">
        <v>177</v>
      </c>
      <c r="B496" s="34" t="s">
        <v>254</v>
      </c>
      <c r="C496" s="34" t="s">
        <v>417</v>
      </c>
      <c r="D496" s="34" t="s">
        <v>395</v>
      </c>
      <c r="E496" s="36">
        <v>129</v>
      </c>
    </row>
    <row r="497" spans="1:5" hidden="1" outlineLevel="2" x14ac:dyDescent="0.3">
      <c r="A497" s="33" t="s">
        <v>177</v>
      </c>
      <c r="B497" s="34" t="s">
        <v>254</v>
      </c>
      <c r="C497" s="34" t="s">
        <v>417</v>
      </c>
      <c r="D497" s="34" t="s">
        <v>396</v>
      </c>
      <c r="E497" s="36">
        <v>108</v>
      </c>
    </row>
    <row r="498" spans="1:5" hidden="1" outlineLevel="2" x14ac:dyDescent="0.3">
      <c r="A498" s="33" t="s">
        <v>177</v>
      </c>
      <c r="B498" s="34" t="s">
        <v>254</v>
      </c>
      <c r="C498" s="34" t="s">
        <v>417</v>
      </c>
      <c r="D498" s="34" t="s">
        <v>397</v>
      </c>
      <c r="E498" s="36">
        <v>85</v>
      </c>
    </row>
    <row r="499" spans="1:5" hidden="1" outlineLevel="2" x14ac:dyDescent="0.3">
      <c r="A499" s="33" t="s">
        <v>177</v>
      </c>
      <c r="B499" s="34" t="s">
        <v>254</v>
      </c>
      <c r="C499" s="34" t="s">
        <v>417</v>
      </c>
      <c r="D499" s="34" t="s">
        <v>398</v>
      </c>
      <c r="E499" s="36">
        <v>86</v>
      </c>
    </row>
    <row r="500" spans="1:5" hidden="1" outlineLevel="2" x14ac:dyDescent="0.3">
      <c r="A500" s="33" t="s">
        <v>177</v>
      </c>
      <c r="B500" s="34" t="s">
        <v>254</v>
      </c>
      <c r="C500" s="34" t="s">
        <v>417</v>
      </c>
      <c r="D500" s="34" t="s">
        <v>399</v>
      </c>
      <c r="E500" s="36">
        <v>78</v>
      </c>
    </row>
    <row r="501" spans="1:5" hidden="1" outlineLevel="2" x14ac:dyDescent="0.3">
      <c r="A501" s="33" t="s">
        <v>177</v>
      </c>
      <c r="B501" s="34" t="s">
        <v>254</v>
      </c>
      <c r="C501" s="34" t="s">
        <v>417</v>
      </c>
      <c r="D501" s="34" t="s">
        <v>400</v>
      </c>
      <c r="E501" s="36">
        <v>54</v>
      </c>
    </row>
    <row r="502" spans="1:5" hidden="1" outlineLevel="2" x14ac:dyDescent="0.3">
      <c r="A502" s="33" t="s">
        <v>177</v>
      </c>
      <c r="B502" s="34" t="s">
        <v>254</v>
      </c>
      <c r="C502" s="34" t="s">
        <v>417</v>
      </c>
      <c r="D502" s="34" t="s">
        <v>401</v>
      </c>
      <c r="E502" s="36">
        <v>53</v>
      </c>
    </row>
    <row r="503" spans="1:5" hidden="1" outlineLevel="2" x14ac:dyDescent="0.3">
      <c r="A503" s="33" t="s">
        <v>177</v>
      </c>
      <c r="B503" s="34" t="s">
        <v>254</v>
      </c>
      <c r="C503" s="34" t="s">
        <v>417</v>
      </c>
      <c r="D503" s="34" t="s">
        <v>402</v>
      </c>
      <c r="E503" s="36">
        <v>42</v>
      </c>
    </row>
    <row r="504" spans="1:5" hidden="1" outlineLevel="2" x14ac:dyDescent="0.3">
      <c r="A504" s="33" t="s">
        <v>177</v>
      </c>
      <c r="B504" s="34" t="s">
        <v>254</v>
      </c>
      <c r="C504" s="34" t="s">
        <v>417</v>
      </c>
      <c r="D504" s="34" t="s">
        <v>403</v>
      </c>
      <c r="E504" s="36">
        <v>32</v>
      </c>
    </row>
    <row r="505" spans="1:5" hidden="1" outlineLevel="2" x14ac:dyDescent="0.3">
      <c r="A505" s="33" t="s">
        <v>177</v>
      </c>
      <c r="B505" s="34" t="s">
        <v>254</v>
      </c>
      <c r="C505" s="34" t="s">
        <v>417</v>
      </c>
      <c r="D505" s="34" t="s">
        <v>404</v>
      </c>
      <c r="E505" s="36">
        <v>25</v>
      </c>
    </row>
    <row r="506" spans="1:5" hidden="1" outlineLevel="2" x14ac:dyDescent="0.3">
      <c r="A506" s="33" t="s">
        <v>177</v>
      </c>
      <c r="B506" s="34" t="s">
        <v>254</v>
      </c>
      <c r="C506" s="34" t="s">
        <v>417</v>
      </c>
      <c r="D506" s="34" t="s">
        <v>405</v>
      </c>
      <c r="E506" s="36">
        <v>26</v>
      </c>
    </row>
    <row r="507" spans="1:5" hidden="1" outlineLevel="2" x14ac:dyDescent="0.3">
      <c r="A507" s="33" t="s">
        <v>177</v>
      </c>
      <c r="B507" s="34" t="s">
        <v>254</v>
      </c>
      <c r="C507" s="34" t="s">
        <v>417</v>
      </c>
      <c r="D507" s="34" t="s">
        <v>406</v>
      </c>
      <c r="E507" s="36">
        <v>15</v>
      </c>
    </row>
    <row r="508" spans="1:5" hidden="1" outlineLevel="2" x14ac:dyDescent="0.3">
      <c r="A508" s="33" t="s">
        <v>177</v>
      </c>
      <c r="B508" s="34" t="s">
        <v>254</v>
      </c>
      <c r="C508" s="34" t="s">
        <v>417</v>
      </c>
      <c r="D508" s="34" t="s">
        <v>407</v>
      </c>
      <c r="E508" s="36">
        <v>28</v>
      </c>
    </row>
    <row r="509" spans="1:5" hidden="1" outlineLevel="2" x14ac:dyDescent="0.3">
      <c r="A509" s="33" t="s">
        <v>177</v>
      </c>
      <c r="B509" s="34" t="s">
        <v>254</v>
      </c>
      <c r="C509" s="34" t="s">
        <v>417</v>
      </c>
      <c r="D509" s="34" t="s">
        <v>408</v>
      </c>
      <c r="E509" s="36">
        <v>9</v>
      </c>
    </row>
    <row r="510" spans="1:5" hidden="1" outlineLevel="2" x14ac:dyDescent="0.3">
      <c r="A510" s="33" t="s">
        <v>177</v>
      </c>
      <c r="B510" s="34" t="s">
        <v>254</v>
      </c>
      <c r="C510" s="34" t="s">
        <v>417</v>
      </c>
      <c r="D510" s="34" t="s">
        <v>409</v>
      </c>
      <c r="E510" s="36">
        <v>18</v>
      </c>
    </row>
    <row r="511" spans="1:5" hidden="1" outlineLevel="2" x14ac:dyDescent="0.3">
      <c r="A511" s="33" t="s">
        <v>177</v>
      </c>
      <c r="B511" s="34" t="s">
        <v>254</v>
      </c>
      <c r="C511" s="34" t="s">
        <v>417</v>
      </c>
      <c r="D511" s="34" t="s">
        <v>410</v>
      </c>
      <c r="E511" s="36">
        <v>13</v>
      </c>
    </row>
    <row r="512" spans="1:5" hidden="1" outlineLevel="2" x14ac:dyDescent="0.3">
      <c r="A512" s="33" t="s">
        <v>177</v>
      </c>
      <c r="B512" s="34" t="s">
        <v>254</v>
      </c>
      <c r="C512" s="34" t="s">
        <v>417</v>
      </c>
      <c r="D512" s="34" t="s">
        <v>411</v>
      </c>
      <c r="E512" s="36">
        <v>15</v>
      </c>
    </row>
    <row r="513" spans="1:5" hidden="1" outlineLevel="2" x14ac:dyDescent="0.3">
      <c r="A513" s="33" t="s">
        <v>177</v>
      </c>
      <c r="B513" s="34" t="s">
        <v>254</v>
      </c>
      <c r="C513" s="34" t="s">
        <v>417</v>
      </c>
      <c r="D513" s="34" t="s">
        <v>412</v>
      </c>
      <c r="E513" s="36">
        <v>16</v>
      </c>
    </row>
    <row r="514" spans="1:5" hidden="1" outlineLevel="2" x14ac:dyDescent="0.3">
      <c r="A514" s="33" t="s">
        <v>177</v>
      </c>
      <c r="B514" s="34" t="s">
        <v>254</v>
      </c>
      <c r="C514" s="34" t="s">
        <v>417</v>
      </c>
      <c r="D514" s="34" t="s">
        <v>315</v>
      </c>
      <c r="E514" s="36">
        <v>10</v>
      </c>
    </row>
    <row r="515" spans="1:5" hidden="1" outlineLevel="2" x14ac:dyDescent="0.3">
      <c r="A515" s="33" t="s">
        <v>177</v>
      </c>
      <c r="B515" s="34" t="s">
        <v>254</v>
      </c>
      <c r="C515" s="34" t="s">
        <v>418</v>
      </c>
      <c r="D515" s="34" t="s">
        <v>290</v>
      </c>
      <c r="E515" s="36">
        <v>351</v>
      </c>
    </row>
    <row r="516" spans="1:5" hidden="1" outlineLevel="2" x14ac:dyDescent="0.3">
      <c r="A516" s="33" t="s">
        <v>177</v>
      </c>
      <c r="B516" s="34" t="s">
        <v>254</v>
      </c>
      <c r="C516" s="34" t="s">
        <v>418</v>
      </c>
      <c r="D516" s="34" t="s">
        <v>389</v>
      </c>
      <c r="E516" s="36">
        <v>98</v>
      </c>
    </row>
    <row r="517" spans="1:5" hidden="1" outlineLevel="2" x14ac:dyDescent="0.3">
      <c r="A517" s="33" t="s">
        <v>177</v>
      </c>
      <c r="B517" s="34" t="s">
        <v>254</v>
      </c>
      <c r="C517" s="34" t="s">
        <v>418</v>
      </c>
      <c r="D517" s="34" t="s">
        <v>390</v>
      </c>
      <c r="E517" s="36">
        <v>86</v>
      </c>
    </row>
    <row r="518" spans="1:5" hidden="1" outlineLevel="2" x14ac:dyDescent="0.3">
      <c r="A518" s="33" t="s">
        <v>177</v>
      </c>
      <c r="B518" s="34" t="s">
        <v>254</v>
      </c>
      <c r="C518" s="34" t="s">
        <v>418</v>
      </c>
      <c r="D518" s="34" t="s">
        <v>391</v>
      </c>
      <c r="E518" s="36">
        <v>75</v>
      </c>
    </row>
    <row r="519" spans="1:5" hidden="1" outlineLevel="2" x14ac:dyDescent="0.3">
      <c r="A519" s="33" t="s">
        <v>177</v>
      </c>
      <c r="B519" s="34" t="s">
        <v>254</v>
      </c>
      <c r="C519" s="34" t="s">
        <v>418</v>
      </c>
      <c r="D519" s="34" t="s">
        <v>392</v>
      </c>
      <c r="E519" s="36">
        <v>44</v>
      </c>
    </row>
    <row r="520" spans="1:5" hidden="1" outlineLevel="2" x14ac:dyDescent="0.3">
      <c r="A520" s="33" t="s">
        <v>177</v>
      </c>
      <c r="B520" s="34" t="s">
        <v>254</v>
      </c>
      <c r="C520" s="34" t="s">
        <v>418</v>
      </c>
      <c r="D520" s="34" t="s">
        <v>393</v>
      </c>
      <c r="E520" s="36">
        <v>49</v>
      </c>
    </row>
    <row r="521" spans="1:5" hidden="1" outlineLevel="2" x14ac:dyDescent="0.3">
      <c r="A521" s="33" t="s">
        <v>177</v>
      </c>
      <c r="B521" s="34" t="s">
        <v>254</v>
      </c>
      <c r="C521" s="34" t="s">
        <v>418</v>
      </c>
      <c r="D521" s="34" t="s">
        <v>394</v>
      </c>
      <c r="E521" s="36">
        <v>30</v>
      </c>
    </row>
    <row r="522" spans="1:5" hidden="1" outlineLevel="2" x14ac:dyDescent="0.3">
      <c r="A522" s="33" t="s">
        <v>177</v>
      </c>
      <c r="B522" s="34" t="s">
        <v>254</v>
      </c>
      <c r="C522" s="34" t="s">
        <v>418</v>
      </c>
      <c r="D522" s="34" t="s">
        <v>395</v>
      </c>
      <c r="E522" s="36">
        <v>31</v>
      </c>
    </row>
    <row r="523" spans="1:5" hidden="1" outlineLevel="2" x14ac:dyDescent="0.3">
      <c r="A523" s="33" t="s">
        <v>177</v>
      </c>
      <c r="B523" s="34" t="s">
        <v>254</v>
      </c>
      <c r="C523" s="34" t="s">
        <v>418</v>
      </c>
      <c r="D523" s="34" t="s">
        <v>396</v>
      </c>
      <c r="E523" s="36">
        <v>26</v>
      </c>
    </row>
    <row r="524" spans="1:5" hidden="1" outlineLevel="2" x14ac:dyDescent="0.3">
      <c r="A524" s="33" t="s">
        <v>177</v>
      </c>
      <c r="B524" s="34" t="s">
        <v>254</v>
      </c>
      <c r="C524" s="34" t="s">
        <v>418</v>
      </c>
      <c r="D524" s="34" t="s">
        <v>397</v>
      </c>
      <c r="E524" s="36">
        <v>28</v>
      </c>
    </row>
    <row r="525" spans="1:5" hidden="1" outlineLevel="2" x14ac:dyDescent="0.3">
      <c r="A525" s="33" t="s">
        <v>177</v>
      </c>
      <c r="B525" s="34" t="s">
        <v>254</v>
      </c>
      <c r="C525" s="34" t="s">
        <v>418</v>
      </c>
      <c r="D525" s="34" t="s">
        <v>398</v>
      </c>
      <c r="E525" s="36">
        <v>22</v>
      </c>
    </row>
    <row r="526" spans="1:5" hidden="1" outlineLevel="2" x14ac:dyDescent="0.3">
      <c r="A526" s="33" t="s">
        <v>177</v>
      </c>
      <c r="B526" s="34" t="s">
        <v>254</v>
      </c>
      <c r="C526" s="34" t="s">
        <v>418</v>
      </c>
      <c r="D526" s="34" t="s">
        <v>399</v>
      </c>
      <c r="E526" s="36">
        <v>22</v>
      </c>
    </row>
    <row r="527" spans="1:5" hidden="1" outlineLevel="2" x14ac:dyDescent="0.3">
      <c r="A527" s="33" t="s">
        <v>177</v>
      </c>
      <c r="B527" s="34" t="s">
        <v>254</v>
      </c>
      <c r="C527" s="34" t="s">
        <v>418</v>
      </c>
      <c r="D527" s="34" t="s">
        <v>400</v>
      </c>
      <c r="E527" s="36">
        <v>18</v>
      </c>
    </row>
    <row r="528" spans="1:5" hidden="1" outlineLevel="2" x14ac:dyDescent="0.3">
      <c r="A528" s="33" t="s">
        <v>177</v>
      </c>
      <c r="B528" s="34" t="s">
        <v>254</v>
      </c>
      <c r="C528" s="34" t="s">
        <v>418</v>
      </c>
      <c r="D528" s="34" t="s">
        <v>401</v>
      </c>
      <c r="E528" s="36">
        <v>8</v>
      </c>
    </row>
    <row r="529" spans="1:5" hidden="1" outlineLevel="2" x14ac:dyDescent="0.3">
      <c r="A529" s="33" t="s">
        <v>177</v>
      </c>
      <c r="B529" s="34" t="s">
        <v>254</v>
      </c>
      <c r="C529" s="34" t="s">
        <v>418</v>
      </c>
      <c r="D529" s="34" t="s">
        <v>402</v>
      </c>
      <c r="E529" s="36">
        <v>7</v>
      </c>
    </row>
    <row r="530" spans="1:5" hidden="1" outlineLevel="2" x14ac:dyDescent="0.3">
      <c r="A530" s="33" t="s">
        <v>177</v>
      </c>
      <c r="B530" s="34" t="s">
        <v>254</v>
      </c>
      <c r="C530" s="34" t="s">
        <v>418</v>
      </c>
      <c r="D530" s="34" t="s">
        <v>403</v>
      </c>
      <c r="E530" s="36">
        <v>6</v>
      </c>
    </row>
    <row r="531" spans="1:5" hidden="1" outlineLevel="2" x14ac:dyDescent="0.3">
      <c r="A531" s="33" t="s">
        <v>177</v>
      </c>
      <c r="B531" s="34" t="s">
        <v>254</v>
      </c>
      <c r="C531" s="34" t="s">
        <v>418</v>
      </c>
      <c r="D531" s="34" t="s">
        <v>404</v>
      </c>
      <c r="E531" s="36">
        <v>12</v>
      </c>
    </row>
    <row r="532" spans="1:5" hidden="1" outlineLevel="2" x14ac:dyDescent="0.3">
      <c r="A532" s="33" t="s">
        <v>177</v>
      </c>
      <c r="B532" s="34" t="s">
        <v>254</v>
      </c>
      <c r="C532" s="34" t="s">
        <v>418</v>
      </c>
      <c r="D532" s="34" t="s">
        <v>405</v>
      </c>
      <c r="E532" s="36">
        <v>6</v>
      </c>
    </row>
    <row r="533" spans="1:5" hidden="1" outlineLevel="2" x14ac:dyDescent="0.3">
      <c r="A533" s="33" t="s">
        <v>177</v>
      </c>
      <c r="B533" s="34" t="s">
        <v>254</v>
      </c>
      <c r="C533" s="34" t="s">
        <v>418</v>
      </c>
      <c r="D533" s="34" t="s">
        <v>406</v>
      </c>
      <c r="E533" s="36">
        <v>6</v>
      </c>
    </row>
    <row r="534" spans="1:5" hidden="1" outlineLevel="2" x14ac:dyDescent="0.3">
      <c r="A534" s="33" t="s">
        <v>177</v>
      </c>
      <c r="B534" s="34" t="s">
        <v>254</v>
      </c>
      <c r="C534" s="34" t="s">
        <v>418</v>
      </c>
      <c r="D534" s="34" t="s">
        <v>407</v>
      </c>
      <c r="E534" s="36">
        <v>4</v>
      </c>
    </row>
    <row r="535" spans="1:5" hidden="1" outlineLevel="2" x14ac:dyDescent="0.3">
      <c r="A535" s="33" t="s">
        <v>177</v>
      </c>
      <c r="B535" s="34" t="s">
        <v>254</v>
      </c>
      <c r="C535" s="34" t="s">
        <v>418</v>
      </c>
      <c r="D535" s="34" t="s">
        <v>408</v>
      </c>
      <c r="E535" s="36">
        <v>7</v>
      </c>
    </row>
    <row r="536" spans="1:5" hidden="1" outlineLevel="2" x14ac:dyDescent="0.3">
      <c r="A536" s="33" t="s">
        <v>177</v>
      </c>
      <c r="B536" s="34" t="s">
        <v>254</v>
      </c>
      <c r="C536" s="34" t="s">
        <v>418</v>
      </c>
      <c r="D536" s="34" t="s">
        <v>409</v>
      </c>
      <c r="E536" s="36">
        <v>4</v>
      </c>
    </row>
    <row r="537" spans="1:5" hidden="1" outlineLevel="2" x14ac:dyDescent="0.3">
      <c r="A537" s="33" t="s">
        <v>177</v>
      </c>
      <c r="B537" s="34" t="s">
        <v>254</v>
      </c>
      <c r="C537" s="34" t="s">
        <v>418</v>
      </c>
      <c r="D537" s="34" t="s">
        <v>410</v>
      </c>
      <c r="E537" s="36">
        <v>3</v>
      </c>
    </row>
    <row r="538" spans="1:5" hidden="1" outlineLevel="2" x14ac:dyDescent="0.3">
      <c r="A538" s="33" t="s">
        <v>177</v>
      </c>
      <c r="B538" s="34" t="s">
        <v>254</v>
      </c>
      <c r="C538" s="34" t="s">
        <v>418</v>
      </c>
      <c r="D538" s="34" t="s">
        <v>411</v>
      </c>
      <c r="E538" s="36">
        <v>5</v>
      </c>
    </row>
    <row r="539" spans="1:5" hidden="1" outlineLevel="2" x14ac:dyDescent="0.3">
      <c r="A539" s="33" t="s">
        <v>177</v>
      </c>
      <c r="B539" s="34" t="s">
        <v>254</v>
      </c>
      <c r="C539" s="34" t="s">
        <v>418</v>
      </c>
      <c r="D539" s="34" t="s">
        <v>412</v>
      </c>
      <c r="E539" s="36">
        <v>1</v>
      </c>
    </row>
    <row r="540" spans="1:5" hidden="1" outlineLevel="2" x14ac:dyDescent="0.3">
      <c r="A540" s="33" t="s">
        <v>177</v>
      </c>
      <c r="B540" s="34" t="s">
        <v>254</v>
      </c>
      <c r="C540" s="34" t="s">
        <v>418</v>
      </c>
      <c r="D540" s="34" t="s">
        <v>315</v>
      </c>
      <c r="E540" s="36">
        <v>5</v>
      </c>
    </row>
    <row r="541" spans="1:5" hidden="1" outlineLevel="2" x14ac:dyDescent="0.3">
      <c r="A541" s="33" t="s">
        <v>177</v>
      </c>
      <c r="B541" s="34" t="s">
        <v>256</v>
      </c>
      <c r="C541" s="34" t="s">
        <v>318</v>
      </c>
      <c r="D541" s="34" t="s">
        <v>290</v>
      </c>
      <c r="E541" s="36">
        <v>17882</v>
      </c>
    </row>
    <row r="542" spans="1:5" hidden="1" outlineLevel="2" x14ac:dyDescent="0.3">
      <c r="A542" s="33" t="s">
        <v>177</v>
      </c>
      <c r="B542" s="34" t="s">
        <v>256</v>
      </c>
      <c r="C542" s="34" t="s">
        <v>318</v>
      </c>
      <c r="D542" s="34" t="s">
        <v>389</v>
      </c>
      <c r="E542" s="36">
        <v>5109</v>
      </c>
    </row>
    <row r="543" spans="1:5" hidden="1" outlineLevel="2" x14ac:dyDescent="0.3">
      <c r="A543" s="33" t="s">
        <v>177</v>
      </c>
      <c r="B543" s="34" t="s">
        <v>256</v>
      </c>
      <c r="C543" s="34" t="s">
        <v>318</v>
      </c>
      <c r="D543" s="34" t="s">
        <v>390</v>
      </c>
      <c r="E543" s="36">
        <v>3299</v>
      </c>
    </row>
    <row r="544" spans="1:5" hidden="1" outlineLevel="2" x14ac:dyDescent="0.3">
      <c r="A544" s="33" t="s">
        <v>177</v>
      </c>
      <c r="B544" s="34" t="s">
        <v>256</v>
      </c>
      <c r="C544" s="34" t="s">
        <v>318</v>
      </c>
      <c r="D544" s="34" t="s">
        <v>391</v>
      </c>
      <c r="E544" s="36">
        <v>2283</v>
      </c>
    </row>
    <row r="545" spans="1:5" hidden="1" outlineLevel="2" x14ac:dyDescent="0.3">
      <c r="A545" s="33" t="s">
        <v>177</v>
      </c>
      <c r="B545" s="34" t="s">
        <v>256</v>
      </c>
      <c r="C545" s="34" t="s">
        <v>318</v>
      </c>
      <c r="D545" s="34" t="s">
        <v>392</v>
      </c>
      <c r="E545" s="36">
        <v>1851</v>
      </c>
    </row>
    <row r="546" spans="1:5" hidden="1" outlineLevel="2" x14ac:dyDescent="0.3">
      <c r="A546" s="33" t="s">
        <v>177</v>
      </c>
      <c r="B546" s="34" t="s">
        <v>256</v>
      </c>
      <c r="C546" s="34" t="s">
        <v>318</v>
      </c>
      <c r="D546" s="34" t="s">
        <v>393</v>
      </c>
      <c r="E546" s="36">
        <v>1564</v>
      </c>
    </row>
    <row r="547" spans="1:5" hidden="1" outlineLevel="2" x14ac:dyDescent="0.3">
      <c r="A547" s="33" t="s">
        <v>177</v>
      </c>
      <c r="B547" s="34" t="s">
        <v>256</v>
      </c>
      <c r="C547" s="34" t="s">
        <v>318</v>
      </c>
      <c r="D547" s="34" t="s">
        <v>394</v>
      </c>
      <c r="E547" s="36">
        <v>1346</v>
      </c>
    </row>
    <row r="548" spans="1:5" hidden="1" outlineLevel="2" x14ac:dyDescent="0.3">
      <c r="A548" s="33" t="s">
        <v>177</v>
      </c>
      <c r="B548" s="34" t="s">
        <v>256</v>
      </c>
      <c r="C548" s="34" t="s">
        <v>318</v>
      </c>
      <c r="D548" s="34" t="s">
        <v>395</v>
      </c>
      <c r="E548" s="36">
        <v>1008</v>
      </c>
    </row>
    <row r="549" spans="1:5" hidden="1" outlineLevel="2" x14ac:dyDescent="0.3">
      <c r="A549" s="33" t="s">
        <v>177</v>
      </c>
      <c r="B549" s="34" t="s">
        <v>256</v>
      </c>
      <c r="C549" s="34" t="s">
        <v>318</v>
      </c>
      <c r="D549" s="34" t="s">
        <v>396</v>
      </c>
      <c r="E549" s="36">
        <v>854</v>
      </c>
    </row>
    <row r="550" spans="1:5" hidden="1" outlineLevel="2" x14ac:dyDescent="0.3">
      <c r="A550" s="33" t="s">
        <v>177</v>
      </c>
      <c r="B550" s="34" t="s">
        <v>256</v>
      </c>
      <c r="C550" s="34" t="s">
        <v>318</v>
      </c>
      <c r="D550" s="34" t="s">
        <v>397</v>
      </c>
      <c r="E550" s="36">
        <v>648</v>
      </c>
    </row>
    <row r="551" spans="1:5" hidden="1" outlineLevel="2" x14ac:dyDescent="0.3">
      <c r="A551" s="33" t="s">
        <v>177</v>
      </c>
      <c r="B551" s="34" t="s">
        <v>256</v>
      </c>
      <c r="C551" s="34" t="s">
        <v>318</v>
      </c>
      <c r="D551" s="34" t="s">
        <v>398</v>
      </c>
      <c r="E551" s="36">
        <v>636</v>
      </c>
    </row>
    <row r="552" spans="1:5" hidden="1" outlineLevel="2" x14ac:dyDescent="0.3">
      <c r="A552" s="33" t="s">
        <v>177</v>
      </c>
      <c r="B552" s="34" t="s">
        <v>256</v>
      </c>
      <c r="C552" s="34" t="s">
        <v>318</v>
      </c>
      <c r="D552" s="34" t="s">
        <v>399</v>
      </c>
      <c r="E552" s="36">
        <v>532</v>
      </c>
    </row>
    <row r="553" spans="1:5" hidden="1" outlineLevel="2" x14ac:dyDescent="0.3">
      <c r="A553" s="33" t="s">
        <v>177</v>
      </c>
      <c r="B553" s="34" t="s">
        <v>256</v>
      </c>
      <c r="C553" s="34" t="s">
        <v>318</v>
      </c>
      <c r="D553" s="34" t="s">
        <v>400</v>
      </c>
      <c r="E553" s="36">
        <v>525</v>
      </c>
    </row>
    <row r="554" spans="1:5" hidden="1" outlineLevel="2" x14ac:dyDescent="0.3">
      <c r="A554" s="33" t="s">
        <v>177</v>
      </c>
      <c r="B554" s="34" t="s">
        <v>256</v>
      </c>
      <c r="C554" s="34" t="s">
        <v>318</v>
      </c>
      <c r="D554" s="34" t="s">
        <v>401</v>
      </c>
      <c r="E554" s="36">
        <v>409</v>
      </c>
    </row>
    <row r="555" spans="1:5" hidden="1" outlineLevel="2" x14ac:dyDescent="0.3">
      <c r="A555" s="33" t="s">
        <v>177</v>
      </c>
      <c r="B555" s="34" t="s">
        <v>256</v>
      </c>
      <c r="C555" s="34" t="s">
        <v>318</v>
      </c>
      <c r="D555" s="34" t="s">
        <v>402</v>
      </c>
      <c r="E555" s="36">
        <v>338</v>
      </c>
    </row>
    <row r="556" spans="1:5" hidden="1" outlineLevel="2" x14ac:dyDescent="0.3">
      <c r="A556" s="33" t="s">
        <v>177</v>
      </c>
      <c r="B556" s="34" t="s">
        <v>256</v>
      </c>
      <c r="C556" s="34" t="s">
        <v>318</v>
      </c>
      <c r="D556" s="34" t="s">
        <v>403</v>
      </c>
      <c r="E556" s="36">
        <v>303</v>
      </c>
    </row>
    <row r="557" spans="1:5" hidden="1" outlineLevel="2" x14ac:dyDescent="0.3">
      <c r="A557" s="33" t="s">
        <v>177</v>
      </c>
      <c r="B557" s="34" t="s">
        <v>256</v>
      </c>
      <c r="C557" s="34" t="s">
        <v>318</v>
      </c>
      <c r="D557" s="34" t="s">
        <v>404</v>
      </c>
      <c r="E557" s="36">
        <v>237</v>
      </c>
    </row>
    <row r="558" spans="1:5" hidden="1" outlineLevel="2" x14ac:dyDescent="0.3">
      <c r="A558" s="33" t="s">
        <v>177</v>
      </c>
      <c r="B558" s="34" t="s">
        <v>256</v>
      </c>
      <c r="C558" s="34" t="s">
        <v>318</v>
      </c>
      <c r="D558" s="34" t="s">
        <v>405</v>
      </c>
      <c r="E558" s="36">
        <v>228</v>
      </c>
    </row>
    <row r="559" spans="1:5" hidden="1" outlineLevel="2" x14ac:dyDescent="0.3">
      <c r="A559" s="33" t="s">
        <v>177</v>
      </c>
      <c r="B559" s="34" t="s">
        <v>256</v>
      </c>
      <c r="C559" s="34" t="s">
        <v>318</v>
      </c>
      <c r="D559" s="34" t="s">
        <v>406</v>
      </c>
      <c r="E559" s="36">
        <v>192</v>
      </c>
    </row>
    <row r="560" spans="1:5" hidden="1" outlineLevel="2" x14ac:dyDescent="0.3">
      <c r="A560" s="33" t="s">
        <v>177</v>
      </c>
      <c r="B560" s="34" t="s">
        <v>256</v>
      </c>
      <c r="C560" s="34" t="s">
        <v>318</v>
      </c>
      <c r="D560" s="34" t="s">
        <v>407</v>
      </c>
      <c r="E560" s="36">
        <v>155</v>
      </c>
    </row>
    <row r="561" spans="1:5" hidden="1" outlineLevel="2" x14ac:dyDescent="0.3">
      <c r="A561" s="33" t="s">
        <v>177</v>
      </c>
      <c r="B561" s="34" t="s">
        <v>256</v>
      </c>
      <c r="C561" s="34" t="s">
        <v>318</v>
      </c>
      <c r="D561" s="34" t="s">
        <v>408</v>
      </c>
      <c r="E561" s="36">
        <v>182</v>
      </c>
    </row>
    <row r="562" spans="1:5" hidden="1" outlineLevel="2" x14ac:dyDescent="0.3">
      <c r="A562" s="33" t="s">
        <v>177</v>
      </c>
      <c r="B562" s="34" t="s">
        <v>256</v>
      </c>
      <c r="C562" s="34" t="s">
        <v>318</v>
      </c>
      <c r="D562" s="34" t="s">
        <v>409</v>
      </c>
      <c r="E562" s="36">
        <v>143</v>
      </c>
    </row>
    <row r="563" spans="1:5" hidden="1" outlineLevel="2" x14ac:dyDescent="0.3">
      <c r="A563" s="33" t="s">
        <v>177</v>
      </c>
      <c r="B563" s="34" t="s">
        <v>256</v>
      </c>
      <c r="C563" s="34" t="s">
        <v>318</v>
      </c>
      <c r="D563" s="34" t="s">
        <v>410</v>
      </c>
      <c r="E563" s="36">
        <v>117</v>
      </c>
    </row>
    <row r="564" spans="1:5" hidden="1" outlineLevel="2" x14ac:dyDescent="0.3">
      <c r="A564" s="33" t="s">
        <v>177</v>
      </c>
      <c r="B564" s="34" t="s">
        <v>256</v>
      </c>
      <c r="C564" s="34" t="s">
        <v>318</v>
      </c>
      <c r="D564" s="34" t="s">
        <v>411</v>
      </c>
      <c r="E564" s="36">
        <v>80</v>
      </c>
    </row>
    <row r="565" spans="1:5" hidden="1" outlineLevel="2" x14ac:dyDescent="0.3">
      <c r="A565" s="33" t="s">
        <v>177</v>
      </c>
      <c r="B565" s="34" t="s">
        <v>256</v>
      </c>
      <c r="C565" s="34" t="s">
        <v>318</v>
      </c>
      <c r="D565" s="34" t="s">
        <v>412</v>
      </c>
      <c r="E565" s="36">
        <v>39</v>
      </c>
    </row>
    <row r="566" spans="1:5" hidden="1" outlineLevel="2" x14ac:dyDescent="0.3">
      <c r="A566" s="33" t="s">
        <v>177</v>
      </c>
      <c r="B566" s="34" t="s">
        <v>256</v>
      </c>
      <c r="C566" s="34" t="s">
        <v>318</v>
      </c>
      <c r="D566" s="34" t="s">
        <v>315</v>
      </c>
      <c r="E566" s="36">
        <v>30</v>
      </c>
    </row>
    <row r="567" spans="1:5" hidden="1" outlineLevel="2" x14ac:dyDescent="0.3">
      <c r="A567" s="33" t="s">
        <v>177</v>
      </c>
      <c r="B567" s="34" t="s">
        <v>256</v>
      </c>
      <c r="C567" s="34" t="s">
        <v>413</v>
      </c>
      <c r="D567" s="34" t="s">
        <v>290</v>
      </c>
      <c r="E567" s="36">
        <v>15317</v>
      </c>
    </row>
    <row r="568" spans="1:5" hidden="1" outlineLevel="2" x14ac:dyDescent="0.3">
      <c r="A568" s="33" t="s">
        <v>177</v>
      </c>
      <c r="B568" s="34" t="s">
        <v>256</v>
      </c>
      <c r="C568" s="34" t="s">
        <v>413</v>
      </c>
      <c r="D568" s="34" t="s">
        <v>389</v>
      </c>
      <c r="E568" s="36">
        <v>5353</v>
      </c>
    </row>
    <row r="569" spans="1:5" hidden="1" outlineLevel="2" x14ac:dyDescent="0.3">
      <c r="A569" s="33" t="s">
        <v>177</v>
      </c>
      <c r="B569" s="34" t="s">
        <v>256</v>
      </c>
      <c r="C569" s="34" t="s">
        <v>413</v>
      </c>
      <c r="D569" s="34" t="s">
        <v>390</v>
      </c>
      <c r="E569" s="36">
        <v>3506</v>
      </c>
    </row>
    <row r="570" spans="1:5" hidden="1" outlineLevel="2" x14ac:dyDescent="0.3">
      <c r="A570" s="33" t="s">
        <v>177</v>
      </c>
      <c r="B570" s="34" t="s">
        <v>256</v>
      </c>
      <c r="C570" s="34" t="s">
        <v>413</v>
      </c>
      <c r="D570" s="34" t="s">
        <v>391</v>
      </c>
      <c r="E570" s="36">
        <v>2743</v>
      </c>
    </row>
    <row r="571" spans="1:5" hidden="1" outlineLevel="2" x14ac:dyDescent="0.3">
      <c r="A571" s="33" t="s">
        <v>177</v>
      </c>
      <c r="B571" s="34" t="s">
        <v>256</v>
      </c>
      <c r="C571" s="34" t="s">
        <v>413</v>
      </c>
      <c r="D571" s="34" t="s">
        <v>392</v>
      </c>
      <c r="E571" s="36">
        <v>2279</v>
      </c>
    </row>
    <row r="572" spans="1:5" hidden="1" outlineLevel="2" x14ac:dyDescent="0.3">
      <c r="A572" s="33" t="s">
        <v>177</v>
      </c>
      <c r="B572" s="34" t="s">
        <v>256</v>
      </c>
      <c r="C572" s="34" t="s">
        <v>413</v>
      </c>
      <c r="D572" s="34" t="s">
        <v>393</v>
      </c>
      <c r="E572" s="36">
        <v>1917</v>
      </c>
    </row>
    <row r="573" spans="1:5" hidden="1" outlineLevel="2" x14ac:dyDescent="0.3">
      <c r="A573" s="33" t="s">
        <v>177</v>
      </c>
      <c r="B573" s="34" t="s">
        <v>256</v>
      </c>
      <c r="C573" s="34" t="s">
        <v>413</v>
      </c>
      <c r="D573" s="34" t="s">
        <v>394</v>
      </c>
      <c r="E573" s="36">
        <v>1817</v>
      </c>
    </row>
    <row r="574" spans="1:5" hidden="1" outlineLevel="2" x14ac:dyDescent="0.3">
      <c r="A574" s="33" t="s">
        <v>177</v>
      </c>
      <c r="B574" s="34" t="s">
        <v>256</v>
      </c>
      <c r="C574" s="34" t="s">
        <v>413</v>
      </c>
      <c r="D574" s="34" t="s">
        <v>395</v>
      </c>
      <c r="E574" s="36">
        <v>1419</v>
      </c>
    </row>
    <row r="575" spans="1:5" hidden="1" outlineLevel="2" x14ac:dyDescent="0.3">
      <c r="A575" s="33" t="s">
        <v>177</v>
      </c>
      <c r="B575" s="34" t="s">
        <v>256</v>
      </c>
      <c r="C575" s="34" t="s">
        <v>413</v>
      </c>
      <c r="D575" s="34" t="s">
        <v>396</v>
      </c>
      <c r="E575" s="36">
        <v>1322</v>
      </c>
    </row>
    <row r="576" spans="1:5" hidden="1" outlineLevel="2" x14ac:dyDescent="0.3">
      <c r="A576" s="33" t="s">
        <v>177</v>
      </c>
      <c r="B576" s="34" t="s">
        <v>256</v>
      </c>
      <c r="C576" s="34" t="s">
        <v>413</v>
      </c>
      <c r="D576" s="34" t="s">
        <v>397</v>
      </c>
      <c r="E576" s="36">
        <v>1106</v>
      </c>
    </row>
    <row r="577" spans="1:5" hidden="1" outlineLevel="2" x14ac:dyDescent="0.3">
      <c r="A577" s="33" t="s">
        <v>177</v>
      </c>
      <c r="B577" s="34" t="s">
        <v>256</v>
      </c>
      <c r="C577" s="34" t="s">
        <v>413</v>
      </c>
      <c r="D577" s="34" t="s">
        <v>398</v>
      </c>
      <c r="E577" s="36">
        <v>1016</v>
      </c>
    </row>
    <row r="578" spans="1:5" hidden="1" outlineLevel="2" x14ac:dyDescent="0.3">
      <c r="A578" s="33" t="s">
        <v>177</v>
      </c>
      <c r="B578" s="34" t="s">
        <v>256</v>
      </c>
      <c r="C578" s="34" t="s">
        <v>413</v>
      </c>
      <c r="D578" s="34" t="s">
        <v>399</v>
      </c>
      <c r="E578" s="36">
        <v>954</v>
      </c>
    </row>
    <row r="579" spans="1:5" hidden="1" outlineLevel="2" x14ac:dyDescent="0.3">
      <c r="A579" s="33" t="s">
        <v>177</v>
      </c>
      <c r="B579" s="34" t="s">
        <v>256</v>
      </c>
      <c r="C579" s="34" t="s">
        <v>413</v>
      </c>
      <c r="D579" s="34" t="s">
        <v>400</v>
      </c>
      <c r="E579" s="36">
        <v>874</v>
      </c>
    </row>
    <row r="580" spans="1:5" hidden="1" outlineLevel="2" x14ac:dyDescent="0.3">
      <c r="A580" s="33" t="s">
        <v>177</v>
      </c>
      <c r="B580" s="34" t="s">
        <v>256</v>
      </c>
      <c r="C580" s="34" t="s">
        <v>413</v>
      </c>
      <c r="D580" s="34" t="s">
        <v>401</v>
      </c>
      <c r="E580" s="36">
        <v>782</v>
      </c>
    </row>
    <row r="581" spans="1:5" hidden="1" outlineLevel="2" x14ac:dyDescent="0.3">
      <c r="A581" s="33" t="s">
        <v>177</v>
      </c>
      <c r="B581" s="34" t="s">
        <v>256</v>
      </c>
      <c r="C581" s="34" t="s">
        <v>413</v>
      </c>
      <c r="D581" s="34" t="s">
        <v>402</v>
      </c>
      <c r="E581" s="36">
        <v>688</v>
      </c>
    </row>
    <row r="582" spans="1:5" hidden="1" outlineLevel="2" x14ac:dyDescent="0.3">
      <c r="A582" s="33" t="s">
        <v>177</v>
      </c>
      <c r="B582" s="34" t="s">
        <v>256</v>
      </c>
      <c r="C582" s="34" t="s">
        <v>413</v>
      </c>
      <c r="D582" s="34" t="s">
        <v>403</v>
      </c>
      <c r="E582" s="36">
        <v>520</v>
      </c>
    </row>
    <row r="583" spans="1:5" hidden="1" outlineLevel="2" x14ac:dyDescent="0.3">
      <c r="A583" s="33" t="s">
        <v>177</v>
      </c>
      <c r="B583" s="34" t="s">
        <v>256</v>
      </c>
      <c r="C583" s="34" t="s">
        <v>413</v>
      </c>
      <c r="D583" s="34" t="s">
        <v>404</v>
      </c>
      <c r="E583" s="36">
        <v>463</v>
      </c>
    </row>
    <row r="584" spans="1:5" hidden="1" outlineLevel="2" x14ac:dyDescent="0.3">
      <c r="A584" s="33" t="s">
        <v>177</v>
      </c>
      <c r="B584" s="34" t="s">
        <v>256</v>
      </c>
      <c r="C584" s="34" t="s">
        <v>413</v>
      </c>
      <c r="D584" s="34" t="s">
        <v>405</v>
      </c>
      <c r="E584" s="36">
        <v>401</v>
      </c>
    </row>
    <row r="585" spans="1:5" hidden="1" outlineLevel="2" x14ac:dyDescent="0.3">
      <c r="A585" s="33" t="s">
        <v>177</v>
      </c>
      <c r="B585" s="34" t="s">
        <v>256</v>
      </c>
      <c r="C585" s="34" t="s">
        <v>413</v>
      </c>
      <c r="D585" s="34" t="s">
        <v>406</v>
      </c>
      <c r="E585" s="36">
        <v>367</v>
      </c>
    </row>
    <row r="586" spans="1:5" hidden="1" outlineLevel="2" x14ac:dyDescent="0.3">
      <c r="A586" s="33" t="s">
        <v>177</v>
      </c>
      <c r="B586" s="34" t="s">
        <v>256</v>
      </c>
      <c r="C586" s="34" t="s">
        <v>413</v>
      </c>
      <c r="D586" s="34" t="s">
        <v>407</v>
      </c>
      <c r="E586" s="36">
        <v>328</v>
      </c>
    </row>
    <row r="587" spans="1:5" hidden="1" outlineLevel="2" x14ac:dyDescent="0.3">
      <c r="A587" s="33" t="s">
        <v>177</v>
      </c>
      <c r="B587" s="34" t="s">
        <v>256</v>
      </c>
      <c r="C587" s="34" t="s">
        <v>413</v>
      </c>
      <c r="D587" s="34" t="s">
        <v>408</v>
      </c>
      <c r="E587" s="36">
        <v>353</v>
      </c>
    </row>
    <row r="588" spans="1:5" hidden="1" outlineLevel="2" x14ac:dyDescent="0.3">
      <c r="A588" s="33" t="s">
        <v>177</v>
      </c>
      <c r="B588" s="34" t="s">
        <v>256</v>
      </c>
      <c r="C588" s="34" t="s">
        <v>413</v>
      </c>
      <c r="D588" s="34" t="s">
        <v>409</v>
      </c>
      <c r="E588" s="36">
        <v>297</v>
      </c>
    </row>
    <row r="589" spans="1:5" hidden="1" outlineLevel="2" x14ac:dyDescent="0.3">
      <c r="A589" s="33" t="s">
        <v>177</v>
      </c>
      <c r="B589" s="34" t="s">
        <v>256</v>
      </c>
      <c r="C589" s="34" t="s">
        <v>413</v>
      </c>
      <c r="D589" s="34" t="s">
        <v>410</v>
      </c>
      <c r="E589" s="36">
        <v>255</v>
      </c>
    </row>
    <row r="590" spans="1:5" hidden="1" outlineLevel="2" x14ac:dyDescent="0.3">
      <c r="A590" s="33" t="s">
        <v>177</v>
      </c>
      <c r="B590" s="34" t="s">
        <v>256</v>
      </c>
      <c r="C590" s="34" t="s">
        <v>413</v>
      </c>
      <c r="D590" s="34" t="s">
        <v>411</v>
      </c>
      <c r="E590" s="36">
        <v>182</v>
      </c>
    </row>
    <row r="591" spans="1:5" hidden="1" outlineLevel="2" x14ac:dyDescent="0.3">
      <c r="A591" s="33" t="s">
        <v>177</v>
      </c>
      <c r="B591" s="34" t="s">
        <v>256</v>
      </c>
      <c r="C591" s="34" t="s">
        <v>413</v>
      </c>
      <c r="D591" s="34" t="s">
        <v>412</v>
      </c>
      <c r="E591" s="36">
        <v>139</v>
      </c>
    </row>
    <row r="592" spans="1:5" hidden="1" outlineLevel="2" x14ac:dyDescent="0.3">
      <c r="A592" s="33" t="s">
        <v>177</v>
      </c>
      <c r="B592" s="34" t="s">
        <v>256</v>
      </c>
      <c r="C592" s="34" t="s">
        <v>413</v>
      </c>
      <c r="D592" s="34" t="s">
        <v>315</v>
      </c>
      <c r="E592" s="36">
        <v>97</v>
      </c>
    </row>
    <row r="593" spans="1:5" hidden="1" outlineLevel="2" x14ac:dyDescent="0.3">
      <c r="A593" s="33" t="s">
        <v>177</v>
      </c>
      <c r="B593" s="34" t="s">
        <v>256</v>
      </c>
      <c r="C593" s="34" t="s">
        <v>414</v>
      </c>
      <c r="D593" s="34" t="s">
        <v>290</v>
      </c>
      <c r="E593" s="36">
        <v>7564</v>
      </c>
    </row>
    <row r="594" spans="1:5" hidden="1" outlineLevel="2" x14ac:dyDescent="0.3">
      <c r="A594" s="33" t="s">
        <v>177</v>
      </c>
      <c r="B594" s="34" t="s">
        <v>256</v>
      </c>
      <c r="C594" s="34" t="s">
        <v>414</v>
      </c>
      <c r="D594" s="34" t="s">
        <v>389</v>
      </c>
      <c r="E594" s="36">
        <v>2776</v>
      </c>
    </row>
    <row r="595" spans="1:5" hidden="1" outlineLevel="2" x14ac:dyDescent="0.3">
      <c r="A595" s="33" t="s">
        <v>177</v>
      </c>
      <c r="B595" s="34" t="s">
        <v>256</v>
      </c>
      <c r="C595" s="34" t="s">
        <v>414</v>
      </c>
      <c r="D595" s="34" t="s">
        <v>390</v>
      </c>
      <c r="E595" s="36">
        <v>1870</v>
      </c>
    </row>
    <row r="596" spans="1:5" hidden="1" outlineLevel="2" x14ac:dyDescent="0.3">
      <c r="A596" s="33" t="s">
        <v>177</v>
      </c>
      <c r="B596" s="34" t="s">
        <v>256</v>
      </c>
      <c r="C596" s="34" t="s">
        <v>414</v>
      </c>
      <c r="D596" s="34" t="s">
        <v>391</v>
      </c>
      <c r="E596" s="36">
        <v>1479</v>
      </c>
    </row>
    <row r="597" spans="1:5" hidden="1" outlineLevel="2" x14ac:dyDescent="0.3">
      <c r="A597" s="33" t="s">
        <v>177</v>
      </c>
      <c r="B597" s="34" t="s">
        <v>256</v>
      </c>
      <c r="C597" s="34" t="s">
        <v>414</v>
      </c>
      <c r="D597" s="34" t="s">
        <v>392</v>
      </c>
      <c r="E597" s="36">
        <v>1146</v>
      </c>
    </row>
    <row r="598" spans="1:5" hidden="1" outlineLevel="2" x14ac:dyDescent="0.3">
      <c r="A598" s="33" t="s">
        <v>177</v>
      </c>
      <c r="B598" s="34" t="s">
        <v>256</v>
      </c>
      <c r="C598" s="34" t="s">
        <v>414</v>
      </c>
      <c r="D598" s="34" t="s">
        <v>393</v>
      </c>
      <c r="E598" s="36">
        <v>1045</v>
      </c>
    </row>
    <row r="599" spans="1:5" hidden="1" outlineLevel="2" x14ac:dyDescent="0.3">
      <c r="A599" s="33" t="s">
        <v>177</v>
      </c>
      <c r="B599" s="34" t="s">
        <v>256</v>
      </c>
      <c r="C599" s="34" t="s">
        <v>414</v>
      </c>
      <c r="D599" s="34" t="s">
        <v>394</v>
      </c>
      <c r="E599" s="36">
        <v>946</v>
      </c>
    </row>
    <row r="600" spans="1:5" hidden="1" outlineLevel="2" x14ac:dyDescent="0.3">
      <c r="A600" s="33" t="s">
        <v>177</v>
      </c>
      <c r="B600" s="34" t="s">
        <v>256</v>
      </c>
      <c r="C600" s="34" t="s">
        <v>414</v>
      </c>
      <c r="D600" s="34" t="s">
        <v>395</v>
      </c>
      <c r="E600" s="36">
        <v>796</v>
      </c>
    </row>
    <row r="601" spans="1:5" hidden="1" outlineLevel="2" x14ac:dyDescent="0.3">
      <c r="A601" s="33" t="s">
        <v>177</v>
      </c>
      <c r="B601" s="34" t="s">
        <v>256</v>
      </c>
      <c r="C601" s="34" t="s">
        <v>414</v>
      </c>
      <c r="D601" s="34" t="s">
        <v>396</v>
      </c>
      <c r="E601" s="36">
        <v>676</v>
      </c>
    </row>
    <row r="602" spans="1:5" hidden="1" outlineLevel="2" x14ac:dyDescent="0.3">
      <c r="A602" s="33" t="s">
        <v>177</v>
      </c>
      <c r="B602" s="34" t="s">
        <v>256</v>
      </c>
      <c r="C602" s="34" t="s">
        <v>414</v>
      </c>
      <c r="D602" s="34" t="s">
        <v>397</v>
      </c>
      <c r="E602" s="36">
        <v>665</v>
      </c>
    </row>
    <row r="603" spans="1:5" hidden="1" outlineLevel="2" x14ac:dyDescent="0.3">
      <c r="A603" s="33" t="s">
        <v>177</v>
      </c>
      <c r="B603" s="34" t="s">
        <v>256</v>
      </c>
      <c r="C603" s="34" t="s">
        <v>414</v>
      </c>
      <c r="D603" s="34" t="s">
        <v>398</v>
      </c>
      <c r="E603" s="36">
        <v>517</v>
      </c>
    </row>
    <row r="604" spans="1:5" hidden="1" outlineLevel="2" x14ac:dyDescent="0.3">
      <c r="A604" s="33" t="s">
        <v>177</v>
      </c>
      <c r="B604" s="34" t="s">
        <v>256</v>
      </c>
      <c r="C604" s="34" t="s">
        <v>414</v>
      </c>
      <c r="D604" s="34" t="s">
        <v>399</v>
      </c>
      <c r="E604" s="36">
        <v>514</v>
      </c>
    </row>
    <row r="605" spans="1:5" hidden="1" outlineLevel="2" x14ac:dyDescent="0.3">
      <c r="A605" s="33" t="s">
        <v>177</v>
      </c>
      <c r="B605" s="34" t="s">
        <v>256</v>
      </c>
      <c r="C605" s="34" t="s">
        <v>414</v>
      </c>
      <c r="D605" s="34" t="s">
        <v>400</v>
      </c>
      <c r="E605" s="36">
        <v>508</v>
      </c>
    </row>
    <row r="606" spans="1:5" hidden="1" outlineLevel="2" x14ac:dyDescent="0.3">
      <c r="A606" s="33" t="s">
        <v>177</v>
      </c>
      <c r="B606" s="34" t="s">
        <v>256</v>
      </c>
      <c r="C606" s="34" t="s">
        <v>414</v>
      </c>
      <c r="D606" s="34" t="s">
        <v>401</v>
      </c>
      <c r="E606" s="36">
        <v>432</v>
      </c>
    </row>
    <row r="607" spans="1:5" hidden="1" outlineLevel="2" x14ac:dyDescent="0.3">
      <c r="A607" s="33" t="s">
        <v>177</v>
      </c>
      <c r="B607" s="34" t="s">
        <v>256</v>
      </c>
      <c r="C607" s="34" t="s">
        <v>414</v>
      </c>
      <c r="D607" s="34" t="s">
        <v>402</v>
      </c>
      <c r="E607" s="36">
        <v>374</v>
      </c>
    </row>
    <row r="608" spans="1:5" hidden="1" outlineLevel="2" x14ac:dyDescent="0.3">
      <c r="A608" s="33" t="s">
        <v>177</v>
      </c>
      <c r="B608" s="34" t="s">
        <v>256</v>
      </c>
      <c r="C608" s="34" t="s">
        <v>414</v>
      </c>
      <c r="D608" s="34" t="s">
        <v>403</v>
      </c>
      <c r="E608" s="36">
        <v>328</v>
      </c>
    </row>
    <row r="609" spans="1:5" hidden="1" outlineLevel="2" x14ac:dyDescent="0.3">
      <c r="A609" s="33" t="s">
        <v>177</v>
      </c>
      <c r="B609" s="34" t="s">
        <v>256</v>
      </c>
      <c r="C609" s="34" t="s">
        <v>414</v>
      </c>
      <c r="D609" s="34" t="s">
        <v>404</v>
      </c>
      <c r="E609" s="36">
        <v>263</v>
      </c>
    </row>
    <row r="610" spans="1:5" hidden="1" outlineLevel="2" x14ac:dyDescent="0.3">
      <c r="A610" s="33" t="s">
        <v>177</v>
      </c>
      <c r="B610" s="34" t="s">
        <v>256</v>
      </c>
      <c r="C610" s="34" t="s">
        <v>414</v>
      </c>
      <c r="D610" s="34" t="s">
        <v>405</v>
      </c>
      <c r="E610" s="36">
        <v>223</v>
      </c>
    </row>
    <row r="611" spans="1:5" hidden="1" outlineLevel="2" x14ac:dyDescent="0.3">
      <c r="A611" s="33" t="s">
        <v>177</v>
      </c>
      <c r="B611" s="34" t="s">
        <v>256</v>
      </c>
      <c r="C611" s="34" t="s">
        <v>414</v>
      </c>
      <c r="D611" s="34" t="s">
        <v>406</v>
      </c>
      <c r="E611" s="36">
        <v>224</v>
      </c>
    </row>
    <row r="612" spans="1:5" hidden="1" outlineLevel="2" x14ac:dyDescent="0.3">
      <c r="A612" s="33" t="s">
        <v>177</v>
      </c>
      <c r="B612" s="34" t="s">
        <v>256</v>
      </c>
      <c r="C612" s="34" t="s">
        <v>414</v>
      </c>
      <c r="D612" s="34" t="s">
        <v>407</v>
      </c>
      <c r="E612" s="36">
        <v>164</v>
      </c>
    </row>
    <row r="613" spans="1:5" hidden="1" outlineLevel="2" x14ac:dyDescent="0.3">
      <c r="A613" s="33" t="s">
        <v>177</v>
      </c>
      <c r="B613" s="34" t="s">
        <v>256</v>
      </c>
      <c r="C613" s="34" t="s">
        <v>414</v>
      </c>
      <c r="D613" s="34" t="s">
        <v>408</v>
      </c>
      <c r="E613" s="36">
        <v>200</v>
      </c>
    </row>
    <row r="614" spans="1:5" hidden="1" outlineLevel="2" x14ac:dyDescent="0.3">
      <c r="A614" s="33" t="s">
        <v>177</v>
      </c>
      <c r="B614" s="34" t="s">
        <v>256</v>
      </c>
      <c r="C614" s="34" t="s">
        <v>414</v>
      </c>
      <c r="D614" s="34" t="s">
        <v>409</v>
      </c>
      <c r="E614" s="36">
        <v>184</v>
      </c>
    </row>
    <row r="615" spans="1:5" hidden="1" outlineLevel="2" x14ac:dyDescent="0.3">
      <c r="A615" s="33" t="s">
        <v>177</v>
      </c>
      <c r="B615" s="34" t="s">
        <v>256</v>
      </c>
      <c r="C615" s="34" t="s">
        <v>414</v>
      </c>
      <c r="D615" s="34" t="s">
        <v>410</v>
      </c>
      <c r="E615" s="36">
        <v>143</v>
      </c>
    </row>
    <row r="616" spans="1:5" hidden="1" outlineLevel="2" x14ac:dyDescent="0.3">
      <c r="A616" s="33" t="s">
        <v>177</v>
      </c>
      <c r="B616" s="34" t="s">
        <v>256</v>
      </c>
      <c r="C616" s="34" t="s">
        <v>414</v>
      </c>
      <c r="D616" s="34" t="s">
        <v>411</v>
      </c>
      <c r="E616" s="36">
        <v>106</v>
      </c>
    </row>
    <row r="617" spans="1:5" hidden="1" outlineLevel="2" x14ac:dyDescent="0.3">
      <c r="A617" s="33" t="s">
        <v>177</v>
      </c>
      <c r="B617" s="34" t="s">
        <v>256</v>
      </c>
      <c r="C617" s="34" t="s">
        <v>414</v>
      </c>
      <c r="D617" s="34" t="s">
        <v>412</v>
      </c>
      <c r="E617" s="36">
        <v>75</v>
      </c>
    </row>
    <row r="618" spans="1:5" hidden="1" outlineLevel="2" x14ac:dyDescent="0.3">
      <c r="A618" s="33" t="s">
        <v>177</v>
      </c>
      <c r="B618" s="34" t="s">
        <v>256</v>
      </c>
      <c r="C618" s="34" t="s">
        <v>414</v>
      </c>
      <c r="D618" s="34" t="s">
        <v>315</v>
      </c>
      <c r="E618" s="36">
        <v>60</v>
      </c>
    </row>
    <row r="619" spans="1:5" hidden="1" outlineLevel="2" x14ac:dyDescent="0.3">
      <c r="A619" s="33" t="s">
        <v>177</v>
      </c>
      <c r="B619" s="34" t="s">
        <v>256</v>
      </c>
      <c r="C619" s="34" t="s">
        <v>415</v>
      </c>
      <c r="D619" s="34" t="s">
        <v>290</v>
      </c>
      <c r="E619" s="36">
        <v>5219</v>
      </c>
    </row>
    <row r="620" spans="1:5" hidden="1" outlineLevel="2" x14ac:dyDescent="0.3">
      <c r="A620" s="33" t="s">
        <v>177</v>
      </c>
      <c r="B620" s="34" t="s">
        <v>256</v>
      </c>
      <c r="C620" s="34" t="s">
        <v>415</v>
      </c>
      <c r="D620" s="34" t="s">
        <v>389</v>
      </c>
      <c r="E620" s="36">
        <v>1965</v>
      </c>
    </row>
    <row r="621" spans="1:5" hidden="1" outlineLevel="2" x14ac:dyDescent="0.3">
      <c r="A621" s="33" t="s">
        <v>177</v>
      </c>
      <c r="B621" s="34" t="s">
        <v>256</v>
      </c>
      <c r="C621" s="34" t="s">
        <v>415</v>
      </c>
      <c r="D621" s="34" t="s">
        <v>390</v>
      </c>
      <c r="E621" s="36">
        <v>1397</v>
      </c>
    </row>
    <row r="622" spans="1:5" hidden="1" outlineLevel="2" x14ac:dyDescent="0.3">
      <c r="A622" s="33" t="s">
        <v>177</v>
      </c>
      <c r="B622" s="34" t="s">
        <v>256</v>
      </c>
      <c r="C622" s="34" t="s">
        <v>415</v>
      </c>
      <c r="D622" s="34" t="s">
        <v>391</v>
      </c>
      <c r="E622" s="36">
        <v>1018</v>
      </c>
    </row>
    <row r="623" spans="1:5" hidden="1" outlineLevel="2" x14ac:dyDescent="0.3">
      <c r="A623" s="33" t="s">
        <v>177</v>
      </c>
      <c r="B623" s="34" t="s">
        <v>256</v>
      </c>
      <c r="C623" s="34" t="s">
        <v>415</v>
      </c>
      <c r="D623" s="34" t="s">
        <v>392</v>
      </c>
      <c r="E623" s="36">
        <v>839</v>
      </c>
    </row>
    <row r="624" spans="1:5" hidden="1" outlineLevel="2" x14ac:dyDescent="0.3">
      <c r="A624" s="33" t="s">
        <v>177</v>
      </c>
      <c r="B624" s="34" t="s">
        <v>256</v>
      </c>
      <c r="C624" s="34" t="s">
        <v>415</v>
      </c>
      <c r="D624" s="34" t="s">
        <v>393</v>
      </c>
      <c r="E624" s="36">
        <v>770</v>
      </c>
    </row>
    <row r="625" spans="1:5" hidden="1" outlineLevel="2" x14ac:dyDescent="0.3">
      <c r="A625" s="33" t="s">
        <v>177</v>
      </c>
      <c r="B625" s="34" t="s">
        <v>256</v>
      </c>
      <c r="C625" s="34" t="s">
        <v>415</v>
      </c>
      <c r="D625" s="34" t="s">
        <v>394</v>
      </c>
      <c r="E625" s="36">
        <v>670</v>
      </c>
    </row>
    <row r="626" spans="1:5" hidden="1" outlineLevel="2" x14ac:dyDescent="0.3">
      <c r="A626" s="33" t="s">
        <v>177</v>
      </c>
      <c r="B626" s="34" t="s">
        <v>256</v>
      </c>
      <c r="C626" s="34" t="s">
        <v>415</v>
      </c>
      <c r="D626" s="34" t="s">
        <v>395</v>
      </c>
      <c r="E626" s="36">
        <v>544</v>
      </c>
    </row>
    <row r="627" spans="1:5" hidden="1" outlineLevel="2" x14ac:dyDescent="0.3">
      <c r="A627" s="33" t="s">
        <v>177</v>
      </c>
      <c r="B627" s="34" t="s">
        <v>256</v>
      </c>
      <c r="C627" s="34" t="s">
        <v>415</v>
      </c>
      <c r="D627" s="34" t="s">
        <v>396</v>
      </c>
      <c r="E627" s="36">
        <v>458</v>
      </c>
    </row>
    <row r="628" spans="1:5" hidden="1" outlineLevel="2" x14ac:dyDescent="0.3">
      <c r="A628" s="33" t="s">
        <v>177</v>
      </c>
      <c r="B628" s="34" t="s">
        <v>256</v>
      </c>
      <c r="C628" s="34" t="s">
        <v>415</v>
      </c>
      <c r="D628" s="34" t="s">
        <v>397</v>
      </c>
      <c r="E628" s="36">
        <v>462</v>
      </c>
    </row>
    <row r="629" spans="1:5" hidden="1" outlineLevel="2" x14ac:dyDescent="0.3">
      <c r="A629" s="33" t="s">
        <v>177</v>
      </c>
      <c r="B629" s="34" t="s">
        <v>256</v>
      </c>
      <c r="C629" s="34" t="s">
        <v>415</v>
      </c>
      <c r="D629" s="34" t="s">
        <v>398</v>
      </c>
      <c r="E629" s="36">
        <v>428</v>
      </c>
    </row>
    <row r="630" spans="1:5" hidden="1" outlineLevel="2" x14ac:dyDescent="0.3">
      <c r="A630" s="33" t="s">
        <v>177</v>
      </c>
      <c r="B630" s="34" t="s">
        <v>256</v>
      </c>
      <c r="C630" s="34" t="s">
        <v>415</v>
      </c>
      <c r="D630" s="34" t="s">
        <v>399</v>
      </c>
      <c r="E630" s="36">
        <v>394</v>
      </c>
    </row>
    <row r="631" spans="1:5" hidden="1" outlineLevel="2" x14ac:dyDescent="0.3">
      <c r="A631" s="33" t="s">
        <v>177</v>
      </c>
      <c r="B631" s="34" t="s">
        <v>256</v>
      </c>
      <c r="C631" s="34" t="s">
        <v>415</v>
      </c>
      <c r="D631" s="34" t="s">
        <v>400</v>
      </c>
      <c r="E631" s="36">
        <v>355</v>
      </c>
    </row>
    <row r="632" spans="1:5" hidden="1" outlineLevel="2" x14ac:dyDescent="0.3">
      <c r="A632" s="33" t="s">
        <v>177</v>
      </c>
      <c r="B632" s="34" t="s">
        <v>256</v>
      </c>
      <c r="C632" s="34" t="s">
        <v>415</v>
      </c>
      <c r="D632" s="34" t="s">
        <v>401</v>
      </c>
      <c r="E632" s="36">
        <v>343</v>
      </c>
    </row>
    <row r="633" spans="1:5" hidden="1" outlineLevel="2" x14ac:dyDescent="0.3">
      <c r="A633" s="33" t="s">
        <v>177</v>
      </c>
      <c r="B633" s="34" t="s">
        <v>256</v>
      </c>
      <c r="C633" s="34" t="s">
        <v>415</v>
      </c>
      <c r="D633" s="34" t="s">
        <v>402</v>
      </c>
      <c r="E633" s="36">
        <v>266</v>
      </c>
    </row>
    <row r="634" spans="1:5" hidden="1" outlineLevel="2" x14ac:dyDescent="0.3">
      <c r="A634" s="33" t="s">
        <v>177</v>
      </c>
      <c r="B634" s="34" t="s">
        <v>256</v>
      </c>
      <c r="C634" s="34" t="s">
        <v>415</v>
      </c>
      <c r="D634" s="34" t="s">
        <v>403</v>
      </c>
      <c r="E634" s="36">
        <v>237</v>
      </c>
    </row>
    <row r="635" spans="1:5" hidden="1" outlineLevel="2" x14ac:dyDescent="0.3">
      <c r="A635" s="33" t="s">
        <v>177</v>
      </c>
      <c r="B635" s="34" t="s">
        <v>256</v>
      </c>
      <c r="C635" s="34" t="s">
        <v>415</v>
      </c>
      <c r="D635" s="34" t="s">
        <v>404</v>
      </c>
      <c r="E635" s="36">
        <v>216</v>
      </c>
    </row>
    <row r="636" spans="1:5" hidden="1" outlineLevel="2" x14ac:dyDescent="0.3">
      <c r="A636" s="33" t="s">
        <v>177</v>
      </c>
      <c r="B636" s="34" t="s">
        <v>256</v>
      </c>
      <c r="C636" s="34" t="s">
        <v>415</v>
      </c>
      <c r="D636" s="34" t="s">
        <v>405</v>
      </c>
      <c r="E636" s="36">
        <v>169</v>
      </c>
    </row>
    <row r="637" spans="1:5" hidden="1" outlineLevel="2" x14ac:dyDescent="0.3">
      <c r="A637" s="33" t="s">
        <v>177</v>
      </c>
      <c r="B637" s="34" t="s">
        <v>256</v>
      </c>
      <c r="C637" s="34" t="s">
        <v>415</v>
      </c>
      <c r="D637" s="34" t="s">
        <v>406</v>
      </c>
      <c r="E637" s="36">
        <v>169</v>
      </c>
    </row>
    <row r="638" spans="1:5" hidden="1" outlineLevel="2" x14ac:dyDescent="0.3">
      <c r="A638" s="33" t="s">
        <v>177</v>
      </c>
      <c r="B638" s="34" t="s">
        <v>256</v>
      </c>
      <c r="C638" s="34" t="s">
        <v>415</v>
      </c>
      <c r="D638" s="34" t="s">
        <v>407</v>
      </c>
      <c r="E638" s="36">
        <v>171</v>
      </c>
    </row>
    <row r="639" spans="1:5" hidden="1" outlineLevel="2" x14ac:dyDescent="0.3">
      <c r="A639" s="33" t="s">
        <v>177</v>
      </c>
      <c r="B639" s="34" t="s">
        <v>256</v>
      </c>
      <c r="C639" s="34" t="s">
        <v>415</v>
      </c>
      <c r="D639" s="34" t="s">
        <v>408</v>
      </c>
      <c r="E639" s="36">
        <v>151</v>
      </c>
    </row>
    <row r="640" spans="1:5" hidden="1" outlineLevel="2" x14ac:dyDescent="0.3">
      <c r="A640" s="33" t="s">
        <v>177</v>
      </c>
      <c r="B640" s="34" t="s">
        <v>256</v>
      </c>
      <c r="C640" s="34" t="s">
        <v>415</v>
      </c>
      <c r="D640" s="34" t="s">
        <v>409</v>
      </c>
      <c r="E640" s="36">
        <v>118</v>
      </c>
    </row>
    <row r="641" spans="1:5" hidden="1" outlineLevel="2" x14ac:dyDescent="0.3">
      <c r="A641" s="33" t="s">
        <v>177</v>
      </c>
      <c r="B641" s="34" t="s">
        <v>256</v>
      </c>
      <c r="C641" s="34" t="s">
        <v>415</v>
      </c>
      <c r="D641" s="34" t="s">
        <v>410</v>
      </c>
      <c r="E641" s="36">
        <v>141</v>
      </c>
    </row>
    <row r="642" spans="1:5" hidden="1" outlineLevel="2" x14ac:dyDescent="0.3">
      <c r="A642" s="33" t="s">
        <v>177</v>
      </c>
      <c r="B642" s="34" t="s">
        <v>256</v>
      </c>
      <c r="C642" s="34" t="s">
        <v>415</v>
      </c>
      <c r="D642" s="34" t="s">
        <v>411</v>
      </c>
      <c r="E642" s="36">
        <v>114</v>
      </c>
    </row>
    <row r="643" spans="1:5" hidden="1" outlineLevel="2" x14ac:dyDescent="0.3">
      <c r="A643" s="33" t="s">
        <v>177</v>
      </c>
      <c r="B643" s="34" t="s">
        <v>256</v>
      </c>
      <c r="C643" s="34" t="s">
        <v>415</v>
      </c>
      <c r="D643" s="34" t="s">
        <v>412</v>
      </c>
      <c r="E643" s="36">
        <v>55</v>
      </c>
    </row>
    <row r="644" spans="1:5" hidden="1" outlineLevel="2" x14ac:dyDescent="0.3">
      <c r="A644" s="33" t="s">
        <v>177</v>
      </c>
      <c r="B644" s="34" t="s">
        <v>256</v>
      </c>
      <c r="C644" s="34" t="s">
        <v>415</v>
      </c>
      <c r="D644" s="34" t="s">
        <v>315</v>
      </c>
      <c r="E644" s="36">
        <v>55</v>
      </c>
    </row>
    <row r="645" spans="1:5" hidden="1" outlineLevel="2" x14ac:dyDescent="0.3">
      <c r="A645" s="33" t="s">
        <v>177</v>
      </c>
      <c r="B645" s="34" t="s">
        <v>256</v>
      </c>
      <c r="C645" s="34" t="s">
        <v>416</v>
      </c>
      <c r="D645" s="34" t="s">
        <v>290</v>
      </c>
      <c r="E645" s="36">
        <v>2274</v>
      </c>
    </row>
    <row r="646" spans="1:5" hidden="1" outlineLevel="2" x14ac:dyDescent="0.3">
      <c r="A646" s="33" t="s">
        <v>177</v>
      </c>
      <c r="B646" s="34" t="s">
        <v>256</v>
      </c>
      <c r="C646" s="34" t="s">
        <v>416</v>
      </c>
      <c r="D646" s="34" t="s">
        <v>389</v>
      </c>
      <c r="E646" s="36">
        <v>854</v>
      </c>
    </row>
    <row r="647" spans="1:5" hidden="1" outlineLevel="2" x14ac:dyDescent="0.3">
      <c r="A647" s="33" t="s">
        <v>177</v>
      </c>
      <c r="B647" s="34" t="s">
        <v>256</v>
      </c>
      <c r="C647" s="34" t="s">
        <v>416</v>
      </c>
      <c r="D647" s="34" t="s">
        <v>390</v>
      </c>
      <c r="E647" s="36">
        <v>666</v>
      </c>
    </row>
    <row r="648" spans="1:5" hidden="1" outlineLevel="2" x14ac:dyDescent="0.3">
      <c r="A648" s="33" t="s">
        <v>177</v>
      </c>
      <c r="B648" s="34" t="s">
        <v>256</v>
      </c>
      <c r="C648" s="34" t="s">
        <v>416</v>
      </c>
      <c r="D648" s="34" t="s">
        <v>391</v>
      </c>
      <c r="E648" s="36">
        <v>439</v>
      </c>
    </row>
    <row r="649" spans="1:5" hidden="1" outlineLevel="2" x14ac:dyDescent="0.3">
      <c r="A649" s="33" t="s">
        <v>177</v>
      </c>
      <c r="B649" s="34" t="s">
        <v>256</v>
      </c>
      <c r="C649" s="34" t="s">
        <v>416</v>
      </c>
      <c r="D649" s="34" t="s">
        <v>392</v>
      </c>
      <c r="E649" s="36">
        <v>404</v>
      </c>
    </row>
    <row r="650" spans="1:5" hidden="1" outlineLevel="2" x14ac:dyDescent="0.3">
      <c r="A650" s="33" t="s">
        <v>177</v>
      </c>
      <c r="B650" s="34" t="s">
        <v>256</v>
      </c>
      <c r="C650" s="34" t="s">
        <v>416</v>
      </c>
      <c r="D650" s="34" t="s">
        <v>393</v>
      </c>
      <c r="E650" s="36">
        <v>316</v>
      </c>
    </row>
    <row r="651" spans="1:5" hidden="1" outlineLevel="2" x14ac:dyDescent="0.3">
      <c r="A651" s="33" t="s">
        <v>177</v>
      </c>
      <c r="B651" s="34" t="s">
        <v>256</v>
      </c>
      <c r="C651" s="34" t="s">
        <v>416</v>
      </c>
      <c r="D651" s="34" t="s">
        <v>394</v>
      </c>
      <c r="E651" s="36">
        <v>306</v>
      </c>
    </row>
    <row r="652" spans="1:5" hidden="1" outlineLevel="2" x14ac:dyDescent="0.3">
      <c r="A652" s="33" t="s">
        <v>177</v>
      </c>
      <c r="B652" s="34" t="s">
        <v>256</v>
      </c>
      <c r="C652" s="34" t="s">
        <v>416</v>
      </c>
      <c r="D652" s="34" t="s">
        <v>395</v>
      </c>
      <c r="E652" s="36">
        <v>228</v>
      </c>
    </row>
    <row r="653" spans="1:5" hidden="1" outlineLevel="2" x14ac:dyDescent="0.3">
      <c r="A653" s="33" t="s">
        <v>177</v>
      </c>
      <c r="B653" s="34" t="s">
        <v>256</v>
      </c>
      <c r="C653" s="34" t="s">
        <v>416</v>
      </c>
      <c r="D653" s="34" t="s">
        <v>396</v>
      </c>
      <c r="E653" s="36">
        <v>237</v>
      </c>
    </row>
    <row r="654" spans="1:5" hidden="1" outlineLevel="2" x14ac:dyDescent="0.3">
      <c r="A654" s="33" t="s">
        <v>177</v>
      </c>
      <c r="B654" s="34" t="s">
        <v>256</v>
      </c>
      <c r="C654" s="34" t="s">
        <v>416</v>
      </c>
      <c r="D654" s="34" t="s">
        <v>397</v>
      </c>
      <c r="E654" s="36">
        <v>186</v>
      </c>
    </row>
    <row r="655" spans="1:5" hidden="1" outlineLevel="2" x14ac:dyDescent="0.3">
      <c r="A655" s="33" t="s">
        <v>177</v>
      </c>
      <c r="B655" s="34" t="s">
        <v>256</v>
      </c>
      <c r="C655" s="34" t="s">
        <v>416</v>
      </c>
      <c r="D655" s="34" t="s">
        <v>398</v>
      </c>
      <c r="E655" s="36">
        <v>192</v>
      </c>
    </row>
    <row r="656" spans="1:5" hidden="1" outlineLevel="2" x14ac:dyDescent="0.3">
      <c r="A656" s="33" t="s">
        <v>177</v>
      </c>
      <c r="B656" s="34" t="s">
        <v>256</v>
      </c>
      <c r="C656" s="34" t="s">
        <v>416</v>
      </c>
      <c r="D656" s="34" t="s">
        <v>399</v>
      </c>
      <c r="E656" s="36">
        <v>196</v>
      </c>
    </row>
    <row r="657" spans="1:5" hidden="1" outlineLevel="2" x14ac:dyDescent="0.3">
      <c r="A657" s="33" t="s">
        <v>177</v>
      </c>
      <c r="B657" s="34" t="s">
        <v>256</v>
      </c>
      <c r="C657" s="34" t="s">
        <v>416</v>
      </c>
      <c r="D657" s="34" t="s">
        <v>400</v>
      </c>
      <c r="E657" s="36">
        <v>153</v>
      </c>
    </row>
    <row r="658" spans="1:5" hidden="1" outlineLevel="2" x14ac:dyDescent="0.3">
      <c r="A658" s="33" t="s">
        <v>177</v>
      </c>
      <c r="B658" s="34" t="s">
        <v>256</v>
      </c>
      <c r="C658" s="34" t="s">
        <v>416</v>
      </c>
      <c r="D658" s="34" t="s">
        <v>401</v>
      </c>
      <c r="E658" s="36">
        <v>135</v>
      </c>
    </row>
    <row r="659" spans="1:5" hidden="1" outlineLevel="2" x14ac:dyDescent="0.3">
      <c r="A659" s="33" t="s">
        <v>177</v>
      </c>
      <c r="B659" s="34" t="s">
        <v>256</v>
      </c>
      <c r="C659" s="34" t="s">
        <v>416</v>
      </c>
      <c r="D659" s="34" t="s">
        <v>402</v>
      </c>
      <c r="E659" s="36">
        <v>109</v>
      </c>
    </row>
    <row r="660" spans="1:5" hidden="1" outlineLevel="2" x14ac:dyDescent="0.3">
      <c r="A660" s="33" t="s">
        <v>177</v>
      </c>
      <c r="B660" s="34" t="s">
        <v>256</v>
      </c>
      <c r="C660" s="34" t="s">
        <v>416</v>
      </c>
      <c r="D660" s="34" t="s">
        <v>403</v>
      </c>
      <c r="E660" s="36">
        <v>104</v>
      </c>
    </row>
    <row r="661" spans="1:5" hidden="1" outlineLevel="2" x14ac:dyDescent="0.3">
      <c r="A661" s="33" t="s">
        <v>177</v>
      </c>
      <c r="B661" s="34" t="s">
        <v>256</v>
      </c>
      <c r="C661" s="34" t="s">
        <v>416</v>
      </c>
      <c r="D661" s="34" t="s">
        <v>404</v>
      </c>
      <c r="E661" s="36">
        <v>89</v>
      </c>
    </row>
    <row r="662" spans="1:5" hidden="1" outlineLevel="2" x14ac:dyDescent="0.3">
      <c r="A662" s="33" t="s">
        <v>177</v>
      </c>
      <c r="B662" s="34" t="s">
        <v>256</v>
      </c>
      <c r="C662" s="34" t="s">
        <v>416</v>
      </c>
      <c r="D662" s="34" t="s">
        <v>405</v>
      </c>
      <c r="E662" s="36">
        <v>79</v>
      </c>
    </row>
    <row r="663" spans="1:5" hidden="1" outlineLevel="2" x14ac:dyDescent="0.3">
      <c r="A663" s="33" t="s">
        <v>177</v>
      </c>
      <c r="B663" s="34" t="s">
        <v>256</v>
      </c>
      <c r="C663" s="34" t="s">
        <v>416</v>
      </c>
      <c r="D663" s="34" t="s">
        <v>406</v>
      </c>
      <c r="E663" s="36">
        <v>77</v>
      </c>
    </row>
    <row r="664" spans="1:5" hidden="1" outlineLevel="2" x14ac:dyDescent="0.3">
      <c r="A664" s="33" t="s">
        <v>177</v>
      </c>
      <c r="B664" s="34" t="s">
        <v>256</v>
      </c>
      <c r="C664" s="34" t="s">
        <v>416</v>
      </c>
      <c r="D664" s="34" t="s">
        <v>407</v>
      </c>
      <c r="E664" s="36">
        <v>64</v>
      </c>
    </row>
    <row r="665" spans="1:5" hidden="1" outlineLevel="2" x14ac:dyDescent="0.3">
      <c r="A665" s="33" t="s">
        <v>177</v>
      </c>
      <c r="B665" s="34" t="s">
        <v>256</v>
      </c>
      <c r="C665" s="34" t="s">
        <v>416</v>
      </c>
      <c r="D665" s="34" t="s">
        <v>408</v>
      </c>
      <c r="E665" s="36">
        <v>50</v>
      </c>
    </row>
    <row r="666" spans="1:5" hidden="1" outlineLevel="2" x14ac:dyDescent="0.3">
      <c r="A666" s="33" t="s">
        <v>177</v>
      </c>
      <c r="B666" s="34" t="s">
        <v>256</v>
      </c>
      <c r="C666" s="34" t="s">
        <v>416</v>
      </c>
      <c r="D666" s="34" t="s">
        <v>409</v>
      </c>
      <c r="E666" s="36">
        <v>51</v>
      </c>
    </row>
    <row r="667" spans="1:5" hidden="1" outlineLevel="2" x14ac:dyDescent="0.3">
      <c r="A667" s="33" t="s">
        <v>177</v>
      </c>
      <c r="B667" s="34" t="s">
        <v>256</v>
      </c>
      <c r="C667" s="34" t="s">
        <v>416</v>
      </c>
      <c r="D667" s="34" t="s">
        <v>410</v>
      </c>
      <c r="E667" s="36">
        <v>42</v>
      </c>
    </row>
    <row r="668" spans="1:5" hidden="1" outlineLevel="2" x14ac:dyDescent="0.3">
      <c r="A668" s="33" t="s">
        <v>177</v>
      </c>
      <c r="B668" s="34" t="s">
        <v>256</v>
      </c>
      <c r="C668" s="34" t="s">
        <v>416</v>
      </c>
      <c r="D668" s="34" t="s">
        <v>411</v>
      </c>
      <c r="E668" s="36">
        <v>41</v>
      </c>
    </row>
    <row r="669" spans="1:5" hidden="1" outlineLevel="2" x14ac:dyDescent="0.3">
      <c r="A669" s="33" t="s">
        <v>177</v>
      </c>
      <c r="B669" s="34" t="s">
        <v>256</v>
      </c>
      <c r="C669" s="34" t="s">
        <v>416</v>
      </c>
      <c r="D669" s="34" t="s">
        <v>412</v>
      </c>
      <c r="E669" s="36">
        <v>35</v>
      </c>
    </row>
    <row r="670" spans="1:5" hidden="1" outlineLevel="2" x14ac:dyDescent="0.3">
      <c r="A670" s="33" t="s">
        <v>177</v>
      </c>
      <c r="B670" s="34" t="s">
        <v>256</v>
      </c>
      <c r="C670" s="34" t="s">
        <v>416</v>
      </c>
      <c r="D670" s="34" t="s">
        <v>315</v>
      </c>
      <c r="E670" s="36">
        <v>25</v>
      </c>
    </row>
    <row r="671" spans="1:5" hidden="1" outlineLevel="2" x14ac:dyDescent="0.3">
      <c r="A671" s="33" t="s">
        <v>177</v>
      </c>
      <c r="B671" s="34" t="s">
        <v>256</v>
      </c>
      <c r="C671" s="34" t="s">
        <v>417</v>
      </c>
      <c r="D671" s="34" t="s">
        <v>290</v>
      </c>
      <c r="E671" s="36">
        <v>507</v>
      </c>
    </row>
    <row r="672" spans="1:5" hidden="1" outlineLevel="2" x14ac:dyDescent="0.3">
      <c r="A672" s="33" t="s">
        <v>177</v>
      </c>
      <c r="B672" s="34" t="s">
        <v>256</v>
      </c>
      <c r="C672" s="34" t="s">
        <v>417</v>
      </c>
      <c r="D672" s="34" t="s">
        <v>389</v>
      </c>
      <c r="E672" s="36">
        <v>178</v>
      </c>
    </row>
    <row r="673" spans="1:5" hidden="1" outlineLevel="2" x14ac:dyDescent="0.3">
      <c r="A673" s="33" t="s">
        <v>177</v>
      </c>
      <c r="B673" s="34" t="s">
        <v>256</v>
      </c>
      <c r="C673" s="34" t="s">
        <v>417</v>
      </c>
      <c r="D673" s="34" t="s">
        <v>390</v>
      </c>
      <c r="E673" s="36">
        <v>148</v>
      </c>
    </row>
    <row r="674" spans="1:5" hidden="1" outlineLevel="2" x14ac:dyDescent="0.3">
      <c r="A674" s="33" t="s">
        <v>177</v>
      </c>
      <c r="B674" s="34" t="s">
        <v>256</v>
      </c>
      <c r="C674" s="34" t="s">
        <v>417</v>
      </c>
      <c r="D674" s="34" t="s">
        <v>391</v>
      </c>
      <c r="E674" s="36">
        <v>122</v>
      </c>
    </row>
    <row r="675" spans="1:5" hidden="1" outlineLevel="2" x14ac:dyDescent="0.3">
      <c r="A675" s="33" t="s">
        <v>177</v>
      </c>
      <c r="B675" s="34" t="s">
        <v>256</v>
      </c>
      <c r="C675" s="34" t="s">
        <v>417</v>
      </c>
      <c r="D675" s="34" t="s">
        <v>392</v>
      </c>
      <c r="E675" s="36">
        <v>81</v>
      </c>
    </row>
    <row r="676" spans="1:5" hidden="1" outlineLevel="2" x14ac:dyDescent="0.3">
      <c r="A676" s="33" t="s">
        <v>177</v>
      </c>
      <c r="B676" s="34" t="s">
        <v>256</v>
      </c>
      <c r="C676" s="34" t="s">
        <v>417</v>
      </c>
      <c r="D676" s="34" t="s">
        <v>393</v>
      </c>
      <c r="E676" s="36">
        <v>71</v>
      </c>
    </row>
    <row r="677" spans="1:5" hidden="1" outlineLevel="2" x14ac:dyDescent="0.3">
      <c r="A677" s="33" t="s">
        <v>177</v>
      </c>
      <c r="B677" s="34" t="s">
        <v>256</v>
      </c>
      <c r="C677" s="34" t="s">
        <v>417</v>
      </c>
      <c r="D677" s="34" t="s">
        <v>394</v>
      </c>
      <c r="E677" s="36">
        <v>54</v>
      </c>
    </row>
    <row r="678" spans="1:5" hidden="1" outlineLevel="2" x14ac:dyDescent="0.3">
      <c r="A678" s="33" t="s">
        <v>177</v>
      </c>
      <c r="B678" s="34" t="s">
        <v>256</v>
      </c>
      <c r="C678" s="34" t="s">
        <v>417</v>
      </c>
      <c r="D678" s="34" t="s">
        <v>395</v>
      </c>
      <c r="E678" s="36">
        <v>40</v>
      </c>
    </row>
    <row r="679" spans="1:5" hidden="1" outlineLevel="2" x14ac:dyDescent="0.3">
      <c r="A679" s="33" t="s">
        <v>177</v>
      </c>
      <c r="B679" s="34" t="s">
        <v>256</v>
      </c>
      <c r="C679" s="34" t="s">
        <v>417</v>
      </c>
      <c r="D679" s="34" t="s">
        <v>396</v>
      </c>
      <c r="E679" s="36">
        <v>36</v>
      </c>
    </row>
    <row r="680" spans="1:5" hidden="1" outlineLevel="2" x14ac:dyDescent="0.3">
      <c r="A680" s="33" t="s">
        <v>177</v>
      </c>
      <c r="B680" s="34" t="s">
        <v>256</v>
      </c>
      <c r="C680" s="34" t="s">
        <v>417</v>
      </c>
      <c r="D680" s="34" t="s">
        <v>397</v>
      </c>
      <c r="E680" s="36">
        <v>25</v>
      </c>
    </row>
    <row r="681" spans="1:5" hidden="1" outlineLevel="2" x14ac:dyDescent="0.3">
      <c r="A681" s="33" t="s">
        <v>177</v>
      </c>
      <c r="B681" s="34" t="s">
        <v>256</v>
      </c>
      <c r="C681" s="34" t="s">
        <v>417</v>
      </c>
      <c r="D681" s="34" t="s">
        <v>398</v>
      </c>
      <c r="E681" s="36">
        <v>27</v>
      </c>
    </row>
    <row r="682" spans="1:5" hidden="1" outlineLevel="2" x14ac:dyDescent="0.3">
      <c r="A682" s="33" t="s">
        <v>177</v>
      </c>
      <c r="B682" s="34" t="s">
        <v>256</v>
      </c>
      <c r="C682" s="34" t="s">
        <v>417</v>
      </c>
      <c r="D682" s="34" t="s">
        <v>399</v>
      </c>
      <c r="E682" s="36">
        <v>15</v>
      </c>
    </row>
    <row r="683" spans="1:5" hidden="1" outlineLevel="2" x14ac:dyDescent="0.3">
      <c r="A683" s="33" t="s">
        <v>177</v>
      </c>
      <c r="B683" s="34" t="s">
        <v>256</v>
      </c>
      <c r="C683" s="34" t="s">
        <v>417</v>
      </c>
      <c r="D683" s="34" t="s">
        <v>400</v>
      </c>
      <c r="E683" s="36">
        <v>21</v>
      </c>
    </row>
    <row r="684" spans="1:5" hidden="1" outlineLevel="2" x14ac:dyDescent="0.3">
      <c r="A684" s="33" t="s">
        <v>177</v>
      </c>
      <c r="B684" s="34" t="s">
        <v>256</v>
      </c>
      <c r="C684" s="34" t="s">
        <v>417</v>
      </c>
      <c r="D684" s="34" t="s">
        <v>401</v>
      </c>
      <c r="E684" s="36">
        <v>20</v>
      </c>
    </row>
    <row r="685" spans="1:5" hidden="1" outlineLevel="2" x14ac:dyDescent="0.3">
      <c r="A685" s="33" t="s">
        <v>177</v>
      </c>
      <c r="B685" s="34" t="s">
        <v>256</v>
      </c>
      <c r="C685" s="34" t="s">
        <v>417</v>
      </c>
      <c r="D685" s="34" t="s">
        <v>402</v>
      </c>
      <c r="E685" s="36">
        <v>6</v>
      </c>
    </row>
    <row r="686" spans="1:5" hidden="1" outlineLevel="2" x14ac:dyDescent="0.3">
      <c r="A686" s="33" t="s">
        <v>177</v>
      </c>
      <c r="B686" s="34" t="s">
        <v>256</v>
      </c>
      <c r="C686" s="34" t="s">
        <v>417</v>
      </c>
      <c r="D686" s="34" t="s">
        <v>403</v>
      </c>
      <c r="E686" s="36">
        <v>7</v>
      </c>
    </row>
    <row r="687" spans="1:5" hidden="1" outlineLevel="2" x14ac:dyDescent="0.3">
      <c r="A687" s="33" t="s">
        <v>177</v>
      </c>
      <c r="B687" s="34" t="s">
        <v>256</v>
      </c>
      <c r="C687" s="34" t="s">
        <v>417</v>
      </c>
      <c r="D687" s="34" t="s">
        <v>404</v>
      </c>
      <c r="E687" s="36">
        <v>9</v>
      </c>
    </row>
    <row r="688" spans="1:5" hidden="1" outlineLevel="2" x14ac:dyDescent="0.3">
      <c r="A688" s="33" t="s">
        <v>177</v>
      </c>
      <c r="B688" s="34" t="s">
        <v>256</v>
      </c>
      <c r="C688" s="34" t="s">
        <v>417</v>
      </c>
      <c r="D688" s="34" t="s">
        <v>405</v>
      </c>
      <c r="E688" s="36">
        <v>3</v>
      </c>
    </row>
    <row r="689" spans="1:5" hidden="1" outlineLevel="2" x14ac:dyDescent="0.3">
      <c r="A689" s="33" t="s">
        <v>177</v>
      </c>
      <c r="B689" s="34" t="s">
        <v>256</v>
      </c>
      <c r="C689" s="34" t="s">
        <v>417</v>
      </c>
      <c r="D689" s="34" t="s">
        <v>406</v>
      </c>
      <c r="E689" s="36">
        <v>8</v>
      </c>
    </row>
    <row r="690" spans="1:5" hidden="1" outlineLevel="2" x14ac:dyDescent="0.3">
      <c r="A690" s="33" t="s">
        <v>177</v>
      </c>
      <c r="B690" s="34" t="s">
        <v>256</v>
      </c>
      <c r="C690" s="34" t="s">
        <v>417</v>
      </c>
      <c r="D690" s="34" t="s">
        <v>407</v>
      </c>
      <c r="E690" s="36">
        <v>5</v>
      </c>
    </row>
    <row r="691" spans="1:5" hidden="1" outlineLevel="2" x14ac:dyDescent="0.3">
      <c r="A691" s="33" t="s">
        <v>177</v>
      </c>
      <c r="B691" s="34" t="s">
        <v>256</v>
      </c>
      <c r="C691" s="34" t="s">
        <v>417</v>
      </c>
      <c r="D691" s="34" t="s">
        <v>408</v>
      </c>
      <c r="E691" s="36">
        <v>7</v>
      </c>
    </row>
    <row r="692" spans="1:5" hidden="1" outlineLevel="2" x14ac:dyDescent="0.3">
      <c r="A692" s="33" t="s">
        <v>177</v>
      </c>
      <c r="B692" s="34" t="s">
        <v>256</v>
      </c>
      <c r="C692" s="34" t="s">
        <v>417</v>
      </c>
      <c r="D692" s="34" t="s">
        <v>409</v>
      </c>
      <c r="E692" s="36">
        <v>3</v>
      </c>
    </row>
    <row r="693" spans="1:5" hidden="1" outlineLevel="2" x14ac:dyDescent="0.3">
      <c r="A693" s="33" t="s">
        <v>177</v>
      </c>
      <c r="B693" s="34" t="s">
        <v>256</v>
      </c>
      <c r="C693" s="34" t="s">
        <v>417</v>
      </c>
      <c r="D693" s="34" t="s">
        <v>410</v>
      </c>
      <c r="E693" s="36">
        <v>3</v>
      </c>
    </row>
    <row r="694" spans="1:5" hidden="1" outlineLevel="2" x14ac:dyDescent="0.3">
      <c r="A694" s="33" t="s">
        <v>177</v>
      </c>
      <c r="B694" s="34" t="s">
        <v>256</v>
      </c>
      <c r="C694" s="34" t="s">
        <v>417</v>
      </c>
      <c r="D694" s="34" t="s">
        <v>411</v>
      </c>
      <c r="E694" s="36">
        <v>7</v>
      </c>
    </row>
    <row r="695" spans="1:5" hidden="1" outlineLevel="2" x14ac:dyDescent="0.3">
      <c r="A695" s="33" t="s">
        <v>177</v>
      </c>
      <c r="B695" s="34" t="s">
        <v>256</v>
      </c>
      <c r="C695" s="34" t="s">
        <v>417</v>
      </c>
      <c r="D695" s="34" t="s">
        <v>412</v>
      </c>
      <c r="E695" s="36">
        <v>1</v>
      </c>
    </row>
    <row r="696" spans="1:5" hidden="1" outlineLevel="2" x14ac:dyDescent="0.3">
      <c r="A696" s="33" t="s">
        <v>177</v>
      </c>
      <c r="B696" s="34" t="s">
        <v>256</v>
      </c>
      <c r="C696" s="34" t="s">
        <v>417</v>
      </c>
      <c r="D696" s="34" t="s">
        <v>315</v>
      </c>
      <c r="E696" s="36">
        <v>3</v>
      </c>
    </row>
    <row r="697" spans="1:5" hidden="1" outlineLevel="2" x14ac:dyDescent="0.3">
      <c r="A697" s="33" t="s">
        <v>177</v>
      </c>
      <c r="B697" s="34" t="s">
        <v>256</v>
      </c>
      <c r="C697" s="34" t="s">
        <v>418</v>
      </c>
      <c r="D697" s="34" t="s">
        <v>290</v>
      </c>
      <c r="E697" s="36">
        <v>130</v>
      </c>
    </row>
    <row r="698" spans="1:5" hidden="1" outlineLevel="2" x14ac:dyDescent="0.3">
      <c r="A698" s="33" t="s">
        <v>177</v>
      </c>
      <c r="B698" s="34" t="s">
        <v>256</v>
      </c>
      <c r="C698" s="34" t="s">
        <v>418</v>
      </c>
      <c r="D698" s="34" t="s">
        <v>389</v>
      </c>
      <c r="E698" s="36">
        <v>37</v>
      </c>
    </row>
    <row r="699" spans="1:5" hidden="1" outlineLevel="2" x14ac:dyDescent="0.3">
      <c r="A699" s="33" t="s">
        <v>177</v>
      </c>
      <c r="B699" s="34" t="s">
        <v>256</v>
      </c>
      <c r="C699" s="34" t="s">
        <v>418</v>
      </c>
      <c r="D699" s="34" t="s">
        <v>390</v>
      </c>
      <c r="E699" s="36">
        <v>37</v>
      </c>
    </row>
    <row r="700" spans="1:5" hidden="1" outlineLevel="2" x14ac:dyDescent="0.3">
      <c r="A700" s="33" t="s">
        <v>177</v>
      </c>
      <c r="B700" s="34" t="s">
        <v>256</v>
      </c>
      <c r="C700" s="34" t="s">
        <v>418</v>
      </c>
      <c r="D700" s="34" t="s">
        <v>391</v>
      </c>
      <c r="E700" s="36">
        <v>19</v>
      </c>
    </row>
    <row r="701" spans="1:5" hidden="1" outlineLevel="2" x14ac:dyDescent="0.3">
      <c r="A701" s="33" t="s">
        <v>177</v>
      </c>
      <c r="B701" s="34" t="s">
        <v>256</v>
      </c>
      <c r="C701" s="34" t="s">
        <v>418</v>
      </c>
      <c r="D701" s="34" t="s">
        <v>392</v>
      </c>
      <c r="E701" s="36">
        <v>24</v>
      </c>
    </row>
    <row r="702" spans="1:5" hidden="1" outlineLevel="2" x14ac:dyDescent="0.3">
      <c r="A702" s="33" t="s">
        <v>177</v>
      </c>
      <c r="B702" s="34" t="s">
        <v>256</v>
      </c>
      <c r="C702" s="34" t="s">
        <v>418</v>
      </c>
      <c r="D702" s="34" t="s">
        <v>393</v>
      </c>
      <c r="E702" s="36">
        <v>25</v>
      </c>
    </row>
    <row r="703" spans="1:5" hidden="1" outlineLevel="2" x14ac:dyDescent="0.3">
      <c r="A703" s="33" t="s">
        <v>177</v>
      </c>
      <c r="B703" s="34" t="s">
        <v>256</v>
      </c>
      <c r="C703" s="34" t="s">
        <v>418</v>
      </c>
      <c r="D703" s="34" t="s">
        <v>394</v>
      </c>
      <c r="E703" s="36">
        <v>15</v>
      </c>
    </row>
    <row r="704" spans="1:5" hidden="1" outlineLevel="2" x14ac:dyDescent="0.3">
      <c r="A704" s="33" t="s">
        <v>177</v>
      </c>
      <c r="B704" s="34" t="s">
        <v>256</v>
      </c>
      <c r="C704" s="34" t="s">
        <v>418</v>
      </c>
      <c r="D704" s="34" t="s">
        <v>395</v>
      </c>
      <c r="E704" s="36">
        <v>7</v>
      </c>
    </row>
    <row r="705" spans="1:5" hidden="1" outlineLevel="2" x14ac:dyDescent="0.3">
      <c r="A705" s="33" t="s">
        <v>177</v>
      </c>
      <c r="B705" s="34" t="s">
        <v>256</v>
      </c>
      <c r="C705" s="34" t="s">
        <v>418</v>
      </c>
      <c r="D705" s="34" t="s">
        <v>396</v>
      </c>
      <c r="E705" s="36">
        <v>7</v>
      </c>
    </row>
    <row r="706" spans="1:5" hidden="1" outlineLevel="2" x14ac:dyDescent="0.3">
      <c r="A706" s="33" t="s">
        <v>177</v>
      </c>
      <c r="B706" s="34" t="s">
        <v>256</v>
      </c>
      <c r="C706" s="34" t="s">
        <v>418</v>
      </c>
      <c r="D706" s="34" t="s">
        <v>397</v>
      </c>
      <c r="E706" s="36">
        <v>7</v>
      </c>
    </row>
    <row r="707" spans="1:5" hidden="1" outlineLevel="2" x14ac:dyDescent="0.3">
      <c r="A707" s="33" t="s">
        <v>177</v>
      </c>
      <c r="B707" s="34" t="s">
        <v>256</v>
      </c>
      <c r="C707" s="34" t="s">
        <v>418</v>
      </c>
      <c r="D707" s="34" t="s">
        <v>398</v>
      </c>
      <c r="E707" s="36">
        <v>9</v>
      </c>
    </row>
    <row r="708" spans="1:5" hidden="1" outlineLevel="2" x14ac:dyDescent="0.3">
      <c r="A708" s="33" t="s">
        <v>177</v>
      </c>
      <c r="B708" s="34" t="s">
        <v>256</v>
      </c>
      <c r="C708" s="34" t="s">
        <v>418</v>
      </c>
      <c r="D708" s="34" t="s">
        <v>399</v>
      </c>
      <c r="E708" s="36">
        <v>3</v>
      </c>
    </row>
    <row r="709" spans="1:5" hidden="1" outlineLevel="2" x14ac:dyDescent="0.3">
      <c r="A709" s="33" t="s">
        <v>177</v>
      </c>
      <c r="B709" s="34" t="s">
        <v>256</v>
      </c>
      <c r="C709" s="34" t="s">
        <v>418</v>
      </c>
      <c r="D709" s="34" t="s">
        <v>400</v>
      </c>
      <c r="E709" s="36">
        <v>2</v>
      </c>
    </row>
    <row r="710" spans="1:5" hidden="1" outlineLevel="2" x14ac:dyDescent="0.3">
      <c r="A710" s="33" t="s">
        <v>177</v>
      </c>
      <c r="B710" s="34" t="s">
        <v>256</v>
      </c>
      <c r="C710" s="34" t="s">
        <v>418</v>
      </c>
      <c r="D710" s="34" t="s">
        <v>402</v>
      </c>
      <c r="E710" s="36">
        <v>4</v>
      </c>
    </row>
    <row r="711" spans="1:5" hidden="1" outlineLevel="2" x14ac:dyDescent="0.3">
      <c r="A711" s="33" t="s">
        <v>177</v>
      </c>
      <c r="B711" s="34" t="s">
        <v>256</v>
      </c>
      <c r="C711" s="34" t="s">
        <v>418</v>
      </c>
      <c r="D711" s="34" t="s">
        <v>403</v>
      </c>
      <c r="E711" s="36">
        <v>3</v>
      </c>
    </row>
    <row r="712" spans="1:5" hidden="1" outlineLevel="2" x14ac:dyDescent="0.3">
      <c r="A712" s="33" t="s">
        <v>177</v>
      </c>
      <c r="B712" s="34" t="s">
        <v>256</v>
      </c>
      <c r="C712" s="34" t="s">
        <v>418</v>
      </c>
      <c r="D712" s="34" t="s">
        <v>405</v>
      </c>
      <c r="E712" s="36">
        <v>2</v>
      </c>
    </row>
    <row r="713" spans="1:5" hidden="1" outlineLevel="2" x14ac:dyDescent="0.3">
      <c r="A713" s="33" t="s">
        <v>177</v>
      </c>
      <c r="B713" s="34" t="s">
        <v>256</v>
      </c>
      <c r="C713" s="34" t="s">
        <v>418</v>
      </c>
      <c r="D713" s="34" t="s">
        <v>406</v>
      </c>
      <c r="E713" s="36">
        <v>1</v>
      </c>
    </row>
    <row r="714" spans="1:5" hidden="1" outlineLevel="2" x14ac:dyDescent="0.3">
      <c r="A714" s="33" t="s">
        <v>177</v>
      </c>
      <c r="B714" s="34" t="s">
        <v>256</v>
      </c>
      <c r="C714" s="34" t="s">
        <v>418</v>
      </c>
      <c r="D714" s="34" t="s">
        <v>407</v>
      </c>
      <c r="E714" s="36">
        <v>2</v>
      </c>
    </row>
    <row r="715" spans="1:5" hidden="1" outlineLevel="2" x14ac:dyDescent="0.3">
      <c r="A715" s="33" t="s">
        <v>177</v>
      </c>
      <c r="B715" s="34" t="s">
        <v>256</v>
      </c>
      <c r="C715" s="34" t="s">
        <v>418</v>
      </c>
      <c r="D715" s="34" t="s">
        <v>408</v>
      </c>
      <c r="E715" s="36">
        <v>2</v>
      </c>
    </row>
    <row r="716" spans="1:5" hidden="1" outlineLevel="2" x14ac:dyDescent="0.3">
      <c r="A716" s="33" t="s">
        <v>177</v>
      </c>
      <c r="B716" s="34" t="s">
        <v>256</v>
      </c>
      <c r="C716" s="34" t="s">
        <v>418</v>
      </c>
      <c r="D716" s="34" t="s">
        <v>412</v>
      </c>
      <c r="E716" s="36">
        <v>1</v>
      </c>
    </row>
    <row r="717" spans="1:5" hidden="1" outlineLevel="2" x14ac:dyDescent="0.3">
      <c r="A717" s="33" t="s">
        <v>177</v>
      </c>
      <c r="B717" s="34" t="s">
        <v>256</v>
      </c>
      <c r="C717" s="34" t="s">
        <v>418</v>
      </c>
      <c r="D717" s="34" t="s">
        <v>315</v>
      </c>
      <c r="E717" s="36">
        <v>1</v>
      </c>
    </row>
    <row r="718" spans="1:5" outlineLevel="1" collapsed="1" x14ac:dyDescent="0.3">
      <c r="A718" s="38" t="s">
        <v>157</v>
      </c>
      <c r="B718" s="39"/>
      <c r="C718" s="39"/>
      <c r="D718" s="39"/>
      <c r="E718" s="42">
        <f>SUBTOTAL(9,E359:E717)</f>
        <v>377205</v>
      </c>
    </row>
    <row r="719" spans="1:5" hidden="1" outlineLevel="2" x14ac:dyDescent="0.3">
      <c r="A719" s="44" t="s">
        <v>178</v>
      </c>
      <c r="B719" t="s">
        <v>254</v>
      </c>
      <c r="C719" t="s">
        <v>318</v>
      </c>
      <c r="D719" t="s">
        <v>290</v>
      </c>
      <c r="E719" s="45">
        <v>24503</v>
      </c>
    </row>
    <row r="720" spans="1:5" hidden="1" outlineLevel="2" x14ac:dyDescent="0.3">
      <c r="A720" s="44" t="s">
        <v>178</v>
      </c>
      <c r="B720" t="s">
        <v>254</v>
      </c>
      <c r="C720" t="s">
        <v>318</v>
      </c>
      <c r="D720" t="s">
        <v>389</v>
      </c>
      <c r="E720" s="45">
        <v>8841</v>
      </c>
    </row>
    <row r="721" spans="1:5" hidden="1" outlineLevel="2" x14ac:dyDescent="0.3">
      <c r="A721" s="44" t="s">
        <v>178</v>
      </c>
      <c r="B721" t="s">
        <v>254</v>
      </c>
      <c r="C721" t="s">
        <v>318</v>
      </c>
      <c r="D721" t="s">
        <v>390</v>
      </c>
      <c r="E721" s="45">
        <v>6327</v>
      </c>
    </row>
    <row r="722" spans="1:5" hidden="1" outlineLevel="2" x14ac:dyDescent="0.3">
      <c r="A722" s="44" t="s">
        <v>178</v>
      </c>
      <c r="B722" t="s">
        <v>254</v>
      </c>
      <c r="C722" t="s">
        <v>318</v>
      </c>
      <c r="D722" t="s">
        <v>391</v>
      </c>
      <c r="E722" s="45">
        <v>4922</v>
      </c>
    </row>
    <row r="723" spans="1:5" hidden="1" outlineLevel="2" x14ac:dyDescent="0.3">
      <c r="A723" s="44" t="s">
        <v>178</v>
      </c>
      <c r="B723" t="s">
        <v>254</v>
      </c>
      <c r="C723" t="s">
        <v>318</v>
      </c>
      <c r="D723" t="s">
        <v>392</v>
      </c>
      <c r="E723" s="45">
        <v>3816</v>
      </c>
    </row>
    <row r="724" spans="1:5" hidden="1" outlineLevel="2" x14ac:dyDescent="0.3">
      <c r="A724" s="44" t="s">
        <v>178</v>
      </c>
      <c r="B724" t="s">
        <v>254</v>
      </c>
      <c r="C724" t="s">
        <v>318</v>
      </c>
      <c r="D724" t="s">
        <v>393</v>
      </c>
      <c r="E724" s="45">
        <v>3747</v>
      </c>
    </row>
    <row r="725" spans="1:5" hidden="1" outlineLevel="2" x14ac:dyDescent="0.3">
      <c r="A725" s="44" t="s">
        <v>178</v>
      </c>
      <c r="B725" t="s">
        <v>254</v>
      </c>
      <c r="C725" t="s">
        <v>318</v>
      </c>
      <c r="D725" t="s">
        <v>394</v>
      </c>
      <c r="E725" s="45">
        <v>3161</v>
      </c>
    </row>
    <row r="726" spans="1:5" hidden="1" outlineLevel="2" x14ac:dyDescent="0.3">
      <c r="A726" s="44" t="s">
        <v>178</v>
      </c>
      <c r="B726" t="s">
        <v>254</v>
      </c>
      <c r="C726" t="s">
        <v>318</v>
      </c>
      <c r="D726" t="s">
        <v>395</v>
      </c>
      <c r="E726" s="45">
        <v>2734</v>
      </c>
    </row>
    <row r="727" spans="1:5" hidden="1" outlineLevel="2" x14ac:dyDescent="0.3">
      <c r="A727" s="44" t="s">
        <v>178</v>
      </c>
      <c r="B727" t="s">
        <v>254</v>
      </c>
      <c r="C727" t="s">
        <v>318</v>
      </c>
      <c r="D727" t="s">
        <v>396</v>
      </c>
      <c r="E727" s="45">
        <v>2252</v>
      </c>
    </row>
    <row r="728" spans="1:5" hidden="1" outlineLevel="2" x14ac:dyDescent="0.3">
      <c r="A728" s="44" t="s">
        <v>178</v>
      </c>
      <c r="B728" t="s">
        <v>254</v>
      </c>
      <c r="C728" t="s">
        <v>318</v>
      </c>
      <c r="D728" t="s">
        <v>397</v>
      </c>
      <c r="E728" s="45">
        <v>1974</v>
      </c>
    </row>
    <row r="729" spans="1:5" hidden="1" outlineLevel="2" x14ac:dyDescent="0.3">
      <c r="A729" s="44" t="s">
        <v>178</v>
      </c>
      <c r="B729" t="s">
        <v>254</v>
      </c>
      <c r="C729" t="s">
        <v>318</v>
      </c>
      <c r="D729" t="s">
        <v>398</v>
      </c>
      <c r="E729" s="45">
        <v>1847</v>
      </c>
    </row>
    <row r="730" spans="1:5" hidden="1" outlineLevel="2" x14ac:dyDescent="0.3">
      <c r="A730" s="44" t="s">
        <v>178</v>
      </c>
      <c r="B730" t="s">
        <v>254</v>
      </c>
      <c r="C730" t="s">
        <v>318</v>
      </c>
      <c r="D730" t="s">
        <v>399</v>
      </c>
      <c r="E730" s="45">
        <v>1618</v>
      </c>
    </row>
    <row r="731" spans="1:5" hidden="1" outlineLevel="2" x14ac:dyDescent="0.3">
      <c r="A731" s="44" t="s">
        <v>178</v>
      </c>
      <c r="B731" t="s">
        <v>254</v>
      </c>
      <c r="C731" t="s">
        <v>318</v>
      </c>
      <c r="D731" t="s">
        <v>400</v>
      </c>
      <c r="E731" s="45">
        <v>1426</v>
      </c>
    </row>
    <row r="732" spans="1:5" hidden="1" outlineLevel="2" x14ac:dyDescent="0.3">
      <c r="A732" s="44" t="s">
        <v>178</v>
      </c>
      <c r="B732" t="s">
        <v>254</v>
      </c>
      <c r="C732" t="s">
        <v>318</v>
      </c>
      <c r="D732" t="s">
        <v>401</v>
      </c>
      <c r="E732" s="45">
        <v>1288</v>
      </c>
    </row>
    <row r="733" spans="1:5" hidden="1" outlineLevel="2" x14ac:dyDescent="0.3">
      <c r="A733" s="44" t="s">
        <v>178</v>
      </c>
      <c r="B733" t="s">
        <v>254</v>
      </c>
      <c r="C733" t="s">
        <v>318</v>
      </c>
      <c r="D733" t="s">
        <v>402</v>
      </c>
      <c r="E733" s="45">
        <v>1128</v>
      </c>
    </row>
    <row r="734" spans="1:5" hidden="1" outlineLevel="2" x14ac:dyDescent="0.3">
      <c r="A734" s="44" t="s">
        <v>178</v>
      </c>
      <c r="B734" t="s">
        <v>254</v>
      </c>
      <c r="C734" t="s">
        <v>318</v>
      </c>
      <c r="D734" t="s">
        <v>403</v>
      </c>
      <c r="E734" s="45">
        <v>952</v>
      </c>
    </row>
    <row r="735" spans="1:5" hidden="1" outlineLevel="2" x14ac:dyDescent="0.3">
      <c r="A735" s="44" t="s">
        <v>178</v>
      </c>
      <c r="B735" t="s">
        <v>254</v>
      </c>
      <c r="C735" t="s">
        <v>318</v>
      </c>
      <c r="D735" t="s">
        <v>404</v>
      </c>
      <c r="E735" s="45">
        <v>816</v>
      </c>
    </row>
    <row r="736" spans="1:5" hidden="1" outlineLevel="2" x14ac:dyDescent="0.3">
      <c r="A736" s="44" t="s">
        <v>178</v>
      </c>
      <c r="B736" t="s">
        <v>254</v>
      </c>
      <c r="C736" t="s">
        <v>318</v>
      </c>
      <c r="D736" t="s">
        <v>405</v>
      </c>
      <c r="E736" s="45">
        <v>672</v>
      </c>
    </row>
    <row r="737" spans="1:5" hidden="1" outlineLevel="2" x14ac:dyDescent="0.3">
      <c r="A737" s="44" t="s">
        <v>178</v>
      </c>
      <c r="B737" t="s">
        <v>254</v>
      </c>
      <c r="C737" t="s">
        <v>318</v>
      </c>
      <c r="D737" t="s">
        <v>406</v>
      </c>
      <c r="E737" s="45">
        <v>610</v>
      </c>
    </row>
    <row r="738" spans="1:5" hidden="1" outlineLevel="2" x14ac:dyDescent="0.3">
      <c r="A738" s="44" t="s">
        <v>178</v>
      </c>
      <c r="B738" t="s">
        <v>254</v>
      </c>
      <c r="C738" t="s">
        <v>318</v>
      </c>
      <c r="D738" t="s">
        <v>407</v>
      </c>
      <c r="E738" s="45">
        <v>568</v>
      </c>
    </row>
    <row r="739" spans="1:5" hidden="1" outlineLevel="2" x14ac:dyDescent="0.3">
      <c r="A739" s="44" t="s">
        <v>178</v>
      </c>
      <c r="B739" t="s">
        <v>254</v>
      </c>
      <c r="C739" t="s">
        <v>318</v>
      </c>
      <c r="D739" t="s">
        <v>408</v>
      </c>
      <c r="E739" s="45">
        <v>558</v>
      </c>
    </row>
    <row r="740" spans="1:5" hidden="1" outlineLevel="2" x14ac:dyDescent="0.3">
      <c r="A740" s="44" t="s">
        <v>178</v>
      </c>
      <c r="B740" t="s">
        <v>254</v>
      </c>
      <c r="C740" t="s">
        <v>318</v>
      </c>
      <c r="D740" t="s">
        <v>409</v>
      </c>
      <c r="E740" s="45">
        <v>461</v>
      </c>
    </row>
    <row r="741" spans="1:5" hidden="1" outlineLevel="2" x14ac:dyDescent="0.3">
      <c r="A741" s="44" t="s">
        <v>178</v>
      </c>
      <c r="B741" t="s">
        <v>254</v>
      </c>
      <c r="C741" t="s">
        <v>318</v>
      </c>
      <c r="D741" t="s">
        <v>410</v>
      </c>
      <c r="E741" s="45">
        <v>420</v>
      </c>
    </row>
    <row r="742" spans="1:5" hidden="1" outlineLevel="2" x14ac:dyDescent="0.3">
      <c r="A742" s="44" t="s">
        <v>178</v>
      </c>
      <c r="B742" t="s">
        <v>254</v>
      </c>
      <c r="C742" t="s">
        <v>318</v>
      </c>
      <c r="D742" t="s">
        <v>411</v>
      </c>
      <c r="E742" s="45">
        <v>275</v>
      </c>
    </row>
    <row r="743" spans="1:5" hidden="1" outlineLevel="2" x14ac:dyDescent="0.3">
      <c r="A743" s="44" t="s">
        <v>178</v>
      </c>
      <c r="B743" t="s">
        <v>254</v>
      </c>
      <c r="C743" t="s">
        <v>318</v>
      </c>
      <c r="D743" t="s">
        <v>412</v>
      </c>
      <c r="E743" s="45">
        <v>114</v>
      </c>
    </row>
    <row r="744" spans="1:5" hidden="1" outlineLevel="2" x14ac:dyDescent="0.3">
      <c r="A744" s="44" t="s">
        <v>178</v>
      </c>
      <c r="B744" t="s">
        <v>254</v>
      </c>
      <c r="C744" t="s">
        <v>318</v>
      </c>
      <c r="D744" t="s">
        <v>315</v>
      </c>
      <c r="E744" s="45">
        <v>152</v>
      </c>
    </row>
    <row r="745" spans="1:5" hidden="1" outlineLevel="2" x14ac:dyDescent="0.3">
      <c r="A745" s="44" t="s">
        <v>178</v>
      </c>
      <c r="B745" t="s">
        <v>254</v>
      </c>
      <c r="C745" t="s">
        <v>413</v>
      </c>
      <c r="D745" t="s">
        <v>290</v>
      </c>
      <c r="E745" s="45">
        <v>20119</v>
      </c>
    </row>
    <row r="746" spans="1:5" hidden="1" outlineLevel="2" x14ac:dyDescent="0.3">
      <c r="A746" s="44" t="s">
        <v>178</v>
      </c>
      <c r="B746" t="s">
        <v>254</v>
      </c>
      <c r="C746" t="s">
        <v>413</v>
      </c>
      <c r="D746" t="s">
        <v>389</v>
      </c>
      <c r="E746" s="45">
        <v>9141</v>
      </c>
    </row>
    <row r="747" spans="1:5" hidden="1" outlineLevel="2" x14ac:dyDescent="0.3">
      <c r="A747" s="44" t="s">
        <v>178</v>
      </c>
      <c r="B747" t="s">
        <v>254</v>
      </c>
      <c r="C747" t="s">
        <v>413</v>
      </c>
      <c r="D747" t="s">
        <v>390</v>
      </c>
      <c r="E747" s="45">
        <v>6725</v>
      </c>
    </row>
    <row r="748" spans="1:5" hidden="1" outlineLevel="2" x14ac:dyDescent="0.3">
      <c r="A748" s="44" t="s">
        <v>178</v>
      </c>
      <c r="B748" t="s">
        <v>254</v>
      </c>
      <c r="C748" t="s">
        <v>413</v>
      </c>
      <c r="D748" t="s">
        <v>391</v>
      </c>
      <c r="E748" s="45">
        <v>5492</v>
      </c>
    </row>
    <row r="749" spans="1:5" hidden="1" outlineLevel="2" x14ac:dyDescent="0.3">
      <c r="A749" s="44" t="s">
        <v>178</v>
      </c>
      <c r="B749" t="s">
        <v>254</v>
      </c>
      <c r="C749" t="s">
        <v>413</v>
      </c>
      <c r="D749" t="s">
        <v>392</v>
      </c>
      <c r="E749" s="45">
        <v>4514</v>
      </c>
    </row>
    <row r="750" spans="1:5" hidden="1" outlineLevel="2" x14ac:dyDescent="0.3">
      <c r="A750" s="44" t="s">
        <v>178</v>
      </c>
      <c r="B750" t="s">
        <v>254</v>
      </c>
      <c r="C750" t="s">
        <v>413</v>
      </c>
      <c r="D750" t="s">
        <v>393</v>
      </c>
      <c r="E750" s="45">
        <v>4275</v>
      </c>
    </row>
    <row r="751" spans="1:5" hidden="1" outlineLevel="2" x14ac:dyDescent="0.3">
      <c r="A751" s="44" t="s">
        <v>178</v>
      </c>
      <c r="B751" t="s">
        <v>254</v>
      </c>
      <c r="C751" t="s">
        <v>413</v>
      </c>
      <c r="D751" t="s">
        <v>394</v>
      </c>
      <c r="E751" s="45">
        <v>3813</v>
      </c>
    </row>
    <row r="752" spans="1:5" hidden="1" outlineLevel="2" x14ac:dyDescent="0.3">
      <c r="A752" s="44" t="s">
        <v>178</v>
      </c>
      <c r="B752" t="s">
        <v>254</v>
      </c>
      <c r="C752" t="s">
        <v>413</v>
      </c>
      <c r="D752" t="s">
        <v>395</v>
      </c>
      <c r="E752" s="45">
        <v>3439</v>
      </c>
    </row>
    <row r="753" spans="1:5" hidden="1" outlineLevel="2" x14ac:dyDescent="0.3">
      <c r="A753" s="44" t="s">
        <v>178</v>
      </c>
      <c r="B753" t="s">
        <v>254</v>
      </c>
      <c r="C753" t="s">
        <v>413</v>
      </c>
      <c r="D753" t="s">
        <v>396</v>
      </c>
      <c r="E753" s="45">
        <v>2954</v>
      </c>
    </row>
    <row r="754" spans="1:5" hidden="1" outlineLevel="2" x14ac:dyDescent="0.3">
      <c r="A754" s="44" t="s">
        <v>178</v>
      </c>
      <c r="B754" t="s">
        <v>254</v>
      </c>
      <c r="C754" t="s">
        <v>413</v>
      </c>
      <c r="D754" t="s">
        <v>397</v>
      </c>
      <c r="E754" s="45">
        <v>2759</v>
      </c>
    </row>
    <row r="755" spans="1:5" hidden="1" outlineLevel="2" x14ac:dyDescent="0.3">
      <c r="A755" s="44" t="s">
        <v>178</v>
      </c>
      <c r="B755" t="s">
        <v>254</v>
      </c>
      <c r="C755" t="s">
        <v>413</v>
      </c>
      <c r="D755" t="s">
        <v>398</v>
      </c>
      <c r="E755" s="45">
        <v>2603</v>
      </c>
    </row>
    <row r="756" spans="1:5" hidden="1" outlineLevel="2" x14ac:dyDescent="0.3">
      <c r="A756" s="44" t="s">
        <v>178</v>
      </c>
      <c r="B756" t="s">
        <v>254</v>
      </c>
      <c r="C756" t="s">
        <v>413</v>
      </c>
      <c r="D756" t="s">
        <v>399</v>
      </c>
      <c r="E756" s="45">
        <v>2459</v>
      </c>
    </row>
    <row r="757" spans="1:5" hidden="1" outlineLevel="2" x14ac:dyDescent="0.3">
      <c r="A757" s="44" t="s">
        <v>178</v>
      </c>
      <c r="B757" t="s">
        <v>254</v>
      </c>
      <c r="C757" t="s">
        <v>413</v>
      </c>
      <c r="D757" t="s">
        <v>400</v>
      </c>
      <c r="E757" s="45">
        <v>2286</v>
      </c>
    </row>
    <row r="758" spans="1:5" hidden="1" outlineLevel="2" x14ac:dyDescent="0.3">
      <c r="A758" s="44" t="s">
        <v>178</v>
      </c>
      <c r="B758" t="s">
        <v>254</v>
      </c>
      <c r="C758" t="s">
        <v>413</v>
      </c>
      <c r="D758" t="s">
        <v>401</v>
      </c>
      <c r="E758" s="45">
        <v>1928</v>
      </c>
    </row>
    <row r="759" spans="1:5" hidden="1" outlineLevel="2" x14ac:dyDescent="0.3">
      <c r="A759" s="44" t="s">
        <v>178</v>
      </c>
      <c r="B759" t="s">
        <v>254</v>
      </c>
      <c r="C759" t="s">
        <v>413</v>
      </c>
      <c r="D759" t="s">
        <v>402</v>
      </c>
      <c r="E759" s="45">
        <v>1704</v>
      </c>
    </row>
    <row r="760" spans="1:5" hidden="1" outlineLevel="2" x14ac:dyDescent="0.3">
      <c r="A760" s="44" t="s">
        <v>178</v>
      </c>
      <c r="B760" t="s">
        <v>254</v>
      </c>
      <c r="C760" t="s">
        <v>413</v>
      </c>
      <c r="D760" t="s">
        <v>403</v>
      </c>
      <c r="E760" s="45">
        <v>1529</v>
      </c>
    </row>
    <row r="761" spans="1:5" hidden="1" outlineLevel="2" x14ac:dyDescent="0.3">
      <c r="A761" s="44" t="s">
        <v>178</v>
      </c>
      <c r="B761" t="s">
        <v>254</v>
      </c>
      <c r="C761" t="s">
        <v>413</v>
      </c>
      <c r="D761" t="s">
        <v>404</v>
      </c>
      <c r="E761" s="45">
        <v>1254</v>
      </c>
    </row>
    <row r="762" spans="1:5" hidden="1" outlineLevel="2" x14ac:dyDescent="0.3">
      <c r="A762" s="44" t="s">
        <v>178</v>
      </c>
      <c r="B762" t="s">
        <v>254</v>
      </c>
      <c r="C762" t="s">
        <v>413</v>
      </c>
      <c r="D762" t="s">
        <v>405</v>
      </c>
      <c r="E762" s="45">
        <v>1105</v>
      </c>
    </row>
    <row r="763" spans="1:5" hidden="1" outlineLevel="2" x14ac:dyDescent="0.3">
      <c r="A763" s="44" t="s">
        <v>178</v>
      </c>
      <c r="B763" t="s">
        <v>254</v>
      </c>
      <c r="C763" t="s">
        <v>413</v>
      </c>
      <c r="D763" t="s">
        <v>406</v>
      </c>
      <c r="E763" s="45">
        <v>965</v>
      </c>
    </row>
    <row r="764" spans="1:5" hidden="1" outlineLevel="2" x14ac:dyDescent="0.3">
      <c r="A764" s="44" t="s">
        <v>178</v>
      </c>
      <c r="B764" t="s">
        <v>254</v>
      </c>
      <c r="C764" t="s">
        <v>413</v>
      </c>
      <c r="D764" t="s">
        <v>407</v>
      </c>
      <c r="E764" s="45">
        <v>940</v>
      </c>
    </row>
    <row r="765" spans="1:5" hidden="1" outlineLevel="2" x14ac:dyDescent="0.3">
      <c r="A765" s="44" t="s">
        <v>178</v>
      </c>
      <c r="B765" t="s">
        <v>254</v>
      </c>
      <c r="C765" t="s">
        <v>413</v>
      </c>
      <c r="D765" t="s">
        <v>408</v>
      </c>
      <c r="E765" s="45">
        <v>965</v>
      </c>
    </row>
    <row r="766" spans="1:5" hidden="1" outlineLevel="2" x14ac:dyDescent="0.3">
      <c r="A766" s="44" t="s">
        <v>178</v>
      </c>
      <c r="B766" t="s">
        <v>254</v>
      </c>
      <c r="C766" t="s">
        <v>413</v>
      </c>
      <c r="D766" t="s">
        <v>409</v>
      </c>
      <c r="E766" s="45">
        <v>885</v>
      </c>
    </row>
    <row r="767" spans="1:5" hidden="1" outlineLevel="2" x14ac:dyDescent="0.3">
      <c r="A767" s="44" t="s">
        <v>178</v>
      </c>
      <c r="B767" t="s">
        <v>254</v>
      </c>
      <c r="C767" t="s">
        <v>413</v>
      </c>
      <c r="D767" t="s">
        <v>410</v>
      </c>
      <c r="E767" s="45">
        <v>752</v>
      </c>
    </row>
    <row r="768" spans="1:5" hidden="1" outlineLevel="2" x14ac:dyDescent="0.3">
      <c r="A768" s="44" t="s">
        <v>178</v>
      </c>
      <c r="B768" t="s">
        <v>254</v>
      </c>
      <c r="C768" t="s">
        <v>413</v>
      </c>
      <c r="D768" t="s">
        <v>411</v>
      </c>
      <c r="E768" s="45">
        <v>496</v>
      </c>
    </row>
    <row r="769" spans="1:5" hidden="1" outlineLevel="2" x14ac:dyDescent="0.3">
      <c r="A769" s="44" t="s">
        <v>178</v>
      </c>
      <c r="B769" t="s">
        <v>254</v>
      </c>
      <c r="C769" t="s">
        <v>413</v>
      </c>
      <c r="D769" t="s">
        <v>412</v>
      </c>
      <c r="E769" s="45">
        <v>314</v>
      </c>
    </row>
    <row r="770" spans="1:5" hidden="1" outlineLevel="2" x14ac:dyDescent="0.3">
      <c r="A770" s="44" t="s">
        <v>178</v>
      </c>
      <c r="B770" t="s">
        <v>254</v>
      </c>
      <c r="C770" t="s">
        <v>413</v>
      </c>
      <c r="D770" t="s">
        <v>315</v>
      </c>
      <c r="E770" s="45">
        <v>339</v>
      </c>
    </row>
    <row r="771" spans="1:5" hidden="1" outlineLevel="2" x14ac:dyDescent="0.3">
      <c r="A771" s="44" t="s">
        <v>178</v>
      </c>
      <c r="B771" t="s">
        <v>254</v>
      </c>
      <c r="C771" t="s">
        <v>414</v>
      </c>
      <c r="D771" t="s">
        <v>290</v>
      </c>
      <c r="E771" s="45">
        <v>9677</v>
      </c>
    </row>
    <row r="772" spans="1:5" hidden="1" outlineLevel="2" x14ac:dyDescent="0.3">
      <c r="A772" s="44" t="s">
        <v>178</v>
      </c>
      <c r="B772" t="s">
        <v>254</v>
      </c>
      <c r="C772" t="s">
        <v>414</v>
      </c>
      <c r="D772" t="s">
        <v>389</v>
      </c>
      <c r="E772" s="45">
        <v>4493</v>
      </c>
    </row>
    <row r="773" spans="1:5" hidden="1" outlineLevel="2" x14ac:dyDescent="0.3">
      <c r="A773" s="44" t="s">
        <v>178</v>
      </c>
      <c r="B773" t="s">
        <v>254</v>
      </c>
      <c r="C773" t="s">
        <v>414</v>
      </c>
      <c r="D773" t="s">
        <v>390</v>
      </c>
      <c r="E773" s="45">
        <v>3507</v>
      </c>
    </row>
    <row r="774" spans="1:5" hidden="1" outlineLevel="2" x14ac:dyDescent="0.3">
      <c r="A774" s="44" t="s">
        <v>178</v>
      </c>
      <c r="B774" t="s">
        <v>254</v>
      </c>
      <c r="C774" t="s">
        <v>414</v>
      </c>
      <c r="D774" t="s">
        <v>391</v>
      </c>
      <c r="E774" s="45">
        <v>2849</v>
      </c>
    </row>
    <row r="775" spans="1:5" hidden="1" outlineLevel="2" x14ac:dyDescent="0.3">
      <c r="A775" s="44" t="s">
        <v>178</v>
      </c>
      <c r="B775" t="s">
        <v>254</v>
      </c>
      <c r="C775" t="s">
        <v>414</v>
      </c>
      <c r="D775" t="s">
        <v>392</v>
      </c>
      <c r="E775" s="45">
        <v>2374</v>
      </c>
    </row>
    <row r="776" spans="1:5" hidden="1" outlineLevel="2" x14ac:dyDescent="0.3">
      <c r="A776" s="44" t="s">
        <v>178</v>
      </c>
      <c r="B776" t="s">
        <v>254</v>
      </c>
      <c r="C776" t="s">
        <v>414</v>
      </c>
      <c r="D776" t="s">
        <v>393</v>
      </c>
      <c r="E776" s="45">
        <v>2183</v>
      </c>
    </row>
    <row r="777" spans="1:5" hidden="1" outlineLevel="2" x14ac:dyDescent="0.3">
      <c r="A777" s="44" t="s">
        <v>178</v>
      </c>
      <c r="B777" t="s">
        <v>254</v>
      </c>
      <c r="C777" t="s">
        <v>414</v>
      </c>
      <c r="D777" t="s">
        <v>394</v>
      </c>
      <c r="E777" s="45">
        <v>1973</v>
      </c>
    </row>
    <row r="778" spans="1:5" hidden="1" outlineLevel="2" x14ac:dyDescent="0.3">
      <c r="A778" s="44" t="s">
        <v>178</v>
      </c>
      <c r="B778" t="s">
        <v>254</v>
      </c>
      <c r="C778" t="s">
        <v>414</v>
      </c>
      <c r="D778" t="s">
        <v>395</v>
      </c>
      <c r="E778" s="45">
        <v>1844</v>
      </c>
    </row>
    <row r="779" spans="1:5" hidden="1" outlineLevel="2" x14ac:dyDescent="0.3">
      <c r="A779" s="44" t="s">
        <v>178</v>
      </c>
      <c r="B779" t="s">
        <v>254</v>
      </c>
      <c r="C779" t="s">
        <v>414</v>
      </c>
      <c r="D779" t="s">
        <v>396</v>
      </c>
      <c r="E779" s="45">
        <v>1648</v>
      </c>
    </row>
    <row r="780" spans="1:5" hidden="1" outlineLevel="2" x14ac:dyDescent="0.3">
      <c r="A780" s="44" t="s">
        <v>178</v>
      </c>
      <c r="B780" t="s">
        <v>254</v>
      </c>
      <c r="C780" t="s">
        <v>414</v>
      </c>
      <c r="D780" t="s">
        <v>397</v>
      </c>
      <c r="E780" s="45">
        <v>1493</v>
      </c>
    </row>
    <row r="781" spans="1:5" hidden="1" outlineLevel="2" x14ac:dyDescent="0.3">
      <c r="A781" s="44" t="s">
        <v>178</v>
      </c>
      <c r="B781" t="s">
        <v>254</v>
      </c>
      <c r="C781" t="s">
        <v>414</v>
      </c>
      <c r="D781" t="s">
        <v>398</v>
      </c>
      <c r="E781" s="45">
        <v>1519</v>
      </c>
    </row>
    <row r="782" spans="1:5" hidden="1" outlineLevel="2" x14ac:dyDescent="0.3">
      <c r="A782" s="44" t="s">
        <v>178</v>
      </c>
      <c r="B782" t="s">
        <v>254</v>
      </c>
      <c r="C782" t="s">
        <v>414</v>
      </c>
      <c r="D782" t="s">
        <v>399</v>
      </c>
      <c r="E782" s="45">
        <v>1308</v>
      </c>
    </row>
    <row r="783" spans="1:5" hidden="1" outlineLevel="2" x14ac:dyDescent="0.3">
      <c r="A783" s="44" t="s">
        <v>178</v>
      </c>
      <c r="B783" t="s">
        <v>254</v>
      </c>
      <c r="C783" t="s">
        <v>414</v>
      </c>
      <c r="D783" t="s">
        <v>400</v>
      </c>
      <c r="E783" s="45">
        <v>1260</v>
      </c>
    </row>
    <row r="784" spans="1:5" hidden="1" outlineLevel="2" x14ac:dyDescent="0.3">
      <c r="A784" s="44" t="s">
        <v>178</v>
      </c>
      <c r="B784" t="s">
        <v>254</v>
      </c>
      <c r="C784" t="s">
        <v>414</v>
      </c>
      <c r="D784" t="s">
        <v>401</v>
      </c>
      <c r="E784" s="45">
        <v>1117</v>
      </c>
    </row>
    <row r="785" spans="1:5" hidden="1" outlineLevel="2" x14ac:dyDescent="0.3">
      <c r="A785" s="44" t="s">
        <v>178</v>
      </c>
      <c r="B785" t="s">
        <v>254</v>
      </c>
      <c r="C785" t="s">
        <v>414</v>
      </c>
      <c r="D785" t="s">
        <v>402</v>
      </c>
      <c r="E785" s="45">
        <v>955</v>
      </c>
    </row>
    <row r="786" spans="1:5" hidden="1" outlineLevel="2" x14ac:dyDescent="0.3">
      <c r="A786" s="44" t="s">
        <v>178</v>
      </c>
      <c r="B786" t="s">
        <v>254</v>
      </c>
      <c r="C786" t="s">
        <v>414</v>
      </c>
      <c r="D786" t="s">
        <v>403</v>
      </c>
      <c r="E786" s="45">
        <v>850</v>
      </c>
    </row>
    <row r="787" spans="1:5" hidden="1" outlineLevel="2" x14ac:dyDescent="0.3">
      <c r="A787" s="44" t="s">
        <v>178</v>
      </c>
      <c r="B787" t="s">
        <v>254</v>
      </c>
      <c r="C787" t="s">
        <v>414</v>
      </c>
      <c r="D787" t="s">
        <v>404</v>
      </c>
      <c r="E787" s="45">
        <v>748</v>
      </c>
    </row>
    <row r="788" spans="1:5" hidden="1" outlineLevel="2" x14ac:dyDescent="0.3">
      <c r="A788" s="44" t="s">
        <v>178</v>
      </c>
      <c r="B788" t="s">
        <v>254</v>
      </c>
      <c r="C788" t="s">
        <v>414</v>
      </c>
      <c r="D788" t="s">
        <v>405</v>
      </c>
      <c r="E788" s="45">
        <v>636</v>
      </c>
    </row>
    <row r="789" spans="1:5" hidden="1" outlineLevel="2" x14ac:dyDescent="0.3">
      <c r="A789" s="44" t="s">
        <v>178</v>
      </c>
      <c r="B789" t="s">
        <v>254</v>
      </c>
      <c r="C789" t="s">
        <v>414</v>
      </c>
      <c r="D789" t="s">
        <v>406</v>
      </c>
      <c r="E789" s="45">
        <v>670</v>
      </c>
    </row>
    <row r="790" spans="1:5" hidden="1" outlineLevel="2" x14ac:dyDescent="0.3">
      <c r="A790" s="44" t="s">
        <v>178</v>
      </c>
      <c r="B790" t="s">
        <v>254</v>
      </c>
      <c r="C790" t="s">
        <v>414</v>
      </c>
      <c r="D790" t="s">
        <v>407</v>
      </c>
      <c r="E790" s="45">
        <v>582</v>
      </c>
    </row>
    <row r="791" spans="1:5" hidden="1" outlineLevel="2" x14ac:dyDescent="0.3">
      <c r="A791" s="44" t="s">
        <v>178</v>
      </c>
      <c r="B791" t="s">
        <v>254</v>
      </c>
      <c r="C791" t="s">
        <v>414</v>
      </c>
      <c r="D791" t="s">
        <v>408</v>
      </c>
      <c r="E791" s="45">
        <v>570</v>
      </c>
    </row>
    <row r="792" spans="1:5" hidden="1" outlineLevel="2" x14ac:dyDescent="0.3">
      <c r="A792" s="44" t="s">
        <v>178</v>
      </c>
      <c r="B792" t="s">
        <v>254</v>
      </c>
      <c r="C792" t="s">
        <v>414</v>
      </c>
      <c r="D792" t="s">
        <v>409</v>
      </c>
      <c r="E792" s="45">
        <v>537</v>
      </c>
    </row>
    <row r="793" spans="1:5" hidden="1" outlineLevel="2" x14ac:dyDescent="0.3">
      <c r="A793" s="44" t="s">
        <v>178</v>
      </c>
      <c r="B793" t="s">
        <v>254</v>
      </c>
      <c r="C793" t="s">
        <v>414</v>
      </c>
      <c r="D793" t="s">
        <v>410</v>
      </c>
      <c r="E793" s="45">
        <v>475</v>
      </c>
    </row>
    <row r="794" spans="1:5" hidden="1" outlineLevel="2" x14ac:dyDescent="0.3">
      <c r="A794" s="44" t="s">
        <v>178</v>
      </c>
      <c r="B794" t="s">
        <v>254</v>
      </c>
      <c r="C794" t="s">
        <v>414</v>
      </c>
      <c r="D794" t="s">
        <v>411</v>
      </c>
      <c r="E794" s="45">
        <v>351</v>
      </c>
    </row>
    <row r="795" spans="1:5" hidden="1" outlineLevel="2" x14ac:dyDescent="0.3">
      <c r="A795" s="44" t="s">
        <v>178</v>
      </c>
      <c r="B795" t="s">
        <v>254</v>
      </c>
      <c r="C795" t="s">
        <v>414</v>
      </c>
      <c r="D795" t="s">
        <v>412</v>
      </c>
      <c r="E795" s="45">
        <v>206</v>
      </c>
    </row>
    <row r="796" spans="1:5" hidden="1" outlineLevel="2" x14ac:dyDescent="0.3">
      <c r="A796" s="44" t="s">
        <v>178</v>
      </c>
      <c r="B796" t="s">
        <v>254</v>
      </c>
      <c r="C796" t="s">
        <v>414</v>
      </c>
      <c r="D796" t="s">
        <v>315</v>
      </c>
      <c r="E796" s="45">
        <v>302</v>
      </c>
    </row>
    <row r="797" spans="1:5" hidden="1" outlineLevel="2" x14ac:dyDescent="0.3">
      <c r="A797" s="44" t="s">
        <v>178</v>
      </c>
      <c r="B797" t="s">
        <v>254</v>
      </c>
      <c r="C797" t="s">
        <v>415</v>
      </c>
      <c r="D797" t="s">
        <v>290</v>
      </c>
      <c r="E797" s="45">
        <v>6074</v>
      </c>
    </row>
    <row r="798" spans="1:5" hidden="1" outlineLevel="2" x14ac:dyDescent="0.3">
      <c r="A798" s="44" t="s">
        <v>178</v>
      </c>
      <c r="B798" t="s">
        <v>254</v>
      </c>
      <c r="C798" t="s">
        <v>415</v>
      </c>
      <c r="D798" t="s">
        <v>389</v>
      </c>
      <c r="E798" s="45">
        <v>2831</v>
      </c>
    </row>
    <row r="799" spans="1:5" hidden="1" outlineLevel="2" x14ac:dyDescent="0.3">
      <c r="A799" s="44" t="s">
        <v>178</v>
      </c>
      <c r="B799" t="s">
        <v>254</v>
      </c>
      <c r="C799" t="s">
        <v>415</v>
      </c>
      <c r="D799" t="s">
        <v>390</v>
      </c>
      <c r="E799" s="45">
        <v>2083</v>
      </c>
    </row>
    <row r="800" spans="1:5" hidden="1" outlineLevel="2" x14ac:dyDescent="0.3">
      <c r="A800" s="44" t="s">
        <v>178</v>
      </c>
      <c r="B800" t="s">
        <v>254</v>
      </c>
      <c r="C800" t="s">
        <v>415</v>
      </c>
      <c r="D800" t="s">
        <v>391</v>
      </c>
      <c r="E800" s="45">
        <v>1735</v>
      </c>
    </row>
    <row r="801" spans="1:5" hidden="1" outlineLevel="2" x14ac:dyDescent="0.3">
      <c r="A801" s="44" t="s">
        <v>178</v>
      </c>
      <c r="B801" t="s">
        <v>254</v>
      </c>
      <c r="C801" t="s">
        <v>415</v>
      </c>
      <c r="D801" t="s">
        <v>392</v>
      </c>
      <c r="E801" s="45">
        <v>1480</v>
      </c>
    </row>
    <row r="802" spans="1:5" hidden="1" outlineLevel="2" x14ac:dyDescent="0.3">
      <c r="A802" s="44" t="s">
        <v>178</v>
      </c>
      <c r="B802" t="s">
        <v>254</v>
      </c>
      <c r="C802" t="s">
        <v>415</v>
      </c>
      <c r="D802" t="s">
        <v>393</v>
      </c>
      <c r="E802" s="45">
        <v>1289</v>
      </c>
    </row>
    <row r="803" spans="1:5" hidden="1" outlineLevel="2" x14ac:dyDescent="0.3">
      <c r="A803" s="44" t="s">
        <v>178</v>
      </c>
      <c r="B803" t="s">
        <v>254</v>
      </c>
      <c r="C803" t="s">
        <v>415</v>
      </c>
      <c r="D803" t="s">
        <v>394</v>
      </c>
      <c r="E803" s="45">
        <v>1239</v>
      </c>
    </row>
    <row r="804" spans="1:5" hidden="1" outlineLevel="2" x14ac:dyDescent="0.3">
      <c r="A804" s="44" t="s">
        <v>178</v>
      </c>
      <c r="B804" t="s">
        <v>254</v>
      </c>
      <c r="C804" t="s">
        <v>415</v>
      </c>
      <c r="D804" t="s">
        <v>395</v>
      </c>
      <c r="E804" s="45">
        <v>1086</v>
      </c>
    </row>
    <row r="805" spans="1:5" hidden="1" outlineLevel="2" x14ac:dyDescent="0.3">
      <c r="A805" s="44" t="s">
        <v>178</v>
      </c>
      <c r="B805" t="s">
        <v>254</v>
      </c>
      <c r="C805" t="s">
        <v>415</v>
      </c>
      <c r="D805" t="s">
        <v>396</v>
      </c>
      <c r="E805" s="45">
        <v>995</v>
      </c>
    </row>
    <row r="806" spans="1:5" hidden="1" outlineLevel="2" x14ac:dyDescent="0.3">
      <c r="A806" s="44" t="s">
        <v>178</v>
      </c>
      <c r="B806" t="s">
        <v>254</v>
      </c>
      <c r="C806" t="s">
        <v>415</v>
      </c>
      <c r="D806" t="s">
        <v>397</v>
      </c>
      <c r="E806" s="45">
        <v>908</v>
      </c>
    </row>
    <row r="807" spans="1:5" hidden="1" outlineLevel="2" x14ac:dyDescent="0.3">
      <c r="A807" s="44" t="s">
        <v>178</v>
      </c>
      <c r="B807" t="s">
        <v>254</v>
      </c>
      <c r="C807" t="s">
        <v>415</v>
      </c>
      <c r="D807" t="s">
        <v>398</v>
      </c>
      <c r="E807" s="45">
        <v>886</v>
      </c>
    </row>
    <row r="808" spans="1:5" hidden="1" outlineLevel="2" x14ac:dyDescent="0.3">
      <c r="A808" s="44" t="s">
        <v>178</v>
      </c>
      <c r="B808" t="s">
        <v>254</v>
      </c>
      <c r="C808" t="s">
        <v>415</v>
      </c>
      <c r="D808" t="s">
        <v>399</v>
      </c>
      <c r="E808" s="45">
        <v>852</v>
      </c>
    </row>
    <row r="809" spans="1:5" hidden="1" outlineLevel="2" x14ac:dyDescent="0.3">
      <c r="A809" s="44" t="s">
        <v>178</v>
      </c>
      <c r="B809" t="s">
        <v>254</v>
      </c>
      <c r="C809" t="s">
        <v>415</v>
      </c>
      <c r="D809" t="s">
        <v>400</v>
      </c>
      <c r="E809" s="45">
        <v>758</v>
      </c>
    </row>
    <row r="810" spans="1:5" hidden="1" outlineLevel="2" x14ac:dyDescent="0.3">
      <c r="A810" s="44" t="s">
        <v>178</v>
      </c>
      <c r="B810" t="s">
        <v>254</v>
      </c>
      <c r="C810" t="s">
        <v>415</v>
      </c>
      <c r="D810" t="s">
        <v>401</v>
      </c>
      <c r="E810" s="45">
        <v>715</v>
      </c>
    </row>
    <row r="811" spans="1:5" hidden="1" outlineLevel="2" x14ac:dyDescent="0.3">
      <c r="A811" s="44" t="s">
        <v>178</v>
      </c>
      <c r="B811" t="s">
        <v>254</v>
      </c>
      <c r="C811" t="s">
        <v>415</v>
      </c>
      <c r="D811" t="s">
        <v>402</v>
      </c>
      <c r="E811" s="45">
        <v>632</v>
      </c>
    </row>
    <row r="812" spans="1:5" hidden="1" outlineLevel="2" x14ac:dyDescent="0.3">
      <c r="A812" s="44" t="s">
        <v>178</v>
      </c>
      <c r="B812" t="s">
        <v>254</v>
      </c>
      <c r="C812" t="s">
        <v>415</v>
      </c>
      <c r="D812" t="s">
        <v>403</v>
      </c>
      <c r="E812" s="45">
        <v>582</v>
      </c>
    </row>
    <row r="813" spans="1:5" hidden="1" outlineLevel="2" x14ac:dyDescent="0.3">
      <c r="A813" s="44" t="s">
        <v>178</v>
      </c>
      <c r="B813" t="s">
        <v>254</v>
      </c>
      <c r="C813" t="s">
        <v>415</v>
      </c>
      <c r="D813" t="s">
        <v>404</v>
      </c>
      <c r="E813" s="45">
        <v>529</v>
      </c>
    </row>
    <row r="814" spans="1:5" hidden="1" outlineLevel="2" x14ac:dyDescent="0.3">
      <c r="A814" s="44" t="s">
        <v>178</v>
      </c>
      <c r="B814" t="s">
        <v>254</v>
      </c>
      <c r="C814" t="s">
        <v>415</v>
      </c>
      <c r="D814" t="s">
        <v>405</v>
      </c>
      <c r="E814" s="45">
        <v>477</v>
      </c>
    </row>
    <row r="815" spans="1:5" hidden="1" outlineLevel="2" x14ac:dyDescent="0.3">
      <c r="A815" s="44" t="s">
        <v>178</v>
      </c>
      <c r="B815" t="s">
        <v>254</v>
      </c>
      <c r="C815" t="s">
        <v>415</v>
      </c>
      <c r="D815" t="s">
        <v>406</v>
      </c>
      <c r="E815" s="45">
        <v>442</v>
      </c>
    </row>
    <row r="816" spans="1:5" hidden="1" outlineLevel="2" x14ac:dyDescent="0.3">
      <c r="A816" s="44" t="s">
        <v>178</v>
      </c>
      <c r="B816" t="s">
        <v>254</v>
      </c>
      <c r="C816" t="s">
        <v>415</v>
      </c>
      <c r="D816" t="s">
        <v>407</v>
      </c>
      <c r="E816" s="45">
        <v>436</v>
      </c>
    </row>
    <row r="817" spans="1:5" hidden="1" outlineLevel="2" x14ac:dyDescent="0.3">
      <c r="A817" s="44" t="s">
        <v>178</v>
      </c>
      <c r="B817" t="s">
        <v>254</v>
      </c>
      <c r="C817" t="s">
        <v>415</v>
      </c>
      <c r="D817" t="s">
        <v>408</v>
      </c>
      <c r="E817" s="45">
        <v>395</v>
      </c>
    </row>
    <row r="818" spans="1:5" hidden="1" outlineLevel="2" x14ac:dyDescent="0.3">
      <c r="A818" s="44" t="s">
        <v>178</v>
      </c>
      <c r="B818" t="s">
        <v>254</v>
      </c>
      <c r="C818" t="s">
        <v>415</v>
      </c>
      <c r="D818" t="s">
        <v>409</v>
      </c>
      <c r="E818" s="45">
        <v>398</v>
      </c>
    </row>
    <row r="819" spans="1:5" hidden="1" outlineLevel="2" x14ac:dyDescent="0.3">
      <c r="A819" s="44" t="s">
        <v>178</v>
      </c>
      <c r="B819" t="s">
        <v>254</v>
      </c>
      <c r="C819" t="s">
        <v>415</v>
      </c>
      <c r="D819" t="s">
        <v>410</v>
      </c>
      <c r="E819" s="45">
        <v>380</v>
      </c>
    </row>
    <row r="820" spans="1:5" hidden="1" outlineLevel="2" x14ac:dyDescent="0.3">
      <c r="A820" s="44" t="s">
        <v>178</v>
      </c>
      <c r="B820" t="s">
        <v>254</v>
      </c>
      <c r="C820" t="s">
        <v>415</v>
      </c>
      <c r="D820" t="s">
        <v>411</v>
      </c>
      <c r="E820" s="45">
        <v>258</v>
      </c>
    </row>
    <row r="821" spans="1:5" hidden="1" outlineLevel="2" x14ac:dyDescent="0.3">
      <c r="A821" s="44" t="s">
        <v>178</v>
      </c>
      <c r="B821" t="s">
        <v>254</v>
      </c>
      <c r="C821" t="s">
        <v>415</v>
      </c>
      <c r="D821" t="s">
        <v>412</v>
      </c>
      <c r="E821" s="45">
        <v>151</v>
      </c>
    </row>
    <row r="822" spans="1:5" hidden="1" outlineLevel="2" x14ac:dyDescent="0.3">
      <c r="A822" s="44" t="s">
        <v>178</v>
      </c>
      <c r="B822" t="s">
        <v>254</v>
      </c>
      <c r="C822" t="s">
        <v>415</v>
      </c>
      <c r="D822" t="s">
        <v>315</v>
      </c>
      <c r="E822" s="45">
        <v>236</v>
      </c>
    </row>
    <row r="823" spans="1:5" hidden="1" outlineLevel="2" x14ac:dyDescent="0.3">
      <c r="A823" s="44" t="s">
        <v>178</v>
      </c>
      <c r="B823" t="s">
        <v>254</v>
      </c>
      <c r="C823" t="s">
        <v>416</v>
      </c>
      <c r="D823" t="s">
        <v>290</v>
      </c>
      <c r="E823" s="45">
        <v>2955</v>
      </c>
    </row>
    <row r="824" spans="1:5" hidden="1" outlineLevel="2" x14ac:dyDescent="0.3">
      <c r="A824" s="44" t="s">
        <v>178</v>
      </c>
      <c r="B824" t="s">
        <v>254</v>
      </c>
      <c r="C824" t="s">
        <v>416</v>
      </c>
      <c r="D824" t="s">
        <v>389</v>
      </c>
      <c r="E824" s="45">
        <v>1306</v>
      </c>
    </row>
    <row r="825" spans="1:5" hidden="1" outlineLevel="2" x14ac:dyDescent="0.3">
      <c r="A825" s="44" t="s">
        <v>178</v>
      </c>
      <c r="B825" t="s">
        <v>254</v>
      </c>
      <c r="C825" t="s">
        <v>416</v>
      </c>
      <c r="D825" t="s">
        <v>390</v>
      </c>
      <c r="E825" s="45">
        <v>899</v>
      </c>
    </row>
    <row r="826" spans="1:5" hidden="1" outlineLevel="2" x14ac:dyDescent="0.3">
      <c r="A826" s="44" t="s">
        <v>178</v>
      </c>
      <c r="B826" t="s">
        <v>254</v>
      </c>
      <c r="C826" t="s">
        <v>416</v>
      </c>
      <c r="D826" t="s">
        <v>391</v>
      </c>
      <c r="E826" s="45">
        <v>768</v>
      </c>
    </row>
    <row r="827" spans="1:5" hidden="1" outlineLevel="2" x14ac:dyDescent="0.3">
      <c r="A827" s="44" t="s">
        <v>178</v>
      </c>
      <c r="B827" t="s">
        <v>254</v>
      </c>
      <c r="C827" t="s">
        <v>416</v>
      </c>
      <c r="D827" t="s">
        <v>392</v>
      </c>
      <c r="E827" s="45">
        <v>644</v>
      </c>
    </row>
    <row r="828" spans="1:5" hidden="1" outlineLevel="2" x14ac:dyDescent="0.3">
      <c r="A828" s="44" t="s">
        <v>178</v>
      </c>
      <c r="B828" t="s">
        <v>254</v>
      </c>
      <c r="C828" t="s">
        <v>416</v>
      </c>
      <c r="D828" t="s">
        <v>393</v>
      </c>
      <c r="E828" s="45">
        <v>571</v>
      </c>
    </row>
    <row r="829" spans="1:5" hidden="1" outlineLevel="2" x14ac:dyDescent="0.3">
      <c r="A829" s="44" t="s">
        <v>178</v>
      </c>
      <c r="B829" t="s">
        <v>254</v>
      </c>
      <c r="C829" t="s">
        <v>416</v>
      </c>
      <c r="D829" t="s">
        <v>394</v>
      </c>
      <c r="E829" s="45">
        <v>516</v>
      </c>
    </row>
    <row r="830" spans="1:5" hidden="1" outlineLevel="2" x14ac:dyDescent="0.3">
      <c r="A830" s="44" t="s">
        <v>178</v>
      </c>
      <c r="B830" t="s">
        <v>254</v>
      </c>
      <c r="C830" t="s">
        <v>416</v>
      </c>
      <c r="D830" t="s">
        <v>395</v>
      </c>
      <c r="E830" s="45">
        <v>433</v>
      </c>
    </row>
    <row r="831" spans="1:5" hidden="1" outlineLevel="2" x14ac:dyDescent="0.3">
      <c r="A831" s="44" t="s">
        <v>178</v>
      </c>
      <c r="B831" t="s">
        <v>254</v>
      </c>
      <c r="C831" t="s">
        <v>416</v>
      </c>
      <c r="D831" t="s">
        <v>396</v>
      </c>
      <c r="E831" s="45">
        <v>395</v>
      </c>
    </row>
    <row r="832" spans="1:5" hidden="1" outlineLevel="2" x14ac:dyDescent="0.3">
      <c r="A832" s="44" t="s">
        <v>178</v>
      </c>
      <c r="B832" t="s">
        <v>254</v>
      </c>
      <c r="C832" t="s">
        <v>416</v>
      </c>
      <c r="D832" t="s">
        <v>397</v>
      </c>
      <c r="E832" s="45">
        <v>355</v>
      </c>
    </row>
    <row r="833" spans="1:5" hidden="1" outlineLevel="2" x14ac:dyDescent="0.3">
      <c r="A833" s="44" t="s">
        <v>178</v>
      </c>
      <c r="B833" t="s">
        <v>254</v>
      </c>
      <c r="C833" t="s">
        <v>416</v>
      </c>
      <c r="D833" t="s">
        <v>398</v>
      </c>
      <c r="E833" s="45">
        <v>354</v>
      </c>
    </row>
    <row r="834" spans="1:5" hidden="1" outlineLevel="2" x14ac:dyDescent="0.3">
      <c r="A834" s="44" t="s">
        <v>178</v>
      </c>
      <c r="B834" t="s">
        <v>254</v>
      </c>
      <c r="C834" t="s">
        <v>416</v>
      </c>
      <c r="D834" t="s">
        <v>399</v>
      </c>
      <c r="E834" s="45">
        <v>297</v>
      </c>
    </row>
    <row r="835" spans="1:5" hidden="1" outlineLevel="2" x14ac:dyDescent="0.3">
      <c r="A835" s="44" t="s">
        <v>178</v>
      </c>
      <c r="B835" t="s">
        <v>254</v>
      </c>
      <c r="C835" t="s">
        <v>416</v>
      </c>
      <c r="D835" t="s">
        <v>400</v>
      </c>
      <c r="E835" s="45">
        <v>327</v>
      </c>
    </row>
    <row r="836" spans="1:5" hidden="1" outlineLevel="2" x14ac:dyDescent="0.3">
      <c r="A836" s="44" t="s">
        <v>178</v>
      </c>
      <c r="B836" t="s">
        <v>254</v>
      </c>
      <c r="C836" t="s">
        <v>416</v>
      </c>
      <c r="D836" t="s">
        <v>401</v>
      </c>
      <c r="E836" s="45">
        <v>287</v>
      </c>
    </row>
    <row r="837" spans="1:5" hidden="1" outlineLevel="2" x14ac:dyDescent="0.3">
      <c r="A837" s="44" t="s">
        <v>178</v>
      </c>
      <c r="B837" t="s">
        <v>254</v>
      </c>
      <c r="C837" t="s">
        <v>416</v>
      </c>
      <c r="D837" t="s">
        <v>402</v>
      </c>
      <c r="E837" s="45">
        <v>238</v>
      </c>
    </row>
    <row r="838" spans="1:5" hidden="1" outlineLevel="2" x14ac:dyDescent="0.3">
      <c r="A838" s="44" t="s">
        <v>178</v>
      </c>
      <c r="B838" t="s">
        <v>254</v>
      </c>
      <c r="C838" t="s">
        <v>416</v>
      </c>
      <c r="D838" t="s">
        <v>403</v>
      </c>
      <c r="E838" s="45">
        <v>243</v>
      </c>
    </row>
    <row r="839" spans="1:5" hidden="1" outlineLevel="2" x14ac:dyDescent="0.3">
      <c r="A839" s="44" t="s">
        <v>178</v>
      </c>
      <c r="B839" t="s">
        <v>254</v>
      </c>
      <c r="C839" t="s">
        <v>416</v>
      </c>
      <c r="D839" t="s">
        <v>404</v>
      </c>
      <c r="E839" s="45">
        <v>209</v>
      </c>
    </row>
    <row r="840" spans="1:5" hidden="1" outlineLevel="2" x14ac:dyDescent="0.3">
      <c r="A840" s="44" t="s">
        <v>178</v>
      </c>
      <c r="B840" t="s">
        <v>254</v>
      </c>
      <c r="C840" t="s">
        <v>416</v>
      </c>
      <c r="D840" t="s">
        <v>405</v>
      </c>
      <c r="E840" s="45">
        <v>241</v>
      </c>
    </row>
    <row r="841" spans="1:5" hidden="1" outlineLevel="2" x14ac:dyDescent="0.3">
      <c r="A841" s="44" t="s">
        <v>178</v>
      </c>
      <c r="B841" t="s">
        <v>254</v>
      </c>
      <c r="C841" t="s">
        <v>416</v>
      </c>
      <c r="D841" t="s">
        <v>406</v>
      </c>
      <c r="E841" s="45">
        <v>152</v>
      </c>
    </row>
    <row r="842" spans="1:5" hidden="1" outlineLevel="2" x14ac:dyDescent="0.3">
      <c r="A842" s="44" t="s">
        <v>178</v>
      </c>
      <c r="B842" t="s">
        <v>254</v>
      </c>
      <c r="C842" t="s">
        <v>416</v>
      </c>
      <c r="D842" t="s">
        <v>407</v>
      </c>
      <c r="E842" s="45">
        <v>178</v>
      </c>
    </row>
    <row r="843" spans="1:5" hidden="1" outlineLevel="2" x14ac:dyDescent="0.3">
      <c r="A843" s="44" t="s">
        <v>178</v>
      </c>
      <c r="B843" t="s">
        <v>254</v>
      </c>
      <c r="C843" t="s">
        <v>416</v>
      </c>
      <c r="D843" t="s">
        <v>408</v>
      </c>
      <c r="E843" s="45">
        <v>164</v>
      </c>
    </row>
    <row r="844" spans="1:5" hidden="1" outlineLevel="2" x14ac:dyDescent="0.3">
      <c r="A844" s="44" t="s">
        <v>178</v>
      </c>
      <c r="B844" t="s">
        <v>254</v>
      </c>
      <c r="C844" t="s">
        <v>416</v>
      </c>
      <c r="D844" t="s">
        <v>409</v>
      </c>
      <c r="E844" s="45">
        <v>165</v>
      </c>
    </row>
    <row r="845" spans="1:5" hidden="1" outlineLevel="2" x14ac:dyDescent="0.3">
      <c r="A845" s="44" t="s">
        <v>178</v>
      </c>
      <c r="B845" t="s">
        <v>254</v>
      </c>
      <c r="C845" t="s">
        <v>416</v>
      </c>
      <c r="D845" t="s">
        <v>410</v>
      </c>
      <c r="E845" s="45">
        <v>165</v>
      </c>
    </row>
    <row r="846" spans="1:5" hidden="1" outlineLevel="2" x14ac:dyDescent="0.3">
      <c r="A846" s="44" t="s">
        <v>178</v>
      </c>
      <c r="B846" t="s">
        <v>254</v>
      </c>
      <c r="C846" t="s">
        <v>416</v>
      </c>
      <c r="D846" t="s">
        <v>411</v>
      </c>
      <c r="E846" s="45">
        <v>125</v>
      </c>
    </row>
    <row r="847" spans="1:5" hidden="1" outlineLevel="2" x14ac:dyDescent="0.3">
      <c r="A847" s="44" t="s">
        <v>178</v>
      </c>
      <c r="B847" t="s">
        <v>254</v>
      </c>
      <c r="C847" t="s">
        <v>416</v>
      </c>
      <c r="D847" t="s">
        <v>412</v>
      </c>
      <c r="E847" s="45">
        <v>68</v>
      </c>
    </row>
    <row r="848" spans="1:5" hidden="1" outlineLevel="2" x14ac:dyDescent="0.3">
      <c r="A848" s="44" t="s">
        <v>178</v>
      </c>
      <c r="B848" t="s">
        <v>254</v>
      </c>
      <c r="C848" t="s">
        <v>416</v>
      </c>
      <c r="D848" t="s">
        <v>315</v>
      </c>
      <c r="E848" s="45">
        <v>103</v>
      </c>
    </row>
    <row r="849" spans="1:5" hidden="1" outlineLevel="2" x14ac:dyDescent="0.3">
      <c r="A849" s="44" t="s">
        <v>178</v>
      </c>
      <c r="B849" t="s">
        <v>254</v>
      </c>
      <c r="C849" t="s">
        <v>417</v>
      </c>
      <c r="D849" t="s">
        <v>290</v>
      </c>
      <c r="E849" s="45">
        <v>910</v>
      </c>
    </row>
    <row r="850" spans="1:5" hidden="1" outlineLevel="2" x14ac:dyDescent="0.3">
      <c r="A850" s="44" t="s">
        <v>178</v>
      </c>
      <c r="B850" t="s">
        <v>254</v>
      </c>
      <c r="C850" t="s">
        <v>417</v>
      </c>
      <c r="D850" t="s">
        <v>389</v>
      </c>
      <c r="E850" s="45">
        <v>389</v>
      </c>
    </row>
    <row r="851" spans="1:5" hidden="1" outlineLevel="2" x14ac:dyDescent="0.3">
      <c r="A851" s="44" t="s">
        <v>178</v>
      </c>
      <c r="B851" t="s">
        <v>254</v>
      </c>
      <c r="C851" t="s">
        <v>417</v>
      </c>
      <c r="D851" t="s">
        <v>390</v>
      </c>
      <c r="E851" s="45">
        <v>309</v>
      </c>
    </row>
    <row r="852" spans="1:5" hidden="1" outlineLevel="2" x14ac:dyDescent="0.3">
      <c r="A852" s="44" t="s">
        <v>178</v>
      </c>
      <c r="B852" t="s">
        <v>254</v>
      </c>
      <c r="C852" t="s">
        <v>417</v>
      </c>
      <c r="D852" t="s">
        <v>391</v>
      </c>
      <c r="E852" s="45">
        <v>229</v>
      </c>
    </row>
    <row r="853" spans="1:5" hidden="1" outlineLevel="2" x14ac:dyDescent="0.3">
      <c r="A853" s="44" t="s">
        <v>178</v>
      </c>
      <c r="B853" t="s">
        <v>254</v>
      </c>
      <c r="C853" t="s">
        <v>417</v>
      </c>
      <c r="D853" t="s">
        <v>392</v>
      </c>
      <c r="E853" s="45">
        <v>197</v>
      </c>
    </row>
    <row r="854" spans="1:5" hidden="1" outlineLevel="2" x14ac:dyDescent="0.3">
      <c r="A854" s="44" t="s">
        <v>178</v>
      </c>
      <c r="B854" t="s">
        <v>254</v>
      </c>
      <c r="C854" t="s">
        <v>417</v>
      </c>
      <c r="D854" t="s">
        <v>393</v>
      </c>
      <c r="E854" s="45">
        <v>158</v>
      </c>
    </row>
    <row r="855" spans="1:5" hidden="1" outlineLevel="2" x14ac:dyDescent="0.3">
      <c r="A855" s="44" t="s">
        <v>178</v>
      </c>
      <c r="B855" t="s">
        <v>254</v>
      </c>
      <c r="C855" t="s">
        <v>417</v>
      </c>
      <c r="D855" t="s">
        <v>394</v>
      </c>
      <c r="E855" s="45">
        <v>153</v>
      </c>
    </row>
    <row r="856" spans="1:5" hidden="1" outlineLevel="2" x14ac:dyDescent="0.3">
      <c r="A856" s="44" t="s">
        <v>178</v>
      </c>
      <c r="B856" t="s">
        <v>254</v>
      </c>
      <c r="C856" t="s">
        <v>417</v>
      </c>
      <c r="D856" t="s">
        <v>395</v>
      </c>
      <c r="E856" s="45">
        <v>121</v>
      </c>
    </row>
    <row r="857" spans="1:5" hidden="1" outlineLevel="2" x14ac:dyDescent="0.3">
      <c r="A857" s="44" t="s">
        <v>178</v>
      </c>
      <c r="B857" t="s">
        <v>254</v>
      </c>
      <c r="C857" t="s">
        <v>417</v>
      </c>
      <c r="D857" t="s">
        <v>396</v>
      </c>
      <c r="E857" s="45">
        <v>95</v>
      </c>
    </row>
    <row r="858" spans="1:5" hidden="1" outlineLevel="2" x14ac:dyDescent="0.3">
      <c r="A858" s="44" t="s">
        <v>178</v>
      </c>
      <c r="B858" t="s">
        <v>254</v>
      </c>
      <c r="C858" t="s">
        <v>417</v>
      </c>
      <c r="D858" t="s">
        <v>397</v>
      </c>
      <c r="E858" s="45">
        <v>86</v>
      </c>
    </row>
    <row r="859" spans="1:5" hidden="1" outlineLevel="2" x14ac:dyDescent="0.3">
      <c r="A859" s="44" t="s">
        <v>178</v>
      </c>
      <c r="B859" t="s">
        <v>254</v>
      </c>
      <c r="C859" t="s">
        <v>417</v>
      </c>
      <c r="D859" t="s">
        <v>398</v>
      </c>
      <c r="E859" s="45">
        <v>79</v>
      </c>
    </row>
    <row r="860" spans="1:5" hidden="1" outlineLevel="2" x14ac:dyDescent="0.3">
      <c r="A860" s="44" t="s">
        <v>178</v>
      </c>
      <c r="B860" t="s">
        <v>254</v>
      </c>
      <c r="C860" t="s">
        <v>417</v>
      </c>
      <c r="D860" t="s">
        <v>399</v>
      </c>
      <c r="E860" s="45">
        <v>56</v>
      </c>
    </row>
    <row r="861" spans="1:5" hidden="1" outlineLevel="2" x14ac:dyDescent="0.3">
      <c r="A861" s="44" t="s">
        <v>178</v>
      </c>
      <c r="B861" t="s">
        <v>254</v>
      </c>
      <c r="C861" t="s">
        <v>417</v>
      </c>
      <c r="D861" t="s">
        <v>400</v>
      </c>
      <c r="E861" s="45">
        <v>54</v>
      </c>
    </row>
    <row r="862" spans="1:5" hidden="1" outlineLevel="2" x14ac:dyDescent="0.3">
      <c r="A862" s="44" t="s">
        <v>178</v>
      </c>
      <c r="B862" t="s">
        <v>254</v>
      </c>
      <c r="C862" t="s">
        <v>417</v>
      </c>
      <c r="D862" t="s">
        <v>401</v>
      </c>
      <c r="E862" s="45">
        <v>49</v>
      </c>
    </row>
    <row r="863" spans="1:5" hidden="1" outlineLevel="2" x14ac:dyDescent="0.3">
      <c r="A863" s="44" t="s">
        <v>178</v>
      </c>
      <c r="B863" t="s">
        <v>254</v>
      </c>
      <c r="C863" t="s">
        <v>417</v>
      </c>
      <c r="D863" t="s">
        <v>402</v>
      </c>
      <c r="E863" s="45">
        <v>48</v>
      </c>
    </row>
    <row r="864" spans="1:5" hidden="1" outlineLevel="2" x14ac:dyDescent="0.3">
      <c r="A864" s="44" t="s">
        <v>178</v>
      </c>
      <c r="B864" t="s">
        <v>254</v>
      </c>
      <c r="C864" t="s">
        <v>417</v>
      </c>
      <c r="D864" t="s">
        <v>403</v>
      </c>
      <c r="E864" s="45">
        <v>32</v>
      </c>
    </row>
    <row r="865" spans="1:5" hidden="1" outlineLevel="2" x14ac:dyDescent="0.3">
      <c r="A865" s="44" t="s">
        <v>178</v>
      </c>
      <c r="B865" t="s">
        <v>254</v>
      </c>
      <c r="C865" t="s">
        <v>417</v>
      </c>
      <c r="D865" t="s">
        <v>404</v>
      </c>
      <c r="E865" s="45">
        <v>20</v>
      </c>
    </row>
    <row r="866" spans="1:5" hidden="1" outlineLevel="2" x14ac:dyDescent="0.3">
      <c r="A866" s="44" t="s">
        <v>178</v>
      </c>
      <c r="B866" t="s">
        <v>254</v>
      </c>
      <c r="C866" t="s">
        <v>417</v>
      </c>
      <c r="D866" t="s">
        <v>405</v>
      </c>
      <c r="E866" s="45">
        <v>12</v>
      </c>
    </row>
    <row r="867" spans="1:5" hidden="1" outlineLevel="2" x14ac:dyDescent="0.3">
      <c r="A867" s="44" t="s">
        <v>178</v>
      </c>
      <c r="B867" t="s">
        <v>254</v>
      </c>
      <c r="C867" t="s">
        <v>417</v>
      </c>
      <c r="D867" t="s">
        <v>406</v>
      </c>
      <c r="E867" s="45">
        <v>24</v>
      </c>
    </row>
    <row r="868" spans="1:5" hidden="1" outlineLevel="2" x14ac:dyDescent="0.3">
      <c r="A868" s="44" t="s">
        <v>178</v>
      </c>
      <c r="B868" t="s">
        <v>254</v>
      </c>
      <c r="C868" t="s">
        <v>417</v>
      </c>
      <c r="D868" t="s">
        <v>407</v>
      </c>
      <c r="E868" s="45">
        <v>18</v>
      </c>
    </row>
    <row r="869" spans="1:5" hidden="1" outlineLevel="2" x14ac:dyDescent="0.3">
      <c r="A869" s="44" t="s">
        <v>178</v>
      </c>
      <c r="B869" t="s">
        <v>254</v>
      </c>
      <c r="C869" t="s">
        <v>417</v>
      </c>
      <c r="D869" t="s">
        <v>408</v>
      </c>
      <c r="E869" s="45">
        <v>11</v>
      </c>
    </row>
    <row r="870" spans="1:5" hidden="1" outlineLevel="2" x14ac:dyDescent="0.3">
      <c r="A870" s="44" t="s">
        <v>178</v>
      </c>
      <c r="B870" t="s">
        <v>254</v>
      </c>
      <c r="C870" t="s">
        <v>417</v>
      </c>
      <c r="D870" t="s">
        <v>409</v>
      </c>
      <c r="E870" s="45">
        <v>14</v>
      </c>
    </row>
    <row r="871" spans="1:5" hidden="1" outlineLevel="2" x14ac:dyDescent="0.3">
      <c r="A871" s="44" t="s">
        <v>178</v>
      </c>
      <c r="B871" t="s">
        <v>254</v>
      </c>
      <c r="C871" t="s">
        <v>417</v>
      </c>
      <c r="D871" t="s">
        <v>410</v>
      </c>
      <c r="E871" s="45">
        <v>12</v>
      </c>
    </row>
    <row r="872" spans="1:5" hidden="1" outlineLevel="2" x14ac:dyDescent="0.3">
      <c r="A872" s="44" t="s">
        <v>178</v>
      </c>
      <c r="B872" t="s">
        <v>254</v>
      </c>
      <c r="C872" t="s">
        <v>417</v>
      </c>
      <c r="D872" t="s">
        <v>411</v>
      </c>
      <c r="E872" s="45">
        <v>18</v>
      </c>
    </row>
    <row r="873" spans="1:5" hidden="1" outlineLevel="2" x14ac:dyDescent="0.3">
      <c r="A873" s="44" t="s">
        <v>178</v>
      </c>
      <c r="B873" t="s">
        <v>254</v>
      </c>
      <c r="C873" t="s">
        <v>417</v>
      </c>
      <c r="D873" t="s">
        <v>412</v>
      </c>
      <c r="E873" s="45">
        <v>13</v>
      </c>
    </row>
    <row r="874" spans="1:5" hidden="1" outlineLevel="2" x14ac:dyDescent="0.3">
      <c r="A874" s="44" t="s">
        <v>178</v>
      </c>
      <c r="B874" t="s">
        <v>254</v>
      </c>
      <c r="C874" t="s">
        <v>417</v>
      </c>
      <c r="D874" t="s">
        <v>315</v>
      </c>
      <c r="E874" s="45">
        <v>11</v>
      </c>
    </row>
    <row r="875" spans="1:5" hidden="1" outlineLevel="2" x14ac:dyDescent="0.3">
      <c r="A875" s="44" t="s">
        <v>178</v>
      </c>
      <c r="B875" t="s">
        <v>254</v>
      </c>
      <c r="C875" t="s">
        <v>418</v>
      </c>
      <c r="D875" t="s">
        <v>290</v>
      </c>
      <c r="E875" s="45">
        <v>291</v>
      </c>
    </row>
    <row r="876" spans="1:5" hidden="1" outlineLevel="2" x14ac:dyDescent="0.3">
      <c r="A876" s="44" t="s">
        <v>178</v>
      </c>
      <c r="B876" t="s">
        <v>254</v>
      </c>
      <c r="C876" t="s">
        <v>418</v>
      </c>
      <c r="D876" t="s">
        <v>389</v>
      </c>
      <c r="E876" s="45">
        <v>130</v>
      </c>
    </row>
    <row r="877" spans="1:5" hidden="1" outlineLevel="2" x14ac:dyDescent="0.3">
      <c r="A877" s="44" t="s">
        <v>178</v>
      </c>
      <c r="B877" t="s">
        <v>254</v>
      </c>
      <c r="C877" t="s">
        <v>418</v>
      </c>
      <c r="D877" t="s">
        <v>390</v>
      </c>
      <c r="E877" s="45">
        <v>83</v>
      </c>
    </row>
    <row r="878" spans="1:5" hidden="1" outlineLevel="2" x14ac:dyDescent="0.3">
      <c r="A878" s="44" t="s">
        <v>178</v>
      </c>
      <c r="B878" t="s">
        <v>254</v>
      </c>
      <c r="C878" t="s">
        <v>418</v>
      </c>
      <c r="D878" t="s">
        <v>391</v>
      </c>
      <c r="E878" s="45">
        <v>83</v>
      </c>
    </row>
    <row r="879" spans="1:5" hidden="1" outlineLevel="2" x14ac:dyDescent="0.3">
      <c r="A879" s="44" t="s">
        <v>178</v>
      </c>
      <c r="B879" t="s">
        <v>254</v>
      </c>
      <c r="C879" t="s">
        <v>418</v>
      </c>
      <c r="D879" t="s">
        <v>392</v>
      </c>
      <c r="E879" s="45">
        <v>54</v>
      </c>
    </row>
    <row r="880" spans="1:5" hidden="1" outlineLevel="2" x14ac:dyDescent="0.3">
      <c r="A880" s="44" t="s">
        <v>178</v>
      </c>
      <c r="B880" t="s">
        <v>254</v>
      </c>
      <c r="C880" t="s">
        <v>418</v>
      </c>
      <c r="D880" t="s">
        <v>393</v>
      </c>
      <c r="E880" s="45">
        <v>43</v>
      </c>
    </row>
    <row r="881" spans="1:5" hidden="1" outlineLevel="2" x14ac:dyDescent="0.3">
      <c r="A881" s="44" t="s">
        <v>178</v>
      </c>
      <c r="B881" t="s">
        <v>254</v>
      </c>
      <c r="C881" t="s">
        <v>418</v>
      </c>
      <c r="D881" t="s">
        <v>394</v>
      </c>
      <c r="E881" s="45">
        <v>40</v>
      </c>
    </row>
    <row r="882" spans="1:5" hidden="1" outlineLevel="2" x14ac:dyDescent="0.3">
      <c r="A882" s="44" t="s">
        <v>178</v>
      </c>
      <c r="B882" t="s">
        <v>254</v>
      </c>
      <c r="C882" t="s">
        <v>418</v>
      </c>
      <c r="D882" t="s">
        <v>395</v>
      </c>
      <c r="E882" s="45">
        <v>27</v>
      </c>
    </row>
    <row r="883" spans="1:5" hidden="1" outlineLevel="2" x14ac:dyDescent="0.3">
      <c r="A883" s="44" t="s">
        <v>178</v>
      </c>
      <c r="B883" t="s">
        <v>254</v>
      </c>
      <c r="C883" t="s">
        <v>418</v>
      </c>
      <c r="D883" t="s">
        <v>396</v>
      </c>
      <c r="E883" s="45">
        <v>24</v>
      </c>
    </row>
    <row r="884" spans="1:5" hidden="1" outlineLevel="2" x14ac:dyDescent="0.3">
      <c r="A884" s="44" t="s">
        <v>178</v>
      </c>
      <c r="B884" t="s">
        <v>254</v>
      </c>
      <c r="C884" t="s">
        <v>418</v>
      </c>
      <c r="D884" t="s">
        <v>397</v>
      </c>
      <c r="E884" s="45">
        <v>23</v>
      </c>
    </row>
    <row r="885" spans="1:5" hidden="1" outlineLevel="2" x14ac:dyDescent="0.3">
      <c r="A885" s="44" t="s">
        <v>178</v>
      </c>
      <c r="B885" t="s">
        <v>254</v>
      </c>
      <c r="C885" t="s">
        <v>418</v>
      </c>
      <c r="D885" t="s">
        <v>398</v>
      </c>
      <c r="E885" s="45">
        <v>23</v>
      </c>
    </row>
    <row r="886" spans="1:5" hidden="1" outlineLevel="2" x14ac:dyDescent="0.3">
      <c r="A886" s="44" t="s">
        <v>178</v>
      </c>
      <c r="B886" t="s">
        <v>254</v>
      </c>
      <c r="C886" t="s">
        <v>418</v>
      </c>
      <c r="D886" t="s">
        <v>399</v>
      </c>
      <c r="E886" s="45">
        <v>18</v>
      </c>
    </row>
    <row r="887" spans="1:5" hidden="1" outlineLevel="2" x14ac:dyDescent="0.3">
      <c r="A887" s="44" t="s">
        <v>178</v>
      </c>
      <c r="B887" t="s">
        <v>254</v>
      </c>
      <c r="C887" t="s">
        <v>418</v>
      </c>
      <c r="D887" t="s">
        <v>400</v>
      </c>
      <c r="E887" s="45">
        <v>15</v>
      </c>
    </row>
    <row r="888" spans="1:5" hidden="1" outlineLevel="2" x14ac:dyDescent="0.3">
      <c r="A888" s="44" t="s">
        <v>178</v>
      </c>
      <c r="B888" t="s">
        <v>254</v>
      </c>
      <c r="C888" t="s">
        <v>418</v>
      </c>
      <c r="D888" t="s">
        <v>401</v>
      </c>
      <c r="E888" s="45">
        <v>17</v>
      </c>
    </row>
    <row r="889" spans="1:5" hidden="1" outlineLevel="2" x14ac:dyDescent="0.3">
      <c r="A889" s="44" t="s">
        <v>178</v>
      </c>
      <c r="B889" t="s">
        <v>254</v>
      </c>
      <c r="C889" t="s">
        <v>418</v>
      </c>
      <c r="D889" t="s">
        <v>402</v>
      </c>
      <c r="E889" s="45">
        <v>8</v>
      </c>
    </row>
    <row r="890" spans="1:5" hidden="1" outlineLevel="2" x14ac:dyDescent="0.3">
      <c r="A890" s="44" t="s">
        <v>178</v>
      </c>
      <c r="B890" t="s">
        <v>254</v>
      </c>
      <c r="C890" t="s">
        <v>418</v>
      </c>
      <c r="D890" t="s">
        <v>403</v>
      </c>
      <c r="E890" s="45">
        <v>7</v>
      </c>
    </row>
    <row r="891" spans="1:5" hidden="1" outlineLevel="2" x14ac:dyDescent="0.3">
      <c r="A891" s="44" t="s">
        <v>178</v>
      </c>
      <c r="B891" t="s">
        <v>254</v>
      </c>
      <c r="C891" t="s">
        <v>418</v>
      </c>
      <c r="D891" t="s">
        <v>404</v>
      </c>
      <c r="E891" s="45">
        <v>7</v>
      </c>
    </row>
    <row r="892" spans="1:5" hidden="1" outlineLevel="2" x14ac:dyDescent="0.3">
      <c r="A892" s="44" t="s">
        <v>178</v>
      </c>
      <c r="B892" t="s">
        <v>254</v>
      </c>
      <c r="C892" t="s">
        <v>418</v>
      </c>
      <c r="D892" t="s">
        <v>405</v>
      </c>
      <c r="E892" s="45">
        <v>9</v>
      </c>
    </row>
    <row r="893" spans="1:5" hidden="1" outlineLevel="2" x14ac:dyDescent="0.3">
      <c r="A893" s="44" t="s">
        <v>178</v>
      </c>
      <c r="B893" t="s">
        <v>254</v>
      </c>
      <c r="C893" t="s">
        <v>418</v>
      </c>
      <c r="D893" t="s">
        <v>406</v>
      </c>
      <c r="E893" s="45">
        <v>5</v>
      </c>
    </row>
    <row r="894" spans="1:5" hidden="1" outlineLevel="2" x14ac:dyDescent="0.3">
      <c r="A894" s="44" t="s">
        <v>178</v>
      </c>
      <c r="B894" t="s">
        <v>254</v>
      </c>
      <c r="C894" t="s">
        <v>418</v>
      </c>
      <c r="D894" t="s">
        <v>407</v>
      </c>
      <c r="E894" s="45">
        <v>9</v>
      </c>
    </row>
    <row r="895" spans="1:5" hidden="1" outlineLevel="2" x14ac:dyDescent="0.3">
      <c r="A895" s="44" t="s">
        <v>178</v>
      </c>
      <c r="B895" t="s">
        <v>254</v>
      </c>
      <c r="C895" t="s">
        <v>418</v>
      </c>
      <c r="D895" t="s">
        <v>408</v>
      </c>
      <c r="E895" s="45">
        <v>5</v>
      </c>
    </row>
    <row r="896" spans="1:5" hidden="1" outlineLevel="2" x14ac:dyDescent="0.3">
      <c r="A896" s="44" t="s">
        <v>178</v>
      </c>
      <c r="B896" t="s">
        <v>254</v>
      </c>
      <c r="C896" t="s">
        <v>418</v>
      </c>
      <c r="D896" t="s">
        <v>409</v>
      </c>
      <c r="E896" s="45">
        <v>5</v>
      </c>
    </row>
    <row r="897" spans="1:5" hidden="1" outlineLevel="2" x14ac:dyDescent="0.3">
      <c r="A897" s="44" t="s">
        <v>178</v>
      </c>
      <c r="B897" t="s">
        <v>254</v>
      </c>
      <c r="C897" t="s">
        <v>418</v>
      </c>
      <c r="D897" t="s">
        <v>411</v>
      </c>
      <c r="E897" s="45">
        <v>1</v>
      </c>
    </row>
    <row r="898" spans="1:5" hidden="1" outlineLevel="2" x14ac:dyDescent="0.3">
      <c r="A898" s="44" t="s">
        <v>178</v>
      </c>
      <c r="B898" t="s">
        <v>254</v>
      </c>
      <c r="C898" t="s">
        <v>418</v>
      </c>
      <c r="D898" t="s">
        <v>412</v>
      </c>
      <c r="E898" s="45">
        <v>3</v>
      </c>
    </row>
    <row r="899" spans="1:5" hidden="1" outlineLevel="2" x14ac:dyDescent="0.3">
      <c r="A899" s="44" t="s">
        <v>178</v>
      </c>
      <c r="B899" t="s">
        <v>254</v>
      </c>
      <c r="C899" t="s">
        <v>418</v>
      </c>
      <c r="D899" t="s">
        <v>315</v>
      </c>
      <c r="E899" s="45">
        <v>4</v>
      </c>
    </row>
    <row r="900" spans="1:5" hidden="1" outlineLevel="2" x14ac:dyDescent="0.3">
      <c r="A900" s="44" t="s">
        <v>178</v>
      </c>
      <c r="B900" t="s">
        <v>256</v>
      </c>
      <c r="C900" t="s">
        <v>318</v>
      </c>
      <c r="D900" t="s">
        <v>290</v>
      </c>
      <c r="E900" s="45">
        <v>19490</v>
      </c>
    </row>
    <row r="901" spans="1:5" hidden="1" outlineLevel="2" x14ac:dyDescent="0.3">
      <c r="A901" s="44" t="s">
        <v>178</v>
      </c>
      <c r="B901" t="s">
        <v>256</v>
      </c>
      <c r="C901" t="s">
        <v>318</v>
      </c>
      <c r="D901" t="s">
        <v>389</v>
      </c>
      <c r="E901" s="45">
        <v>5087</v>
      </c>
    </row>
    <row r="902" spans="1:5" hidden="1" outlineLevel="2" x14ac:dyDescent="0.3">
      <c r="A902" s="44" t="s">
        <v>178</v>
      </c>
      <c r="B902" t="s">
        <v>256</v>
      </c>
      <c r="C902" t="s">
        <v>318</v>
      </c>
      <c r="D902" t="s">
        <v>390</v>
      </c>
      <c r="E902" s="45">
        <v>3349</v>
      </c>
    </row>
    <row r="903" spans="1:5" hidden="1" outlineLevel="2" x14ac:dyDescent="0.3">
      <c r="A903" s="44" t="s">
        <v>178</v>
      </c>
      <c r="B903" t="s">
        <v>256</v>
      </c>
      <c r="C903" t="s">
        <v>318</v>
      </c>
      <c r="D903" t="s">
        <v>391</v>
      </c>
      <c r="E903" s="45">
        <v>2507</v>
      </c>
    </row>
    <row r="904" spans="1:5" hidden="1" outlineLevel="2" x14ac:dyDescent="0.3">
      <c r="A904" s="44" t="s">
        <v>178</v>
      </c>
      <c r="B904" t="s">
        <v>256</v>
      </c>
      <c r="C904" t="s">
        <v>318</v>
      </c>
      <c r="D904" t="s">
        <v>392</v>
      </c>
      <c r="E904" s="45">
        <v>2066</v>
      </c>
    </row>
    <row r="905" spans="1:5" hidden="1" outlineLevel="2" x14ac:dyDescent="0.3">
      <c r="A905" s="44" t="s">
        <v>178</v>
      </c>
      <c r="B905" t="s">
        <v>256</v>
      </c>
      <c r="C905" t="s">
        <v>318</v>
      </c>
      <c r="D905" t="s">
        <v>393</v>
      </c>
      <c r="E905" s="45">
        <v>1646</v>
      </c>
    </row>
    <row r="906" spans="1:5" hidden="1" outlineLevel="2" x14ac:dyDescent="0.3">
      <c r="A906" s="44" t="s">
        <v>178</v>
      </c>
      <c r="B906" t="s">
        <v>256</v>
      </c>
      <c r="C906" t="s">
        <v>318</v>
      </c>
      <c r="D906" t="s">
        <v>394</v>
      </c>
      <c r="E906" s="45">
        <v>1483</v>
      </c>
    </row>
    <row r="907" spans="1:5" hidden="1" outlineLevel="2" x14ac:dyDescent="0.3">
      <c r="A907" s="44" t="s">
        <v>178</v>
      </c>
      <c r="B907" t="s">
        <v>256</v>
      </c>
      <c r="C907" t="s">
        <v>318</v>
      </c>
      <c r="D907" t="s">
        <v>395</v>
      </c>
      <c r="E907" s="45">
        <v>1105</v>
      </c>
    </row>
    <row r="908" spans="1:5" hidden="1" outlineLevel="2" x14ac:dyDescent="0.3">
      <c r="A908" s="44" t="s">
        <v>178</v>
      </c>
      <c r="B908" t="s">
        <v>256</v>
      </c>
      <c r="C908" t="s">
        <v>318</v>
      </c>
      <c r="D908" t="s">
        <v>396</v>
      </c>
      <c r="E908" s="45">
        <v>933</v>
      </c>
    </row>
    <row r="909" spans="1:5" hidden="1" outlineLevel="2" x14ac:dyDescent="0.3">
      <c r="A909" s="44" t="s">
        <v>178</v>
      </c>
      <c r="B909" t="s">
        <v>256</v>
      </c>
      <c r="C909" t="s">
        <v>318</v>
      </c>
      <c r="D909" t="s">
        <v>397</v>
      </c>
      <c r="E909" s="45">
        <v>818</v>
      </c>
    </row>
    <row r="910" spans="1:5" hidden="1" outlineLevel="2" x14ac:dyDescent="0.3">
      <c r="A910" s="44" t="s">
        <v>178</v>
      </c>
      <c r="B910" t="s">
        <v>256</v>
      </c>
      <c r="C910" t="s">
        <v>318</v>
      </c>
      <c r="D910" t="s">
        <v>398</v>
      </c>
      <c r="E910" s="45">
        <v>682</v>
      </c>
    </row>
    <row r="911" spans="1:5" hidden="1" outlineLevel="2" x14ac:dyDescent="0.3">
      <c r="A911" s="44" t="s">
        <v>178</v>
      </c>
      <c r="B911" t="s">
        <v>256</v>
      </c>
      <c r="C911" t="s">
        <v>318</v>
      </c>
      <c r="D911" t="s">
        <v>399</v>
      </c>
      <c r="E911" s="45">
        <v>582</v>
      </c>
    </row>
    <row r="912" spans="1:5" hidden="1" outlineLevel="2" x14ac:dyDescent="0.3">
      <c r="A912" s="44" t="s">
        <v>178</v>
      </c>
      <c r="B912" t="s">
        <v>256</v>
      </c>
      <c r="C912" t="s">
        <v>318</v>
      </c>
      <c r="D912" t="s">
        <v>400</v>
      </c>
      <c r="E912" s="45">
        <v>522</v>
      </c>
    </row>
    <row r="913" spans="1:5" hidden="1" outlineLevel="2" x14ac:dyDescent="0.3">
      <c r="A913" s="44" t="s">
        <v>178</v>
      </c>
      <c r="B913" t="s">
        <v>256</v>
      </c>
      <c r="C913" t="s">
        <v>318</v>
      </c>
      <c r="D913" t="s">
        <v>401</v>
      </c>
      <c r="E913" s="45">
        <v>475</v>
      </c>
    </row>
    <row r="914" spans="1:5" hidden="1" outlineLevel="2" x14ac:dyDescent="0.3">
      <c r="A914" s="44" t="s">
        <v>178</v>
      </c>
      <c r="B914" t="s">
        <v>256</v>
      </c>
      <c r="C914" t="s">
        <v>318</v>
      </c>
      <c r="D914" t="s">
        <v>402</v>
      </c>
      <c r="E914" s="45">
        <v>395</v>
      </c>
    </row>
    <row r="915" spans="1:5" hidden="1" outlineLevel="2" x14ac:dyDescent="0.3">
      <c r="A915" s="44" t="s">
        <v>178</v>
      </c>
      <c r="B915" t="s">
        <v>256</v>
      </c>
      <c r="C915" t="s">
        <v>318</v>
      </c>
      <c r="D915" t="s">
        <v>403</v>
      </c>
      <c r="E915" s="45">
        <v>293</v>
      </c>
    </row>
    <row r="916" spans="1:5" hidden="1" outlineLevel="2" x14ac:dyDescent="0.3">
      <c r="A916" s="44" t="s">
        <v>178</v>
      </c>
      <c r="B916" t="s">
        <v>256</v>
      </c>
      <c r="C916" t="s">
        <v>318</v>
      </c>
      <c r="D916" t="s">
        <v>404</v>
      </c>
      <c r="E916" s="45">
        <v>258</v>
      </c>
    </row>
    <row r="917" spans="1:5" hidden="1" outlineLevel="2" x14ac:dyDescent="0.3">
      <c r="A917" s="44" t="s">
        <v>178</v>
      </c>
      <c r="B917" t="s">
        <v>256</v>
      </c>
      <c r="C917" t="s">
        <v>318</v>
      </c>
      <c r="D917" t="s">
        <v>405</v>
      </c>
      <c r="E917" s="45">
        <v>239</v>
      </c>
    </row>
    <row r="918" spans="1:5" hidden="1" outlineLevel="2" x14ac:dyDescent="0.3">
      <c r="A918" s="44" t="s">
        <v>178</v>
      </c>
      <c r="B918" t="s">
        <v>256</v>
      </c>
      <c r="C918" t="s">
        <v>318</v>
      </c>
      <c r="D918" t="s">
        <v>406</v>
      </c>
      <c r="E918" s="45">
        <v>195</v>
      </c>
    </row>
    <row r="919" spans="1:5" hidden="1" outlineLevel="2" x14ac:dyDescent="0.3">
      <c r="A919" s="44" t="s">
        <v>178</v>
      </c>
      <c r="B919" t="s">
        <v>256</v>
      </c>
      <c r="C919" t="s">
        <v>318</v>
      </c>
      <c r="D919" t="s">
        <v>407</v>
      </c>
      <c r="E919" s="45">
        <v>174</v>
      </c>
    </row>
    <row r="920" spans="1:5" hidden="1" outlineLevel="2" x14ac:dyDescent="0.3">
      <c r="A920" s="44" t="s">
        <v>178</v>
      </c>
      <c r="B920" t="s">
        <v>256</v>
      </c>
      <c r="C920" t="s">
        <v>318</v>
      </c>
      <c r="D920" t="s">
        <v>408</v>
      </c>
      <c r="E920" s="45">
        <v>176</v>
      </c>
    </row>
    <row r="921" spans="1:5" hidden="1" outlineLevel="2" x14ac:dyDescent="0.3">
      <c r="A921" s="44" t="s">
        <v>178</v>
      </c>
      <c r="B921" t="s">
        <v>256</v>
      </c>
      <c r="C921" t="s">
        <v>318</v>
      </c>
      <c r="D921" t="s">
        <v>409</v>
      </c>
      <c r="E921" s="45">
        <v>160</v>
      </c>
    </row>
    <row r="922" spans="1:5" hidden="1" outlineLevel="2" x14ac:dyDescent="0.3">
      <c r="A922" s="44" t="s">
        <v>178</v>
      </c>
      <c r="B922" t="s">
        <v>256</v>
      </c>
      <c r="C922" t="s">
        <v>318</v>
      </c>
      <c r="D922" t="s">
        <v>410</v>
      </c>
      <c r="E922" s="45">
        <v>180</v>
      </c>
    </row>
    <row r="923" spans="1:5" hidden="1" outlineLevel="2" x14ac:dyDescent="0.3">
      <c r="A923" s="44" t="s">
        <v>178</v>
      </c>
      <c r="B923" t="s">
        <v>256</v>
      </c>
      <c r="C923" t="s">
        <v>318</v>
      </c>
      <c r="D923" t="s">
        <v>411</v>
      </c>
      <c r="E923" s="45">
        <v>70</v>
      </c>
    </row>
    <row r="924" spans="1:5" hidden="1" outlineLevel="2" x14ac:dyDescent="0.3">
      <c r="A924" s="44" t="s">
        <v>178</v>
      </c>
      <c r="B924" t="s">
        <v>256</v>
      </c>
      <c r="C924" t="s">
        <v>318</v>
      </c>
      <c r="D924" t="s">
        <v>412</v>
      </c>
      <c r="E924" s="45">
        <v>32</v>
      </c>
    </row>
    <row r="925" spans="1:5" hidden="1" outlineLevel="2" x14ac:dyDescent="0.3">
      <c r="A925" s="44" t="s">
        <v>178</v>
      </c>
      <c r="B925" t="s">
        <v>256</v>
      </c>
      <c r="C925" t="s">
        <v>318</v>
      </c>
      <c r="D925" t="s">
        <v>315</v>
      </c>
      <c r="E925" s="45">
        <v>16</v>
      </c>
    </row>
    <row r="926" spans="1:5" hidden="1" outlineLevel="2" x14ac:dyDescent="0.3">
      <c r="A926" s="44" t="s">
        <v>178</v>
      </c>
      <c r="B926" t="s">
        <v>256</v>
      </c>
      <c r="C926" t="s">
        <v>413</v>
      </c>
      <c r="D926" t="s">
        <v>290</v>
      </c>
      <c r="E926" s="45">
        <v>15899</v>
      </c>
    </row>
    <row r="927" spans="1:5" hidden="1" outlineLevel="2" x14ac:dyDescent="0.3">
      <c r="A927" s="44" t="s">
        <v>178</v>
      </c>
      <c r="B927" t="s">
        <v>256</v>
      </c>
      <c r="C927" t="s">
        <v>413</v>
      </c>
      <c r="D927" t="s">
        <v>389</v>
      </c>
      <c r="E927" s="45">
        <v>5525</v>
      </c>
    </row>
    <row r="928" spans="1:5" hidden="1" outlineLevel="2" x14ac:dyDescent="0.3">
      <c r="A928" s="44" t="s">
        <v>178</v>
      </c>
      <c r="B928" t="s">
        <v>256</v>
      </c>
      <c r="C928" t="s">
        <v>413</v>
      </c>
      <c r="D928" t="s">
        <v>390</v>
      </c>
      <c r="E928" s="45">
        <v>3816</v>
      </c>
    </row>
    <row r="929" spans="1:5" hidden="1" outlineLevel="2" x14ac:dyDescent="0.3">
      <c r="A929" s="44" t="s">
        <v>178</v>
      </c>
      <c r="B929" t="s">
        <v>256</v>
      </c>
      <c r="C929" t="s">
        <v>413</v>
      </c>
      <c r="D929" t="s">
        <v>391</v>
      </c>
      <c r="E929" s="45">
        <v>3013</v>
      </c>
    </row>
    <row r="930" spans="1:5" hidden="1" outlineLevel="2" x14ac:dyDescent="0.3">
      <c r="A930" s="44" t="s">
        <v>178</v>
      </c>
      <c r="B930" t="s">
        <v>256</v>
      </c>
      <c r="C930" t="s">
        <v>413</v>
      </c>
      <c r="D930" t="s">
        <v>392</v>
      </c>
      <c r="E930" s="45">
        <v>2425</v>
      </c>
    </row>
    <row r="931" spans="1:5" hidden="1" outlineLevel="2" x14ac:dyDescent="0.3">
      <c r="A931" s="44" t="s">
        <v>178</v>
      </c>
      <c r="B931" t="s">
        <v>256</v>
      </c>
      <c r="C931" t="s">
        <v>413</v>
      </c>
      <c r="D931" t="s">
        <v>393</v>
      </c>
      <c r="E931" s="45">
        <v>2186</v>
      </c>
    </row>
    <row r="932" spans="1:5" hidden="1" outlineLevel="2" x14ac:dyDescent="0.3">
      <c r="A932" s="44" t="s">
        <v>178</v>
      </c>
      <c r="B932" t="s">
        <v>256</v>
      </c>
      <c r="C932" t="s">
        <v>413</v>
      </c>
      <c r="D932" t="s">
        <v>394</v>
      </c>
      <c r="E932" s="45">
        <v>1950</v>
      </c>
    </row>
    <row r="933" spans="1:5" hidden="1" outlineLevel="2" x14ac:dyDescent="0.3">
      <c r="A933" s="44" t="s">
        <v>178</v>
      </c>
      <c r="B933" t="s">
        <v>256</v>
      </c>
      <c r="C933" t="s">
        <v>413</v>
      </c>
      <c r="D933" t="s">
        <v>395</v>
      </c>
      <c r="E933" s="45">
        <v>1603</v>
      </c>
    </row>
    <row r="934" spans="1:5" hidden="1" outlineLevel="2" x14ac:dyDescent="0.3">
      <c r="A934" s="44" t="s">
        <v>178</v>
      </c>
      <c r="B934" t="s">
        <v>256</v>
      </c>
      <c r="C934" t="s">
        <v>413</v>
      </c>
      <c r="D934" t="s">
        <v>396</v>
      </c>
      <c r="E934" s="45">
        <v>1416</v>
      </c>
    </row>
    <row r="935" spans="1:5" hidden="1" outlineLevel="2" x14ac:dyDescent="0.3">
      <c r="A935" s="44" t="s">
        <v>178</v>
      </c>
      <c r="B935" t="s">
        <v>256</v>
      </c>
      <c r="C935" t="s">
        <v>413</v>
      </c>
      <c r="D935" t="s">
        <v>397</v>
      </c>
      <c r="E935" s="45">
        <v>1256</v>
      </c>
    </row>
    <row r="936" spans="1:5" hidden="1" outlineLevel="2" x14ac:dyDescent="0.3">
      <c r="A936" s="44" t="s">
        <v>178</v>
      </c>
      <c r="B936" t="s">
        <v>256</v>
      </c>
      <c r="C936" t="s">
        <v>413</v>
      </c>
      <c r="D936" t="s">
        <v>398</v>
      </c>
      <c r="E936" s="45">
        <v>1168</v>
      </c>
    </row>
    <row r="937" spans="1:5" hidden="1" outlineLevel="2" x14ac:dyDescent="0.3">
      <c r="A937" s="44" t="s">
        <v>178</v>
      </c>
      <c r="B937" t="s">
        <v>256</v>
      </c>
      <c r="C937" t="s">
        <v>413</v>
      </c>
      <c r="D937" t="s">
        <v>399</v>
      </c>
      <c r="E937" s="45">
        <v>1061</v>
      </c>
    </row>
    <row r="938" spans="1:5" hidden="1" outlineLevel="2" x14ac:dyDescent="0.3">
      <c r="A938" s="44" t="s">
        <v>178</v>
      </c>
      <c r="B938" t="s">
        <v>256</v>
      </c>
      <c r="C938" t="s">
        <v>413</v>
      </c>
      <c r="D938" t="s">
        <v>400</v>
      </c>
      <c r="E938" s="45">
        <v>996</v>
      </c>
    </row>
    <row r="939" spans="1:5" hidden="1" outlineLevel="2" x14ac:dyDescent="0.3">
      <c r="A939" s="44" t="s">
        <v>178</v>
      </c>
      <c r="B939" t="s">
        <v>256</v>
      </c>
      <c r="C939" t="s">
        <v>413</v>
      </c>
      <c r="D939" t="s">
        <v>401</v>
      </c>
      <c r="E939" s="45">
        <v>790</v>
      </c>
    </row>
    <row r="940" spans="1:5" hidden="1" outlineLevel="2" x14ac:dyDescent="0.3">
      <c r="A940" s="44" t="s">
        <v>178</v>
      </c>
      <c r="B940" t="s">
        <v>256</v>
      </c>
      <c r="C940" t="s">
        <v>413</v>
      </c>
      <c r="D940" t="s">
        <v>402</v>
      </c>
      <c r="E940" s="45">
        <v>708</v>
      </c>
    </row>
    <row r="941" spans="1:5" hidden="1" outlineLevel="2" x14ac:dyDescent="0.3">
      <c r="A941" s="44" t="s">
        <v>178</v>
      </c>
      <c r="B941" t="s">
        <v>256</v>
      </c>
      <c r="C941" t="s">
        <v>413</v>
      </c>
      <c r="D941" t="s">
        <v>403</v>
      </c>
      <c r="E941" s="45">
        <v>547</v>
      </c>
    </row>
    <row r="942" spans="1:5" hidden="1" outlineLevel="2" x14ac:dyDescent="0.3">
      <c r="A942" s="44" t="s">
        <v>178</v>
      </c>
      <c r="B942" t="s">
        <v>256</v>
      </c>
      <c r="C942" t="s">
        <v>413</v>
      </c>
      <c r="D942" t="s">
        <v>404</v>
      </c>
      <c r="E942" s="45">
        <v>483</v>
      </c>
    </row>
    <row r="943" spans="1:5" hidden="1" outlineLevel="2" x14ac:dyDescent="0.3">
      <c r="A943" s="44" t="s">
        <v>178</v>
      </c>
      <c r="B943" t="s">
        <v>256</v>
      </c>
      <c r="C943" t="s">
        <v>413</v>
      </c>
      <c r="D943" t="s">
        <v>405</v>
      </c>
      <c r="E943" s="45">
        <v>448</v>
      </c>
    </row>
    <row r="944" spans="1:5" hidden="1" outlineLevel="2" x14ac:dyDescent="0.3">
      <c r="A944" s="44" t="s">
        <v>178</v>
      </c>
      <c r="B944" t="s">
        <v>256</v>
      </c>
      <c r="C944" t="s">
        <v>413</v>
      </c>
      <c r="D944" t="s">
        <v>406</v>
      </c>
      <c r="E944" s="45">
        <v>358</v>
      </c>
    </row>
    <row r="945" spans="1:5" hidden="1" outlineLevel="2" x14ac:dyDescent="0.3">
      <c r="A945" s="44" t="s">
        <v>178</v>
      </c>
      <c r="B945" t="s">
        <v>256</v>
      </c>
      <c r="C945" t="s">
        <v>413</v>
      </c>
      <c r="D945" t="s">
        <v>407</v>
      </c>
      <c r="E945" s="45">
        <v>342</v>
      </c>
    </row>
    <row r="946" spans="1:5" hidden="1" outlineLevel="2" x14ac:dyDescent="0.3">
      <c r="A946" s="44" t="s">
        <v>178</v>
      </c>
      <c r="B946" t="s">
        <v>256</v>
      </c>
      <c r="C946" t="s">
        <v>413</v>
      </c>
      <c r="D946" t="s">
        <v>408</v>
      </c>
      <c r="E946" s="45">
        <v>366</v>
      </c>
    </row>
    <row r="947" spans="1:5" hidden="1" outlineLevel="2" x14ac:dyDescent="0.3">
      <c r="A947" s="44" t="s">
        <v>178</v>
      </c>
      <c r="B947" t="s">
        <v>256</v>
      </c>
      <c r="C947" t="s">
        <v>413</v>
      </c>
      <c r="D947" t="s">
        <v>409</v>
      </c>
      <c r="E947" s="45">
        <v>339</v>
      </c>
    </row>
    <row r="948" spans="1:5" hidden="1" outlineLevel="2" x14ac:dyDescent="0.3">
      <c r="A948" s="44" t="s">
        <v>178</v>
      </c>
      <c r="B948" t="s">
        <v>256</v>
      </c>
      <c r="C948" t="s">
        <v>413</v>
      </c>
      <c r="D948" t="s">
        <v>410</v>
      </c>
      <c r="E948" s="45">
        <v>287</v>
      </c>
    </row>
    <row r="949" spans="1:5" hidden="1" outlineLevel="2" x14ac:dyDescent="0.3">
      <c r="A949" s="44" t="s">
        <v>178</v>
      </c>
      <c r="B949" t="s">
        <v>256</v>
      </c>
      <c r="C949" t="s">
        <v>413</v>
      </c>
      <c r="D949" t="s">
        <v>411</v>
      </c>
      <c r="E949" s="45">
        <v>201</v>
      </c>
    </row>
    <row r="950" spans="1:5" hidden="1" outlineLevel="2" x14ac:dyDescent="0.3">
      <c r="A950" s="44" t="s">
        <v>178</v>
      </c>
      <c r="B950" t="s">
        <v>256</v>
      </c>
      <c r="C950" t="s">
        <v>413</v>
      </c>
      <c r="D950" t="s">
        <v>412</v>
      </c>
      <c r="E950" s="45">
        <v>111</v>
      </c>
    </row>
    <row r="951" spans="1:5" hidden="1" outlineLevel="2" x14ac:dyDescent="0.3">
      <c r="A951" s="44" t="s">
        <v>178</v>
      </c>
      <c r="B951" t="s">
        <v>256</v>
      </c>
      <c r="C951" t="s">
        <v>413</v>
      </c>
      <c r="D951" t="s">
        <v>315</v>
      </c>
      <c r="E951" s="45">
        <v>81</v>
      </c>
    </row>
    <row r="952" spans="1:5" hidden="1" outlineLevel="2" x14ac:dyDescent="0.3">
      <c r="A952" s="44" t="s">
        <v>178</v>
      </c>
      <c r="B952" t="s">
        <v>256</v>
      </c>
      <c r="C952" t="s">
        <v>414</v>
      </c>
      <c r="D952" t="s">
        <v>290</v>
      </c>
      <c r="E952" s="45">
        <v>7813</v>
      </c>
    </row>
    <row r="953" spans="1:5" hidden="1" outlineLevel="2" x14ac:dyDescent="0.3">
      <c r="A953" s="44" t="s">
        <v>178</v>
      </c>
      <c r="B953" t="s">
        <v>256</v>
      </c>
      <c r="C953" t="s">
        <v>414</v>
      </c>
      <c r="D953" t="s">
        <v>389</v>
      </c>
      <c r="E953" s="45">
        <v>3008</v>
      </c>
    </row>
    <row r="954" spans="1:5" hidden="1" outlineLevel="2" x14ac:dyDescent="0.3">
      <c r="A954" s="44" t="s">
        <v>178</v>
      </c>
      <c r="B954" t="s">
        <v>256</v>
      </c>
      <c r="C954" t="s">
        <v>414</v>
      </c>
      <c r="D954" t="s">
        <v>390</v>
      </c>
      <c r="E954" s="45">
        <v>2007</v>
      </c>
    </row>
    <row r="955" spans="1:5" hidden="1" outlineLevel="2" x14ac:dyDescent="0.3">
      <c r="A955" s="44" t="s">
        <v>178</v>
      </c>
      <c r="B955" t="s">
        <v>256</v>
      </c>
      <c r="C955" t="s">
        <v>414</v>
      </c>
      <c r="D955" t="s">
        <v>391</v>
      </c>
      <c r="E955" s="45">
        <v>1589</v>
      </c>
    </row>
    <row r="956" spans="1:5" hidden="1" outlineLevel="2" x14ac:dyDescent="0.3">
      <c r="A956" s="44" t="s">
        <v>178</v>
      </c>
      <c r="B956" t="s">
        <v>256</v>
      </c>
      <c r="C956" t="s">
        <v>414</v>
      </c>
      <c r="D956" t="s">
        <v>392</v>
      </c>
      <c r="E956" s="45">
        <v>1322</v>
      </c>
    </row>
    <row r="957" spans="1:5" hidden="1" outlineLevel="2" x14ac:dyDescent="0.3">
      <c r="A957" s="44" t="s">
        <v>178</v>
      </c>
      <c r="B957" t="s">
        <v>256</v>
      </c>
      <c r="C957" t="s">
        <v>414</v>
      </c>
      <c r="D957" t="s">
        <v>393</v>
      </c>
      <c r="E957" s="45">
        <v>1188</v>
      </c>
    </row>
    <row r="958" spans="1:5" hidden="1" outlineLevel="2" x14ac:dyDescent="0.3">
      <c r="A958" s="44" t="s">
        <v>178</v>
      </c>
      <c r="B958" t="s">
        <v>256</v>
      </c>
      <c r="C958" t="s">
        <v>414</v>
      </c>
      <c r="D958" t="s">
        <v>394</v>
      </c>
      <c r="E958" s="45">
        <v>1036</v>
      </c>
    </row>
    <row r="959" spans="1:5" hidden="1" outlineLevel="2" x14ac:dyDescent="0.3">
      <c r="A959" s="44" t="s">
        <v>178</v>
      </c>
      <c r="B959" t="s">
        <v>256</v>
      </c>
      <c r="C959" t="s">
        <v>414</v>
      </c>
      <c r="D959" t="s">
        <v>395</v>
      </c>
      <c r="E959" s="45">
        <v>937</v>
      </c>
    </row>
    <row r="960" spans="1:5" hidden="1" outlineLevel="2" x14ac:dyDescent="0.3">
      <c r="A960" s="44" t="s">
        <v>178</v>
      </c>
      <c r="B960" t="s">
        <v>256</v>
      </c>
      <c r="C960" t="s">
        <v>414</v>
      </c>
      <c r="D960" t="s">
        <v>396</v>
      </c>
      <c r="E960" s="45">
        <v>775</v>
      </c>
    </row>
    <row r="961" spans="1:5" hidden="1" outlineLevel="2" x14ac:dyDescent="0.3">
      <c r="A961" s="44" t="s">
        <v>178</v>
      </c>
      <c r="B961" t="s">
        <v>256</v>
      </c>
      <c r="C961" t="s">
        <v>414</v>
      </c>
      <c r="D961" t="s">
        <v>397</v>
      </c>
      <c r="E961" s="45">
        <v>706</v>
      </c>
    </row>
    <row r="962" spans="1:5" hidden="1" outlineLevel="2" x14ac:dyDescent="0.3">
      <c r="A962" s="44" t="s">
        <v>178</v>
      </c>
      <c r="B962" t="s">
        <v>256</v>
      </c>
      <c r="C962" t="s">
        <v>414</v>
      </c>
      <c r="D962" t="s">
        <v>398</v>
      </c>
      <c r="E962" s="45">
        <v>619</v>
      </c>
    </row>
    <row r="963" spans="1:5" hidden="1" outlineLevel="2" x14ac:dyDescent="0.3">
      <c r="A963" s="44" t="s">
        <v>178</v>
      </c>
      <c r="B963" t="s">
        <v>256</v>
      </c>
      <c r="C963" t="s">
        <v>414</v>
      </c>
      <c r="D963" t="s">
        <v>399</v>
      </c>
      <c r="E963" s="45">
        <v>608</v>
      </c>
    </row>
    <row r="964" spans="1:5" hidden="1" outlineLevel="2" x14ac:dyDescent="0.3">
      <c r="A964" s="44" t="s">
        <v>178</v>
      </c>
      <c r="B964" t="s">
        <v>256</v>
      </c>
      <c r="C964" t="s">
        <v>414</v>
      </c>
      <c r="D964" t="s">
        <v>400</v>
      </c>
      <c r="E964" s="45">
        <v>550</v>
      </c>
    </row>
    <row r="965" spans="1:5" hidden="1" outlineLevel="2" x14ac:dyDescent="0.3">
      <c r="A965" s="44" t="s">
        <v>178</v>
      </c>
      <c r="B965" t="s">
        <v>256</v>
      </c>
      <c r="C965" t="s">
        <v>414</v>
      </c>
      <c r="D965" t="s">
        <v>401</v>
      </c>
      <c r="E965" s="45">
        <v>481</v>
      </c>
    </row>
    <row r="966" spans="1:5" hidden="1" outlineLevel="2" x14ac:dyDescent="0.3">
      <c r="A966" s="44" t="s">
        <v>178</v>
      </c>
      <c r="B966" t="s">
        <v>256</v>
      </c>
      <c r="C966" t="s">
        <v>414</v>
      </c>
      <c r="D966" t="s">
        <v>402</v>
      </c>
      <c r="E966" s="45">
        <v>389</v>
      </c>
    </row>
    <row r="967" spans="1:5" hidden="1" outlineLevel="2" x14ac:dyDescent="0.3">
      <c r="A967" s="44" t="s">
        <v>178</v>
      </c>
      <c r="B967" t="s">
        <v>256</v>
      </c>
      <c r="C967" t="s">
        <v>414</v>
      </c>
      <c r="D967" t="s">
        <v>403</v>
      </c>
      <c r="E967" s="45">
        <v>343</v>
      </c>
    </row>
    <row r="968" spans="1:5" hidden="1" outlineLevel="2" x14ac:dyDescent="0.3">
      <c r="A968" s="44" t="s">
        <v>178</v>
      </c>
      <c r="B968" t="s">
        <v>256</v>
      </c>
      <c r="C968" t="s">
        <v>414</v>
      </c>
      <c r="D968" t="s">
        <v>404</v>
      </c>
      <c r="E968" s="45">
        <v>297</v>
      </c>
    </row>
    <row r="969" spans="1:5" hidden="1" outlineLevel="2" x14ac:dyDescent="0.3">
      <c r="A969" s="44" t="s">
        <v>178</v>
      </c>
      <c r="B969" t="s">
        <v>256</v>
      </c>
      <c r="C969" t="s">
        <v>414</v>
      </c>
      <c r="D969" t="s">
        <v>405</v>
      </c>
      <c r="E969" s="45">
        <v>264</v>
      </c>
    </row>
    <row r="970" spans="1:5" hidden="1" outlineLevel="2" x14ac:dyDescent="0.3">
      <c r="A970" s="44" t="s">
        <v>178</v>
      </c>
      <c r="B970" t="s">
        <v>256</v>
      </c>
      <c r="C970" t="s">
        <v>414</v>
      </c>
      <c r="D970" t="s">
        <v>406</v>
      </c>
      <c r="E970" s="45">
        <v>228</v>
      </c>
    </row>
    <row r="971" spans="1:5" hidden="1" outlineLevel="2" x14ac:dyDescent="0.3">
      <c r="A971" s="44" t="s">
        <v>178</v>
      </c>
      <c r="B971" t="s">
        <v>256</v>
      </c>
      <c r="C971" t="s">
        <v>414</v>
      </c>
      <c r="D971" t="s">
        <v>407</v>
      </c>
      <c r="E971" s="45">
        <v>226</v>
      </c>
    </row>
    <row r="972" spans="1:5" hidden="1" outlineLevel="2" x14ac:dyDescent="0.3">
      <c r="A972" s="44" t="s">
        <v>178</v>
      </c>
      <c r="B972" t="s">
        <v>256</v>
      </c>
      <c r="C972" t="s">
        <v>414</v>
      </c>
      <c r="D972" t="s">
        <v>408</v>
      </c>
      <c r="E972" s="45">
        <v>194</v>
      </c>
    </row>
    <row r="973" spans="1:5" hidden="1" outlineLevel="2" x14ac:dyDescent="0.3">
      <c r="A973" s="44" t="s">
        <v>178</v>
      </c>
      <c r="B973" t="s">
        <v>256</v>
      </c>
      <c r="C973" t="s">
        <v>414</v>
      </c>
      <c r="D973" t="s">
        <v>409</v>
      </c>
      <c r="E973" s="45">
        <v>194</v>
      </c>
    </row>
    <row r="974" spans="1:5" hidden="1" outlineLevel="2" x14ac:dyDescent="0.3">
      <c r="A974" s="44" t="s">
        <v>178</v>
      </c>
      <c r="B974" t="s">
        <v>256</v>
      </c>
      <c r="C974" t="s">
        <v>414</v>
      </c>
      <c r="D974" t="s">
        <v>410</v>
      </c>
      <c r="E974" s="45">
        <v>177</v>
      </c>
    </row>
    <row r="975" spans="1:5" hidden="1" outlineLevel="2" x14ac:dyDescent="0.3">
      <c r="A975" s="44" t="s">
        <v>178</v>
      </c>
      <c r="B975" t="s">
        <v>256</v>
      </c>
      <c r="C975" t="s">
        <v>414</v>
      </c>
      <c r="D975" t="s">
        <v>411</v>
      </c>
      <c r="E975" s="45">
        <v>127</v>
      </c>
    </row>
    <row r="976" spans="1:5" hidden="1" outlineLevel="2" x14ac:dyDescent="0.3">
      <c r="A976" s="44" t="s">
        <v>178</v>
      </c>
      <c r="B976" t="s">
        <v>256</v>
      </c>
      <c r="C976" t="s">
        <v>414</v>
      </c>
      <c r="D976" t="s">
        <v>412</v>
      </c>
      <c r="E976" s="45">
        <v>76</v>
      </c>
    </row>
    <row r="977" spans="1:5" hidden="1" outlineLevel="2" x14ac:dyDescent="0.3">
      <c r="A977" s="44" t="s">
        <v>178</v>
      </c>
      <c r="B977" t="s">
        <v>256</v>
      </c>
      <c r="C977" t="s">
        <v>414</v>
      </c>
      <c r="D977" t="s">
        <v>315</v>
      </c>
      <c r="E977" s="45">
        <v>48</v>
      </c>
    </row>
    <row r="978" spans="1:5" hidden="1" outlineLevel="2" x14ac:dyDescent="0.3">
      <c r="A978" s="44" t="s">
        <v>178</v>
      </c>
      <c r="B978" t="s">
        <v>256</v>
      </c>
      <c r="C978" t="s">
        <v>415</v>
      </c>
      <c r="D978" t="s">
        <v>290</v>
      </c>
      <c r="E978" s="45">
        <v>5315</v>
      </c>
    </row>
    <row r="979" spans="1:5" hidden="1" outlineLevel="2" x14ac:dyDescent="0.3">
      <c r="A979" s="44" t="s">
        <v>178</v>
      </c>
      <c r="B979" t="s">
        <v>256</v>
      </c>
      <c r="C979" t="s">
        <v>415</v>
      </c>
      <c r="D979" t="s">
        <v>389</v>
      </c>
      <c r="E979" s="45">
        <v>2080</v>
      </c>
    </row>
    <row r="980" spans="1:5" hidden="1" outlineLevel="2" x14ac:dyDescent="0.3">
      <c r="A980" s="44" t="s">
        <v>178</v>
      </c>
      <c r="B980" t="s">
        <v>256</v>
      </c>
      <c r="C980" t="s">
        <v>415</v>
      </c>
      <c r="D980" t="s">
        <v>390</v>
      </c>
      <c r="E980" s="45">
        <v>1446</v>
      </c>
    </row>
    <row r="981" spans="1:5" hidden="1" outlineLevel="2" x14ac:dyDescent="0.3">
      <c r="A981" s="44" t="s">
        <v>178</v>
      </c>
      <c r="B981" t="s">
        <v>256</v>
      </c>
      <c r="C981" t="s">
        <v>415</v>
      </c>
      <c r="D981" t="s">
        <v>391</v>
      </c>
      <c r="E981" s="45">
        <v>1089</v>
      </c>
    </row>
    <row r="982" spans="1:5" hidden="1" outlineLevel="2" x14ac:dyDescent="0.3">
      <c r="A982" s="44" t="s">
        <v>178</v>
      </c>
      <c r="B982" t="s">
        <v>256</v>
      </c>
      <c r="C982" t="s">
        <v>415</v>
      </c>
      <c r="D982" t="s">
        <v>392</v>
      </c>
      <c r="E982" s="45">
        <v>914</v>
      </c>
    </row>
    <row r="983" spans="1:5" hidden="1" outlineLevel="2" x14ac:dyDescent="0.3">
      <c r="A983" s="44" t="s">
        <v>178</v>
      </c>
      <c r="B983" t="s">
        <v>256</v>
      </c>
      <c r="C983" t="s">
        <v>415</v>
      </c>
      <c r="D983" t="s">
        <v>393</v>
      </c>
      <c r="E983" s="45">
        <v>811</v>
      </c>
    </row>
    <row r="984" spans="1:5" hidden="1" outlineLevel="2" x14ac:dyDescent="0.3">
      <c r="A984" s="44" t="s">
        <v>178</v>
      </c>
      <c r="B984" t="s">
        <v>256</v>
      </c>
      <c r="C984" t="s">
        <v>415</v>
      </c>
      <c r="D984" t="s">
        <v>394</v>
      </c>
      <c r="E984" s="45">
        <v>752</v>
      </c>
    </row>
    <row r="985" spans="1:5" hidden="1" outlineLevel="2" x14ac:dyDescent="0.3">
      <c r="A985" s="44" t="s">
        <v>178</v>
      </c>
      <c r="B985" t="s">
        <v>256</v>
      </c>
      <c r="C985" t="s">
        <v>415</v>
      </c>
      <c r="D985" t="s">
        <v>395</v>
      </c>
      <c r="E985" s="45">
        <v>619</v>
      </c>
    </row>
    <row r="986" spans="1:5" hidden="1" outlineLevel="2" x14ac:dyDescent="0.3">
      <c r="A986" s="44" t="s">
        <v>178</v>
      </c>
      <c r="B986" t="s">
        <v>256</v>
      </c>
      <c r="C986" t="s">
        <v>415</v>
      </c>
      <c r="D986" t="s">
        <v>396</v>
      </c>
      <c r="E986" s="45">
        <v>547</v>
      </c>
    </row>
    <row r="987" spans="1:5" hidden="1" outlineLevel="2" x14ac:dyDescent="0.3">
      <c r="A987" s="44" t="s">
        <v>178</v>
      </c>
      <c r="B987" t="s">
        <v>256</v>
      </c>
      <c r="C987" t="s">
        <v>415</v>
      </c>
      <c r="D987" t="s">
        <v>397</v>
      </c>
      <c r="E987" s="45">
        <v>540</v>
      </c>
    </row>
    <row r="988" spans="1:5" hidden="1" outlineLevel="2" x14ac:dyDescent="0.3">
      <c r="A988" s="44" t="s">
        <v>178</v>
      </c>
      <c r="B988" t="s">
        <v>256</v>
      </c>
      <c r="C988" t="s">
        <v>415</v>
      </c>
      <c r="D988" t="s">
        <v>398</v>
      </c>
      <c r="E988" s="45">
        <v>493</v>
      </c>
    </row>
    <row r="989" spans="1:5" hidden="1" outlineLevel="2" x14ac:dyDescent="0.3">
      <c r="A989" s="44" t="s">
        <v>178</v>
      </c>
      <c r="B989" t="s">
        <v>256</v>
      </c>
      <c r="C989" t="s">
        <v>415</v>
      </c>
      <c r="D989" t="s">
        <v>399</v>
      </c>
      <c r="E989" s="45">
        <v>437</v>
      </c>
    </row>
    <row r="990" spans="1:5" hidden="1" outlineLevel="2" x14ac:dyDescent="0.3">
      <c r="A990" s="44" t="s">
        <v>178</v>
      </c>
      <c r="B990" t="s">
        <v>256</v>
      </c>
      <c r="C990" t="s">
        <v>415</v>
      </c>
      <c r="D990" t="s">
        <v>400</v>
      </c>
      <c r="E990" s="45">
        <v>437</v>
      </c>
    </row>
    <row r="991" spans="1:5" hidden="1" outlineLevel="2" x14ac:dyDescent="0.3">
      <c r="A991" s="44" t="s">
        <v>178</v>
      </c>
      <c r="B991" t="s">
        <v>256</v>
      </c>
      <c r="C991" t="s">
        <v>415</v>
      </c>
      <c r="D991" t="s">
        <v>401</v>
      </c>
      <c r="E991" s="45">
        <v>342</v>
      </c>
    </row>
    <row r="992" spans="1:5" hidden="1" outlineLevel="2" x14ac:dyDescent="0.3">
      <c r="A992" s="44" t="s">
        <v>178</v>
      </c>
      <c r="B992" t="s">
        <v>256</v>
      </c>
      <c r="C992" t="s">
        <v>415</v>
      </c>
      <c r="D992" t="s">
        <v>402</v>
      </c>
      <c r="E992" s="45">
        <v>311</v>
      </c>
    </row>
    <row r="993" spans="1:5" hidden="1" outlineLevel="2" x14ac:dyDescent="0.3">
      <c r="A993" s="44" t="s">
        <v>178</v>
      </c>
      <c r="B993" t="s">
        <v>256</v>
      </c>
      <c r="C993" t="s">
        <v>415</v>
      </c>
      <c r="D993" t="s">
        <v>403</v>
      </c>
      <c r="E993" s="45">
        <v>270</v>
      </c>
    </row>
    <row r="994" spans="1:5" hidden="1" outlineLevel="2" x14ac:dyDescent="0.3">
      <c r="A994" s="44" t="s">
        <v>178</v>
      </c>
      <c r="B994" t="s">
        <v>256</v>
      </c>
      <c r="C994" t="s">
        <v>415</v>
      </c>
      <c r="D994" t="s">
        <v>404</v>
      </c>
      <c r="E994" s="45">
        <v>235</v>
      </c>
    </row>
    <row r="995" spans="1:5" hidden="1" outlineLevel="2" x14ac:dyDescent="0.3">
      <c r="A995" s="44" t="s">
        <v>178</v>
      </c>
      <c r="B995" t="s">
        <v>256</v>
      </c>
      <c r="C995" t="s">
        <v>415</v>
      </c>
      <c r="D995" t="s">
        <v>405</v>
      </c>
      <c r="E995" s="45">
        <v>209</v>
      </c>
    </row>
    <row r="996" spans="1:5" hidden="1" outlineLevel="2" x14ac:dyDescent="0.3">
      <c r="A996" s="44" t="s">
        <v>178</v>
      </c>
      <c r="B996" t="s">
        <v>256</v>
      </c>
      <c r="C996" t="s">
        <v>415</v>
      </c>
      <c r="D996" t="s">
        <v>406</v>
      </c>
      <c r="E996" s="45">
        <v>201</v>
      </c>
    </row>
    <row r="997" spans="1:5" hidden="1" outlineLevel="2" x14ac:dyDescent="0.3">
      <c r="A997" s="44" t="s">
        <v>178</v>
      </c>
      <c r="B997" t="s">
        <v>256</v>
      </c>
      <c r="C997" t="s">
        <v>415</v>
      </c>
      <c r="D997" t="s">
        <v>407</v>
      </c>
      <c r="E997" s="45">
        <v>167</v>
      </c>
    </row>
    <row r="998" spans="1:5" hidden="1" outlineLevel="2" x14ac:dyDescent="0.3">
      <c r="A998" s="44" t="s">
        <v>178</v>
      </c>
      <c r="B998" t="s">
        <v>256</v>
      </c>
      <c r="C998" t="s">
        <v>415</v>
      </c>
      <c r="D998" t="s">
        <v>408</v>
      </c>
      <c r="E998" s="45">
        <v>170</v>
      </c>
    </row>
    <row r="999" spans="1:5" hidden="1" outlineLevel="2" x14ac:dyDescent="0.3">
      <c r="A999" s="44" t="s">
        <v>178</v>
      </c>
      <c r="B999" t="s">
        <v>256</v>
      </c>
      <c r="C999" t="s">
        <v>415</v>
      </c>
      <c r="D999" t="s">
        <v>409</v>
      </c>
      <c r="E999" s="45">
        <v>143</v>
      </c>
    </row>
    <row r="1000" spans="1:5" hidden="1" outlineLevel="2" x14ac:dyDescent="0.3">
      <c r="A1000" s="44" t="s">
        <v>178</v>
      </c>
      <c r="B1000" t="s">
        <v>256</v>
      </c>
      <c r="C1000" t="s">
        <v>415</v>
      </c>
      <c r="D1000" t="s">
        <v>410</v>
      </c>
      <c r="E1000" s="45">
        <v>155</v>
      </c>
    </row>
    <row r="1001" spans="1:5" hidden="1" outlineLevel="2" x14ac:dyDescent="0.3">
      <c r="A1001" s="44" t="s">
        <v>178</v>
      </c>
      <c r="B1001" t="s">
        <v>256</v>
      </c>
      <c r="C1001" t="s">
        <v>415</v>
      </c>
      <c r="D1001" t="s">
        <v>411</v>
      </c>
      <c r="E1001" s="45">
        <v>78</v>
      </c>
    </row>
    <row r="1002" spans="1:5" hidden="1" outlineLevel="2" x14ac:dyDescent="0.3">
      <c r="A1002" s="44" t="s">
        <v>178</v>
      </c>
      <c r="B1002" t="s">
        <v>256</v>
      </c>
      <c r="C1002" t="s">
        <v>415</v>
      </c>
      <c r="D1002" t="s">
        <v>412</v>
      </c>
      <c r="E1002" s="45">
        <v>53</v>
      </c>
    </row>
    <row r="1003" spans="1:5" hidden="1" outlineLevel="2" x14ac:dyDescent="0.3">
      <c r="A1003" s="44" t="s">
        <v>178</v>
      </c>
      <c r="B1003" t="s">
        <v>256</v>
      </c>
      <c r="C1003" t="s">
        <v>415</v>
      </c>
      <c r="D1003" t="s">
        <v>315</v>
      </c>
      <c r="E1003" s="45">
        <v>52</v>
      </c>
    </row>
    <row r="1004" spans="1:5" hidden="1" outlineLevel="2" x14ac:dyDescent="0.3">
      <c r="A1004" s="44" t="s">
        <v>178</v>
      </c>
      <c r="B1004" t="s">
        <v>256</v>
      </c>
      <c r="C1004" t="s">
        <v>416</v>
      </c>
      <c r="D1004" t="s">
        <v>290</v>
      </c>
      <c r="E1004" s="45">
        <v>2337</v>
      </c>
    </row>
    <row r="1005" spans="1:5" hidden="1" outlineLevel="2" x14ac:dyDescent="0.3">
      <c r="A1005" s="44" t="s">
        <v>178</v>
      </c>
      <c r="B1005" t="s">
        <v>256</v>
      </c>
      <c r="C1005" t="s">
        <v>416</v>
      </c>
      <c r="D1005" t="s">
        <v>389</v>
      </c>
      <c r="E1005" s="45">
        <v>929</v>
      </c>
    </row>
    <row r="1006" spans="1:5" hidden="1" outlineLevel="2" x14ac:dyDescent="0.3">
      <c r="A1006" s="44" t="s">
        <v>178</v>
      </c>
      <c r="B1006" t="s">
        <v>256</v>
      </c>
      <c r="C1006" t="s">
        <v>416</v>
      </c>
      <c r="D1006" t="s">
        <v>390</v>
      </c>
      <c r="E1006" s="45">
        <v>616</v>
      </c>
    </row>
    <row r="1007" spans="1:5" hidden="1" outlineLevel="2" x14ac:dyDescent="0.3">
      <c r="A1007" s="44" t="s">
        <v>178</v>
      </c>
      <c r="B1007" t="s">
        <v>256</v>
      </c>
      <c r="C1007" t="s">
        <v>416</v>
      </c>
      <c r="D1007" t="s">
        <v>391</v>
      </c>
      <c r="E1007" s="45">
        <v>470</v>
      </c>
    </row>
    <row r="1008" spans="1:5" hidden="1" outlineLevel="2" x14ac:dyDescent="0.3">
      <c r="A1008" s="44" t="s">
        <v>178</v>
      </c>
      <c r="B1008" t="s">
        <v>256</v>
      </c>
      <c r="C1008" t="s">
        <v>416</v>
      </c>
      <c r="D1008" t="s">
        <v>392</v>
      </c>
      <c r="E1008" s="45">
        <v>442</v>
      </c>
    </row>
    <row r="1009" spans="1:5" hidden="1" outlineLevel="2" x14ac:dyDescent="0.3">
      <c r="A1009" s="44" t="s">
        <v>178</v>
      </c>
      <c r="B1009" t="s">
        <v>256</v>
      </c>
      <c r="C1009" t="s">
        <v>416</v>
      </c>
      <c r="D1009" t="s">
        <v>393</v>
      </c>
      <c r="E1009" s="45">
        <v>330</v>
      </c>
    </row>
    <row r="1010" spans="1:5" hidden="1" outlineLevel="2" x14ac:dyDescent="0.3">
      <c r="A1010" s="44" t="s">
        <v>178</v>
      </c>
      <c r="B1010" t="s">
        <v>256</v>
      </c>
      <c r="C1010" t="s">
        <v>416</v>
      </c>
      <c r="D1010" t="s">
        <v>394</v>
      </c>
      <c r="E1010" s="45">
        <v>332</v>
      </c>
    </row>
    <row r="1011" spans="1:5" hidden="1" outlineLevel="2" x14ac:dyDescent="0.3">
      <c r="A1011" s="44" t="s">
        <v>178</v>
      </c>
      <c r="B1011" t="s">
        <v>256</v>
      </c>
      <c r="C1011" t="s">
        <v>416</v>
      </c>
      <c r="D1011" t="s">
        <v>395</v>
      </c>
      <c r="E1011" s="45">
        <v>279</v>
      </c>
    </row>
    <row r="1012" spans="1:5" hidden="1" outlineLevel="2" x14ac:dyDescent="0.3">
      <c r="A1012" s="44" t="s">
        <v>178</v>
      </c>
      <c r="B1012" t="s">
        <v>256</v>
      </c>
      <c r="C1012" t="s">
        <v>416</v>
      </c>
      <c r="D1012" t="s">
        <v>396</v>
      </c>
      <c r="E1012" s="45">
        <v>221</v>
      </c>
    </row>
    <row r="1013" spans="1:5" hidden="1" outlineLevel="2" x14ac:dyDescent="0.3">
      <c r="A1013" s="44" t="s">
        <v>178</v>
      </c>
      <c r="B1013" t="s">
        <v>256</v>
      </c>
      <c r="C1013" t="s">
        <v>416</v>
      </c>
      <c r="D1013" t="s">
        <v>397</v>
      </c>
      <c r="E1013" s="45">
        <v>201</v>
      </c>
    </row>
    <row r="1014" spans="1:5" hidden="1" outlineLevel="2" x14ac:dyDescent="0.3">
      <c r="A1014" s="44" t="s">
        <v>178</v>
      </c>
      <c r="B1014" t="s">
        <v>256</v>
      </c>
      <c r="C1014" t="s">
        <v>416</v>
      </c>
      <c r="D1014" t="s">
        <v>398</v>
      </c>
      <c r="E1014" s="45">
        <v>193</v>
      </c>
    </row>
    <row r="1015" spans="1:5" hidden="1" outlineLevel="2" x14ac:dyDescent="0.3">
      <c r="A1015" s="44" t="s">
        <v>178</v>
      </c>
      <c r="B1015" t="s">
        <v>256</v>
      </c>
      <c r="C1015" t="s">
        <v>416</v>
      </c>
      <c r="D1015" t="s">
        <v>399</v>
      </c>
      <c r="E1015" s="45">
        <v>198</v>
      </c>
    </row>
    <row r="1016" spans="1:5" hidden="1" outlineLevel="2" x14ac:dyDescent="0.3">
      <c r="A1016" s="44" t="s">
        <v>178</v>
      </c>
      <c r="B1016" t="s">
        <v>256</v>
      </c>
      <c r="C1016" t="s">
        <v>416</v>
      </c>
      <c r="D1016" t="s">
        <v>400</v>
      </c>
      <c r="E1016" s="45">
        <v>154</v>
      </c>
    </row>
    <row r="1017" spans="1:5" hidden="1" outlineLevel="2" x14ac:dyDescent="0.3">
      <c r="A1017" s="44" t="s">
        <v>178</v>
      </c>
      <c r="B1017" t="s">
        <v>256</v>
      </c>
      <c r="C1017" t="s">
        <v>416</v>
      </c>
      <c r="D1017" t="s">
        <v>401</v>
      </c>
      <c r="E1017" s="45">
        <v>145</v>
      </c>
    </row>
    <row r="1018" spans="1:5" hidden="1" outlineLevel="2" x14ac:dyDescent="0.3">
      <c r="A1018" s="44" t="s">
        <v>178</v>
      </c>
      <c r="B1018" t="s">
        <v>256</v>
      </c>
      <c r="C1018" t="s">
        <v>416</v>
      </c>
      <c r="D1018" t="s">
        <v>402</v>
      </c>
      <c r="E1018" s="45">
        <v>107</v>
      </c>
    </row>
    <row r="1019" spans="1:5" hidden="1" outlineLevel="2" x14ac:dyDescent="0.3">
      <c r="A1019" s="44" t="s">
        <v>178</v>
      </c>
      <c r="B1019" t="s">
        <v>256</v>
      </c>
      <c r="C1019" t="s">
        <v>416</v>
      </c>
      <c r="D1019" t="s">
        <v>403</v>
      </c>
      <c r="E1019" s="45">
        <v>108</v>
      </c>
    </row>
    <row r="1020" spans="1:5" hidden="1" outlineLevel="2" x14ac:dyDescent="0.3">
      <c r="A1020" s="44" t="s">
        <v>178</v>
      </c>
      <c r="B1020" t="s">
        <v>256</v>
      </c>
      <c r="C1020" t="s">
        <v>416</v>
      </c>
      <c r="D1020" t="s">
        <v>404</v>
      </c>
      <c r="E1020" s="45">
        <v>104</v>
      </c>
    </row>
    <row r="1021" spans="1:5" hidden="1" outlineLevel="2" x14ac:dyDescent="0.3">
      <c r="A1021" s="44" t="s">
        <v>178</v>
      </c>
      <c r="B1021" t="s">
        <v>256</v>
      </c>
      <c r="C1021" t="s">
        <v>416</v>
      </c>
      <c r="D1021" t="s">
        <v>405</v>
      </c>
      <c r="E1021" s="45">
        <v>68</v>
      </c>
    </row>
    <row r="1022" spans="1:5" hidden="1" outlineLevel="2" x14ac:dyDescent="0.3">
      <c r="A1022" s="44" t="s">
        <v>178</v>
      </c>
      <c r="B1022" t="s">
        <v>256</v>
      </c>
      <c r="C1022" t="s">
        <v>416</v>
      </c>
      <c r="D1022" t="s">
        <v>406</v>
      </c>
      <c r="E1022" s="45">
        <v>53</v>
      </c>
    </row>
    <row r="1023" spans="1:5" hidden="1" outlineLevel="2" x14ac:dyDescent="0.3">
      <c r="A1023" s="44" t="s">
        <v>178</v>
      </c>
      <c r="B1023" t="s">
        <v>256</v>
      </c>
      <c r="C1023" t="s">
        <v>416</v>
      </c>
      <c r="D1023" t="s">
        <v>407</v>
      </c>
      <c r="E1023" s="45">
        <v>77</v>
      </c>
    </row>
    <row r="1024" spans="1:5" hidden="1" outlineLevel="2" x14ac:dyDescent="0.3">
      <c r="A1024" s="44" t="s">
        <v>178</v>
      </c>
      <c r="B1024" t="s">
        <v>256</v>
      </c>
      <c r="C1024" t="s">
        <v>416</v>
      </c>
      <c r="D1024" t="s">
        <v>408</v>
      </c>
      <c r="E1024" s="45">
        <v>44</v>
      </c>
    </row>
    <row r="1025" spans="1:5" hidden="1" outlineLevel="2" x14ac:dyDescent="0.3">
      <c r="A1025" s="44" t="s">
        <v>178</v>
      </c>
      <c r="B1025" t="s">
        <v>256</v>
      </c>
      <c r="C1025" t="s">
        <v>416</v>
      </c>
      <c r="D1025" t="s">
        <v>409</v>
      </c>
      <c r="E1025" s="45">
        <v>47</v>
      </c>
    </row>
    <row r="1026" spans="1:5" hidden="1" outlineLevel="2" x14ac:dyDescent="0.3">
      <c r="A1026" s="44" t="s">
        <v>178</v>
      </c>
      <c r="B1026" t="s">
        <v>256</v>
      </c>
      <c r="C1026" t="s">
        <v>416</v>
      </c>
      <c r="D1026" t="s">
        <v>410</v>
      </c>
      <c r="E1026" s="45">
        <v>57</v>
      </c>
    </row>
    <row r="1027" spans="1:5" hidden="1" outlineLevel="2" x14ac:dyDescent="0.3">
      <c r="A1027" s="44" t="s">
        <v>178</v>
      </c>
      <c r="B1027" t="s">
        <v>256</v>
      </c>
      <c r="C1027" t="s">
        <v>416</v>
      </c>
      <c r="D1027" t="s">
        <v>411</v>
      </c>
      <c r="E1027" s="45">
        <v>29</v>
      </c>
    </row>
    <row r="1028" spans="1:5" hidden="1" outlineLevel="2" x14ac:dyDescent="0.3">
      <c r="A1028" s="44" t="s">
        <v>178</v>
      </c>
      <c r="B1028" t="s">
        <v>256</v>
      </c>
      <c r="C1028" t="s">
        <v>416</v>
      </c>
      <c r="D1028" t="s">
        <v>412</v>
      </c>
      <c r="E1028" s="45">
        <v>20</v>
      </c>
    </row>
    <row r="1029" spans="1:5" hidden="1" outlineLevel="2" x14ac:dyDescent="0.3">
      <c r="A1029" s="44" t="s">
        <v>178</v>
      </c>
      <c r="B1029" t="s">
        <v>256</v>
      </c>
      <c r="C1029" t="s">
        <v>416</v>
      </c>
      <c r="D1029" t="s">
        <v>315</v>
      </c>
      <c r="E1029" s="45">
        <v>27</v>
      </c>
    </row>
    <row r="1030" spans="1:5" hidden="1" outlineLevel="2" x14ac:dyDescent="0.3">
      <c r="A1030" s="44" t="s">
        <v>178</v>
      </c>
      <c r="B1030" t="s">
        <v>256</v>
      </c>
      <c r="C1030" t="s">
        <v>417</v>
      </c>
      <c r="D1030" t="s">
        <v>290</v>
      </c>
      <c r="E1030" s="45">
        <v>532</v>
      </c>
    </row>
    <row r="1031" spans="1:5" hidden="1" outlineLevel="2" x14ac:dyDescent="0.3">
      <c r="A1031" s="44" t="s">
        <v>178</v>
      </c>
      <c r="B1031" t="s">
        <v>256</v>
      </c>
      <c r="C1031" t="s">
        <v>417</v>
      </c>
      <c r="D1031" t="s">
        <v>389</v>
      </c>
      <c r="E1031" s="45">
        <v>174</v>
      </c>
    </row>
    <row r="1032" spans="1:5" hidden="1" outlineLevel="2" x14ac:dyDescent="0.3">
      <c r="A1032" s="44" t="s">
        <v>178</v>
      </c>
      <c r="B1032" t="s">
        <v>256</v>
      </c>
      <c r="C1032" t="s">
        <v>417</v>
      </c>
      <c r="D1032" t="s">
        <v>390</v>
      </c>
      <c r="E1032" s="45">
        <v>149</v>
      </c>
    </row>
    <row r="1033" spans="1:5" hidden="1" outlineLevel="2" x14ac:dyDescent="0.3">
      <c r="A1033" s="44" t="s">
        <v>178</v>
      </c>
      <c r="B1033" t="s">
        <v>256</v>
      </c>
      <c r="C1033" t="s">
        <v>417</v>
      </c>
      <c r="D1033" t="s">
        <v>391</v>
      </c>
      <c r="E1033" s="45">
        <v>104</v>
      </c>
    </row>
    <row r="1034" spans="1:5" hidden="1" outlineLevel="2" x14ac:dyDescent="0.3">
      <c r="A1034" s="44" t="s">
        <v>178</v>
      </c>
      <c r="B1034" t="s">
        <v>256</v>
      </c>
      <c r="C1034" t="s">
        <v>417</v>
      </c>
      <c r="D1034" t="s">
        <v>392</v>
      </c>
      <c r="E1034" s="45">
        <v>103</v>
      </c>
    </row>
    <row r="1035" spans="1:5" hidden="1" outlineLevel="2" x14ac:dyDescent="0.3">
      <c r="A1035" s="44" t="s">
        <v>178</v>
      </c>
      <c r="B1035" t="s">
        <v>256</v>
      </c>
      <c r="C1035" t="s">
        <v>417</v>
      </c>
      <c r="D1035" t="s">
        <v>393</v>
      </c>
      <c r="E1035" s="45">
        <v>50</v>
      </c>
    </row>
    <row r="1036" spans="1:5" hidden="1" outlineLevel="2" x14ac:dyDescent="0.3">
      <c r="A1036" s="44" t="s">
        <v>178</v>
      </c>
      <c r="B1036" t="s">
        <v>256</v>
      </c>
      <c r="C1036" t="s">
        <v>417</v>
      </c>
      <c r="D1036" t="s">
        <v>394</v>
      </c>
      <c r="E1036" s="45">
        <v>58</v>
      </c>
    </row>
    <row r="1037" spans="1:5" hidden="1" outlineLevel="2" x14ac:dyDescent="0.3">
      <c r="A1037" s="44" t="s">
        <v>178</v>
      </c>
      <c r="B1037" t="s">
        <v>256</v>
      </c>
      <c r="C1037" t="s">
        <v>417</v>
      </c>
      <c r="D1037" t="s">
        <v>395</v>
      </c>
      <c r="E1037" s="45">
        <v>50</v>
      </c>
    </row>
    <row r="1038" spans="1:5" hidden="1" outlineLevel="2" x14ac:dyDescent="0.3">
      <c r="A1038" s="44" t="s">
        <v>178</v>
      </c>
      <c r="B1038" t="s">
        <v>256</v>
      </c>
      <c r="C1038" t="s">
        <v>417</v>
      </c>
      <c r="D1038" t="s">
        <v>396</v>
      </c>
      <c r="E1038" s="45">
        <v>29</v>
      </c>
    </row>
    <row r="1039" spans="1:5" hidden="1" outlineLevel="2" x14ac:dyDescent="0.3">
      <c r="A1039" s="44" t="s">
        <v>178</v>
      </c>
      <c r="B1039" t="s">
        <v>256</v>
      </c>
      <c r="C1039" t="s">
        <v>417</v>
      </c>
      <c r="D1039" t="s">
        <v>397</v>
      </c>
      <c r="E1039" s="45">
        <v>33</v>
      </c>
    </row>
    <row r="1040" spans="1:5" hidden="1" outlineLevel="2" x14ac:dyDescent="0.3">
      <c r="A1040" s="44" t="s">
        <v>178</v>
      </c>
      <c r="B1040" t="s">
        <v>256</v>
      </c>
      <c r="C1040" t="s">
        <v>417</v>
      </c>
      <c r="D1040" t="s">
        <v>398</v>
      </c>
      <c r="E1040" s="45">
        <v>20</v>
      </c>
    </row>
    <row r="1041" spans="1:5" hidden="1" outlineLevel="2" x14ac:dyDescent="0.3">
      <c r="A1041" s="44" t="s">
        <v>178</v>
      </c>
      <c r="B1041" t="s">
        <v>256</v>
      </c>
      <c r="C1041" t="s">
        <v>417</v>
      </c>
      <c r="D1041" t="s">
        <v>399</v>
      </c>
      <c r="E1041" s="45">
        <v>16</v>
      </c>
    </row>
    <row r="1042" spans="1:5" hidden="1" outlineLevel="2" x14ac:dyDescent="0.3">
      <c r="A1042" s="44" t="s">
        <v>178</v>
      </c>
      <c r="B1042" t="s">
        <v>256</v>
      </c>
      <c r="C1042" t="s">
        <v>417</v>
      </c>
      <c r="D1042" t="s">
        <v>400</v>
      </c>
      <c r="E1042" s="45">
        <v>21</v>
      </c>
    </row>
    <row r="1043" spans="1:5" hidden="1" outlineLevel="2" x14ac:dyDescent="0.3">
      <c r="A1043" s="44" t="s">
        <v>178</v>
      </c>
      <c r="B1043" t="s">
        <v>256</v>
      </c>
      <c r="C1043" t="s">
        <v>417</v>
      </c>
      <c r="D1043" t="s">
        <v>401</v>
      </c>
      <c r="E1043" s="45">
        <v>17</v>
      </c>
    </row>
    <row r="1044" spans="1:5" hidden="1" outlineLevel="2" x14ac:dyDescent="0.3">
      <c r="A1044" s="44" t="s">
        <v>178</v>
      </c>
      <c r="B1044" t="s">
        <v>256</v>
      </c>
      <c r="C1044" t="s">
        <v>417</v>
      </c>
      <c r="D1044" t="s">
        <v>402</v>
      </c>
      <c r="E1044" s="45">
        <v>10</v>
      </c>
    </row>
    <row r="1045" spans="1:5" hidden="1" outlineLevel="2" x14ac:dyDescent="0.3">
      <c r="A1045" s="44" t="s">
        <v>178</v>
      </c>
      <c r="B1045" t="s">
        <v>256</v>
      </c>
      <c r="C1045" t="s">
        <v>417</v>
      </c>
      <c r="D1045" t="s">
        <v>403</v>
      </c>
      <c r="E1045" s="45">
        <v>10</v>
      </c>
    </row>
    <row r="1046" spans="1:5" hidden="1" outlineLevel="2" x14ac:dyDescent="0.3">
      <c r="A1046" s="44" t="s">
        <v>178</v>
      </c>
      <c r="B1046" t="s">
        <v>256</v>
      </c>
      <c r="C1046" t="s">
        <v>417</v>
      </c>
      <c r="D1046" t="s">
        <v>404</v>
      </c>
      <c r="E1046" s="45">
        <v>10</v>
      </c>
    </row>
    <row r="1047" spans="1:5" hidden="1" outlineLevel="2" x14ac:dyDescent="0.3">
      <c r="A1047" s="44" t="s">
        <v>178</v>
      </c>
      <c r="B1047" t="s">
        <v>256</v>
      </c>
      <c r="C1047" t="s">
        <v>417</v>
      </c>
      <c r="D1047" t="s">
        <v>405</v>
      </c>
      <c r="E1047" s="45">
        <v>6</v>
      </c>
    </row>
    <row r="1048" spans="1:5" hidden="1" outlineLevel="2" x14ac:dyDescent="0.3">
      <c r="A1048" s="44" t="s">
        <v>178</v>
      </c>
      <c r="B1048" t="s">
        <v>256</v>
      </c>
      <c r="C1048" t="s">
        <v>417</v>
      </c>
      <c r="D1048" t="s">
        <v>406</v>
      </c>
      <c r="E1048" s="45">
        <v>4</v>
      </c>
    </row>
    <row r="1049" spans="1:5" hidden="1" outlineLevel="2" x14ac:dyDescent="0.3">
      <c r="A1049" s="44" t="s">
        <v>178</v>
      </c>
      <c r="B1049" t="s">
        <v>256</v>
      </c>
      <c r="C1049" t="s">
        <v>417</v>
      </c>
      <c r="D1049" t="s">
        <v>407</v>
      </c>
      <c r="E1049" s="45">
        <v>5</v>
      </c>
    </row>
    <row r="1050" spans="1:5" hidden="1" outlineLevel="2" x14ac:dyDescent="0.3">
      <c r="A1050" s="44" t="s">
        <v>178</v>
      </c>
      <c r="B1050" t="s">
        <v>256</v>
      </c>
      <c r="C1050" t="s">
        <v>417</v>
      </c>
      <c r="D1050" t="s">
        <v>408</v>
      </c>
      <c r="E1050" s="45">
        <v>5</v>
      </c>
    </row>
    <row r="1051" spans="1:5" hidden="1" outlineLevel="2" x14ac:dyDescent="0.3">
      <c r="A1051" s="44" t="s">
        <v>178</v>
      </c>
      <c r="B1051" t="s">
        <v>256</v>
      </c>
      <c r="C1051" t="s">
        <v>417</v>
      </c>
      <c r="D1051" t="s">
        <v>409</v>
      </c>
      <c r="E1051" s="45">
        <v>5</v>
      </c>
    </row>
    <row r="1052" spans="1:5" hidden="1" outlineLevel="2" x14ac:dyDescent="0.3">
      <c r="A1052" s="44" t="s">
        <v>178</v>
      </c>
      <c r="B1052" t="s">
        <v>256</v>
      </c>
      <c r="C1052" t="s">
        <v>417</v>
      </c>
      <c r="D1052" t="s">
        <v>410</v>
      </c>
      <c r="E1052" s="45">
        <v>2</v>
      </c>
    </row>
    <row r="1053" spans="1:5" hidden="1" outlineLevel="2" x14ac:dyDescent="0.3">
      <c r="A1053" s="44" t="s">
        <v>178</v>
      </c>
      <c r="B1053" t="s">
        <v>256</v>
      </c>
      <c r="C1053" t="s">
        <v>417</v>
      </c>
      <c r="D1053" t="s">
        <v>411</v>
      </c>
      <c r="E1053" s="45">
        <v>3</v>
      </c>
    </row>
    <row r="1054" spans="1:5" hidden="1" outlineLevel="2" x14ac:dyDescent="0.3">
      <c r="A1054" s="44" t="s">
        <v>178</v>
      </c>
      <c r="B1054" t="s">
        <v>256</v>
      </c>
      <c r="C1054" t="s">
        <v>417</v>
      </c>
      <c r="D1054" t="s">
        <v>412</v>
      </c>
      <c r="E1054" s="45">
        <v>3</v>
      </c>
    </row>
    <row r="1055" spans="1:5" hidden="1" outlineLevel="2" x14ac:dyDescent="0.3">
      <c r="A1055" s="44" t="s">
        <v>178</v>
      </c>
      <c r="B1055" t="s">
        <v>256</v>
      </c>
      <c r="C1055" t="s">
        <v>417</v>
      </c>
      <c r="D1055" t="s">
        <v>315</v>
      </c>
      <c r="E1055" s="45">
        <v>3</v>
      </c>
    </row>
    <row r="1056" spans="1:5" hidden="1" outlineLevel="2" x14ac:dyDescent="0.3">
      <c r="A1056" s="44" t="s">
        <v>178</v>
      </c>
      <c r="B1056" t="s">
        <v>256</v>
      </c>
      <c r="C1056" t="s">
        <v>418</v>
      </c>
      <c r="D1056" t="s">
        <v>290</v>
      </c>
      <c r="E1056" s="45">
        <v>141</v>
      </c>
    </row>
    <row r="1057" spans="1:5" hidden="1" outlineLevel="2" x14ac:dyDescent="0.3">
      <c r="A1057" s="44" t="s">
        <v>178</v>
      </c>
      <c r="B1057" t="s">
        <v>256</v>
      </c>
      <c r="C1057" t="s">
        <v>418</v>
      </c>
      <c r="D1057" t="s">
        <v>389</v>
      </c>
      <c r="E1057" s="45">
        <v>38</v>
      </c>
    </row>
    <row r="1058" spans="1:5" hidden="1" outlineLevel="2" x14ac:dyDescent="0.3">
      <c r="A1058" s="44" t="s">
        <v>178</v>
      </c>
      <c r="B1058" t="s">
        <v>256</v>
      </c>
      <c r="C1058" t="s">
        <v>418</v>
      </c>
      <c r="D1058" t="s">
        <v>390</v>
      </c>
      <c r="E1058" s="45">
        <v>28</v>
      </c>
    </row>
    <row r="1059" spans="1:5" hidden="1" outlineLevel="2" x14ac:dyDescent="0.3">
      <c r="A1059" s="44" t="s">
        <v>178</v>
      </c>
      <c r="B1059" t="s">
        <v>256</v>
      </c>
      <c r="C1059" t="s">
        <v>418</v>
      </c>
      <c r="D1059" t="s">
        <v>391</v>
      </c>
      <c r="E1059" s="45">
        <v>23</v>
      </c>
    </row>
    <row r="1060" spans="1:5" hidden="1" outlineLevel="2" x14ac:dyDescent="0.3">
      <c r="A1060" s="44" t="s">
        <v>178</v>
      </c>
      <c r="B1060" t="s">
        <v>256</v>
      </c>
      <c r="C1060" t="s">
        <v>418</v>
      </c>
      <c r="D1060" t="s">
        <v>392</v>
      </c>
      <c r="E1060" s="45">
        <v>17</v>
      </c>
    </row>
    <row r="1061" spans="1:5" hidden="1" outlineLevel="2" x14ac:dyDescent="0.3">
      <c r="A1061" s="44" t="s">
        <v>178</v>
      </c>
      <c r="B1061" t="s">
        <v>256</v>
      </c>
      <c r="C1061" t="s">
        <v>418</v>
      </c>
      <c r="D1061" t="s">
        <v>393</v>
      </c>
      <c r="E1061" s="45">
        <v>14</v>
      </c>
    </row>
    <row r="1062" spans="1:5" hidden="1" outlineLevel="2" x14ac:dyDescent="0.3">
      <c r="A1062" s="44" t="s">
        <v>178</v>
      </c>
      <c r="B1062" t="s">
        <v>256</v>
      </c>
      <c r="C1062" t="s">
        <v>418</v>
      </c>
      <c r="D1062" t="s">
        <v>394</v>
      </c>
      <c r="E1062" s="45">
        <v>15</v>
      </c>
    </row>
    <row r="1063" spans="1:5" hidden="1" outlineLevel="2" x14ac:dyDescent="0.3">
      <c r="A1063" s="44" t="s">
        <v>178</v>
      </c>
      <c r="B1063" t="s">
        <v>256</v>
      </c>
      <c r="C1063" t="s">
        <v>418</v>
      </c>
      <c r="D1063" t="s">
        <v>395</v>
      </c>
      <c r="E1063" s="45">
        <v>8</v>
      </c>
    </row>
    <row r="1064" spans="1:5" hidden="1" outlineLevel="2" x14ac:dyDescent="0.3">
      <c r="A1064" s="44" t="s">
        <v>178</v>
      </c>
      <c r="B1064" t="s">
        <v>256</v>
      </c>
      <c r="C1064" t="s">
        <v>418</v>
      </c>
      <c r="D1064" t="s">
        <v>396</v>
      </c>
      <c r="E1064" s="45">
        <v>11</v>
      </c>
    </row>
    <row r="1065" spans="1:5" hidden="1" outlineLevel="2" x14ac:dyDescent="0.3">
      <c r="A1065" s="44" t="s">
        <v>178</v>
      </c>
      <c r="B1065" t="s">
        <v>256</v>
      </c>
      <c r="C1065" t="s">
        <v>418</v>
      </c>
      <c r="D1065" t="s">
        <v>397</v>
      </c>
      <c r="E1065" s="45">
        <v>7</v>
      </c>
    </row>
    <row r="1066" spans="1:5" hidden="1" outlineLevel="2" x14ac:dyDescent="0.3">
      <c r="A1066" s="44" t="s">
        <v>178</v>
      </c>
      <c r="B1066" t="s">
        <v>256</v>
      </c>
      <c r="C1066" t="s">
        <v>418</v>
      </c>
      <c r="D1066" t="s">
        <v>398</v>
      </c>
      <c r="E1066" s="45">
        <v>5</v>
      </c>
    </row>
    <row r="1067" spans="1:5" hidden="1" outlineLevel="2" x14ac:dyDescent="0.3">
      <c r="A1067" s="44" t="s">
        <v>178</v>
      </c>
      <c r="B1067" t="s">
        <v>256</v>
      </c>
      <c r="C1067" t="s">
        <v>418</v>
      </c>
      <c r="D1067" t="s">
        <v>399</v>
      </c>
      <c r="E1067" s="45">
        <v>3</v>
      </c>
    </row>
    <row r="1068" spans="1:5" hidden="1" outlineLevel="2" x14ac:dyDescent="0.3">
      <c r="A1068" s="44" t="s">
        <v>178</v>
      </c>
      <c r="B1068" t="s">
        <v>256</v>
      </c>
      <c r="C1068" t="s">
        <v>418</v>
      </c>
      <c r="D1068" t="s">
        <v>400</v>
      </c>
      <c r="E1068" s="45">
        <v>5</v>
      </c>
    </row>
    <row r="1069" spans="1:5" hidden="1" outlineLevel="2" x14ac:dyDescent="0.3">
      <c r="A1069" s="44" t="s">
        <v>178</v>
      </c>
      <c r="B1069" t="s">
        <v>256</v>
      </c>
      <c r="C1069" t="s">
        <v>418</v>
      </c>
      <c r="D1069" t="s">
        <v>401</v>
      </c>
      <c r="E1069" s="45">
        <v>2</v>
      </c>
    </row>
    <row r="1070" spans="1:5" hidden="1" outlineLevel="2" x14ac:dyDescent="0.3">
      <c r="A1070" s="44" t="s">
        <v>178</v>
      </c>
      <c r="B1070" t="s">
        <v>256</v>
      </c>
      <c r="C1070" t="s">
        <v>418</v>
      </c>
      <c r="D1070" t="s">
        <v>402</v>
      </c>
      <c r="E1070" s="45">
        <v>5</v>
      </c>
    </row>
    <row r="1071" spans="1:5" hidden="1" outlineLevel="2" x14ac:dyDescent="0.3">
      <c r="A1071" s="44" t="s">
        <v>178</v>
      </c>
      <c r="B1071" t="s">
        <v>256</v>
      </c>
      <c r="C1071" t="s">
        <v>418</v>
      </c>
      <c r="D1071" t="s">
        <v>403</v>
      </c>
      <c r="E1071" s="45">
        <v>2</v>
      </c>
    </row>
    <row r="1072" spans="1:5" hidden="1" outlineLevel="2" x14ac:dyDescent="0.3">
      <c r="A1072" s="44" t="s">
        <v>178</v>
      </c>
      <c r="B1072" t="s">
        <v>256</v>
      </c>
      <c r="C1072" t="s">
        <v>418</v>
      </c>
      <c r="D1072" t="s">
        <v>405</v>
      </c>
      <c r="E1072" s="45">
        <v>1</v>
      </c>
    </row>
    <row r="1073" spans="1:5" hidden="1" outlineLevel="2" x14ac:dyDescent="0.3">
      <c r="A1073" s="44" t="s">
        <v>178</v>
      </c>
      <c r="B1073" t="s">
        <v>256</v>
      </c>
      <c r="C1073" t="s">
        <v>418</v>
      </c>
      <c r="D1073" t="s">
        <v>407</v>
      </c>
      <c r="E1073" s="45">
        <v>2</v>
      </c>
    </row>
    <row r="1074" spans="1:5" hidden="1" outlineLevel="2" x14ac:dyDescent="0.3">
      <c r="A1074" s="44" t="s">
        <v>178</v>
      </c>
      <c r="B1074" t="s">
        <v>256</v>
      </c>
      <c r="C1074" t="s">
        <v>418</v>
      </c>
      <c r="D1074" t="s">
        <v>408</v>
      </c>
      <c r="E1074" s="45">
        <v>3</v>
      </c>
    </row>
    <row r="1075" spans="1:5" hidden="1" outlineLevel="2" x14ac:dyDescent="0.3">
      <c r="A1075" s="44" t="s">
        <v>178</v>
      </c>
      <c r="B1075" t="s">
        <v>256</v>
      </c>
      <c r="C1075" t="s">
        <v>418</v>
      </c>
      <c r="D1075" t="s">
        <v>409</v>
      </c>
      <c r="E1075" s="45">
        <v>1</v>
      </c>
    </row>
    <row r="1076" spans="1:5" hidden="1" outlineLevel="2" x14ac:dyDescent="0.3">
      <c r="A1076" s="44" t="s">
        <v>178</v>
      </c>
      <c r="B1076" t="s">
        <v>256</v>
      </c>
      <c r="C1076" t="s">
        <v>418</v>
      </c>
      <c r="D1076" t="s">
        <v>410</v>
      </c>
      <c r="E1076" s="45">
        <v>1</v>
      </c>
    </row>
    <row r="1077" spans="1:5" hidden="1" outlineLevel="2" x14ac:dyDescent="0.3">
      <c r="A1077" s="44" t="s">
        <v>178</v>
      </c>
      <c r="B1077" t="s">
        <v>256</v>
      </c>
      <c r="C1077" t="s">
        <v>418</v>
      </c>
      <c r="D1077" t="s">
        <v>315</v>
      </c>
      <c r="E1077" s="45">
        <v>1</v>
      </c>
    </row>
    <row r="1078" spans="1:5" ht="15" outlineLevel="1" collapsed="1" thickBot="1" x14ac:dyDescent="0.35">
      <c r="A1078" s="47" t="s">
        <v>156</v>
      </c>
      <c r="B1078" s="48"/>
      <c r="C1078" s="48"/>
      <c r="D1078" s="48"/>
      <c r="E1078" s="51">
        <f>SUBTOTAL(9,E719:E1077)</f>
        <v>389840</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9A28C-564C-4BE1-A1B9-2001209C6BB4}">
  <dimension ref="A1:H53"/>
  <sheetViews>
    <sheetView workbookViewId="0">
      <selection activeCell="M42" sqref="M42"/>
    </sheetView>
  </sheetViews>
  <sheetFormatPr defaultColWidth="8.88671875" defaultRowHeight="14.4" outlineLevelRow="2" x14ac:dyDescent="0.3"/>
  <cols>
    <col min="1" max="1" width="10.88671875" bestFit="1" customWidth="1"/>
    <col min="2" max="2" width="24" customWidth="1"/>
    <col min="3" max="3" width="63.44140625" bestFit="1" customWidth="1"/>
    <col min="4" max="4" width="76.88671875" bestFit="1" customWidth="1"/>
    <col min="5" max="5" width="12" style="29" bestFit="1" customWidth="1"/>
    <col min="6" max="6" width="13.6640625" style="29" bestFit="1" customWidth="1"/>
    <col min="7" max="7" width="37.33203125" style="95" bestFit="1" customWidth="1"/>
  </cols>
  <sheetData>
    <row r="1" spans="1:8" ht="187.8" customHeight="1" thickBot="1" x14ac:dyDescent="0.35">
      <c r="A1" s="176" t="s">
        <v>427</v>
      </c>
      <c r="B1" s="177"/>
      <c r="C1" s="177"/>
      <c r="D1" s="177"/>
      <c r="E1" s="177"/>
      <c r="F1" s="177"/>
      <c r="G1" s="177"/>
      <c r="H1" s="178"/>
    </row>
    <row r="2" spans="1:8" ht="36.75" customHeight="1" thickBot="1" x14ac:dyDescent="0.35">
      <c r="A2" s="12" t="s">
        <v>176</v>
      </c>
      <c r="B2" s="30" t="s">
        <v>82</v>
      </c>
      <c r="C2" s="31" t="s">
        <v>83</v>
      </c>
      <c r="D2" s="31" t="s">
        <v>84</v>
      </c>
      <c r="E2" s="30" t="s">
        <v>343</v>
      </c>
      <c r="F2" s="30" t="s">
        <v>341</v>
      </c>
      <c r="G2" s="80" t="s">
        <v>342</v>
      </c>
    </row>
    <row r="3" spans="1:8" outlineLevel="2" x14ac:dyDescent="0.3">
      <c r="A3" s="33" t="s">
        <v>177</v>
      </c>
      <c r="B3" s="34" t="s">
        <v>90</v>
      </c>
      <c r="C3" s="34" t="s">
        <v>91</v>
      </c>
      <c r="D3" s="34" t="str">
        <f>VLOOKUP(B3,'NACE user INTN (NACE08)'!$B$3:$D$24,3,FALSE)</f>
        <v>Agriculture, sylviculture et pêche</v>
      </c>
      <c r="E3" s="56">
        <v>384.04250000000002</v>
      </c>
      <c r="F3" s="56">
        <v>24927.852499999997</v>
      </c>
      <c r="G3" s="96">
        <v>1.5406160638988057E-2</v>
      </c>
    </row>
    <row r="4" spans="1:8" outlineLevel="2" x14ac:dyDescent="0.3">
      <c r="A4" s="33" t="s">
        <v>177</v>
      </c>
      <c r="B4" s="34" t="s">
        <v>93</v>
      </c>
      <c r="C4" s="34" t="s">
        <v>94</v>
      </c>
      <c r="D4" s="34" t="str">
        <f>VLOOKUP(B4,'NACE user INTN (NACE08)'!$B$3:$D$24,3,FALSE)</f>
        <v>Industries extractives</v>
      </c>
      <c r="E4" s="56">
        <v>46.92</v>
      </c>
      <c r="F4" s="56">
        <v>1818.0250000000001</v>
      </c>
      <c r="G4" s="96">
        <v>2.5808225959489006E-2</v>
      </c>
    </row>
    <row r="5" spans="1:8" outlineLevel="2" x14ac:dyDescent="0.3">
      <c r="A5" s="33" t="s">
        <v>177</v>
      </c>
      <c r="B5" s="34" t="s">
        <v>96</v>
      </c>
      <c r="C5" s="34" t="s">
        <v>97</v>
      </c>
      <c r="D5" s="34" t="str">
        <f>VLOOKUP(B5,'NACE user INTN (NACE08)'!$B$3:$D$24,3,FALSE)</f>
        <v>Industries manufacturières</v>
      </c>
      <c r="E5" s="56">
        <v>26888.3675</v>
      </c>
      <c r="F5" s="56">
        <v>434365.37999999995</v>
      </c>
      <c r="G5" s="96">
        <v>6.1902648641104875E-2</v>
      </c>
    </row>
    <row r="6" spans="1:8" outlineLevel="2" x14ac:dyDescent="0.3">
      <c r="A6" s="33" t="s">
        <v>177</v>
      </c>
      <c r="B6" s="34" t="s">
        <v>99</v>
      </c>
      <c r="C6" s="34" t="s">
        <v>100</v>
      </c>
      <c r="D6" s="34" t="str">
        <f>VLOOKUP(B6,'NACE user INTN (NACE08)'!$B$3:$D$24,3,FALSE)</f>
        <v>Production et distribution d'électricité, de gaz, de vapeur et d'air conditionné</v>
      </c>
      <c r="E6" s="56">
        <v>98.045000000000002</v>
      </c>
      <c r="F6" s="56">
        <v>18976.362500000003</v>
      </c>
      <c r="G6" s="96">
        <v>5.1666909293074468E-3</v>
      </c>
    </row>
    <row r="7" spans="1:8" outlineLevel="2" x14ac:dyDescent="0.3">
      <c r="A7" s="33" t="s">
        <v>177</v>
      </c>
      <c r="B7" s="34" t="s">
        <v>102</v>
      </c>
      <c r="C7" s="34" t="s">
        <v>103</v>
      </c>
      <c r="D7" s="34" t="str">
        <f>VLOOKUP(B7,'NACE user INTN (NACE08)'!$B$3:$D$24,3,FALSE)</f>
        <v>Production et distribution d'eau; assainissement, gestion des déchets et dépollution</v>
      </c>
      <c r="E7" s="56">
        <v>2359.6875</v>
      </c>
      <c r="F7" s="56">
        <v>33431.577499999999</v>
      </c>
      <c r="G7" s="96">
        <v>7.0582595152741442E-2</v>
      </c>
    </row>
    <row r="8" spans="1:8" outlineLevel="2" x14ac:dyDescent="0.3">
      <c r="A8" s="33" t="s">
        <v>177</v>
      </c>
      <c r="B8" s="34" t="s">
        <v>105</v>
      </c>
      <c r="C8" s="34" t="s">
        <v>320</v>
      </c>
      <c r="D8" s="34" t="str">
        <f>VLOOKUP(B8,'NACE user INTN (NACE08)'!$B$3:$D$24,3,FALSE)</f>
        <v>Construction</v>
      </c>
      <c r="E8" s="56">
        <v>4225.6175000000003</v>
      </c>
      <c r="F8" s="56">
        <v>177006.71249999997</v>
      </c>
      <c r="G8" s="96">
        <v>2.3872639858220072E-2</v>
      </c>
    </row>
    <row r="9" spans="1:8" outlineLevel="2" x14ac:dyDescent="0.3">
      <c r="A9" s="33" t="s">
        <v>177</v>
      </c>
      <c r="B9" s="34" t="s">
        <v>108</v>
      </c>
      <c r="C9" s="34" t="s">
        <v>109</v>
      </c>
      <c r="D9" s="34" t="str">
        <f>VLOOKUP(B9,'NACE user INTN (NACE08)'!$B$3:$D$24,3,FALSE)</f>
        <v>Commerce; réparation d'automobiles et de motocycles</v>
      </c>
      <c r="E9" s="56">
        <v>17971.855</v>
      </c>
      <c r="F9" s="56">
        <v>433239.21499999997</v>
      </c>
      <c r="G9" s="96">
        <v>4.1482521382557674E-2</v>
      </c>
    </row>
    <row r="10" spans="1:8" outlineLevel="2" x14ac:dyDescent="0.3">
      <c r="A10" s="33" t="s">
        <v>177</v>
      </c>
      <c r="B10" s="34" t="s">
        <v>111</v>
      </c>
      <c r="C10" s="34" t="s">
        <v>112</v>
      </c>
      <c r="D10" s="34" t="str">
        <f>VLOOKUP(B10,'NACE user INTN (NACE08)'!$B$3:$D$24,3,FALSE)</f>
        <v>Transports et entreposage</v>
      </c>
      <c r="E10" s="56">
        <v>15156.4175</v>
      </c>
      <c r="F10" s="56">
        <v>227734.57000000004</v>
      </c>
      <c r="G10" s="96">
        <v>6.6552994128208101E-2</v>
      </c>
    </row>
    <row r="11" spans="1:8" outlineLevel="2" x14ac:dyDescent="0.3">
      <c r="A11" s="33" t="s">
        <v>177</v>
      </c>
      <c r="B11" s="34" t="s">
        <v>114</v>
      </c>
      <c r="C11" s="34" t="s">
        <v>115</v>
      </c>
      <c r="D11" s="34" t="str">
        <f>VLOOKUP(B11,'NACE user INTN (NACE08)'!$B$3:$D$24,3,FALSE)</f>
        <v>Hébergement et restauration</v>
      </c>
      <c r="E11" s="56">
        <v>2836.78</v>
      </c>
      <c r="F11" s="56">
        <v>97473.942500000005</v>
      </c>
      <c r="G11" s="96">
        <v>2.9102957439112509E-2</v>
      </c>
    </row>
    <row r="12" spans="1:8" outlineLevel="2" x14ac:dyDescent="0.3">
      <c r="A12" s="33" t="s">
        <v>177</v>
      </c>
      <c r="B12" s="34" t="s">
        <v>117</v>
      </c>
      <c r="C12" s="34" t="s">
        <v>321</v>
      </c>
      <c r="D12" s="34" t="str">
        <f>VLOOKUP(B12,'NACE user INTN (NACE08)'!$B$3:$D$24,3,FALSE)</f>
        <v>Information et communication</v>
      </c>
      <c r="E12" s="56">
        <v>1278.6075000000001</v>
      </c>
      <c r="F12" s="56">
        <v>118356.82250000001</v>
      </c>
      <c r="G12" s="96">
        <v>1.0802989409419131E-2</v>
      </c>
    </row>
    <row r="13" spans="1:8" outlineLevel="2" x14ac:dyDescent="0.3">
      <c r="A13" s="33" t="s">
        <v>177</v>
      </c>
      <c r="B13" s="34" t="s">
        <v>120</v>
      </c>
      <c r="C13" s="34" t="s">
        <v>121</v>
      </c>
      <c r="D13" s="34" t="str">
        <f>VLOOKUP(B13,'NACE user INTN (NACE08)'!$B$3:$D$24,3,FALSE)</f>
        <v>Activités financières et 'assurance</v>
      </c>
      <c r="E13" s="56">
        <v>658.14</v>
      </c>
      <c r="F13" s="56">
        <v>105805.05</v>
      </c>
      <c r="G13" s="96">
        <v>6.2203080098728741E-3</v>
      </c>
    </row>
    <row r="14" spans="1:8" outlineLevel="2" x14ac:dyDescent="0.3">
      <c r="A14" s="33" t="s">
        <v>177</v>
      </c>
      <c r="B14" s="34" t="s">
        <v>123</v>
      </c>
      <c r="C14" s="34" t="s">
        <v>124</v>
      </c>
      <c r="D14" s="34" t="str">
        <f>VLOOKUP(B14,'NACE user INTN (NACE08)'!$B$3:$D$24,3,FALSE)</f>
        <v>Activités immobilières</v>
      </c>
      <c r="E14" s="56">
        <v>185.92500000000001</v>
      </c>
      <c r="F14" s="56">
        <v>19152.855</v>
      </c>
      <c r="G14" s="96">
        <v>9.7074300411087548E-3</v>
      </c>
    </row>
    <row r="15" spans="1:8" outlineLevel="2" x14ac:dyDescent="0.3">
      <c r="A15" s="33" t="s">
        <v>177</v>
      </c>
      <c r="B15" s="34" t="s">
        <v>126</v>
      </c>
      <c r="C15" s="34" t="s">
        <v>127</v>
      </c>
      <c r="D15" s="34" t="str">
        <f>VLOOKUP(B15,'NACE user INTN (NACE08)'!$B$3:$D$24,3,FALSE)</f>
        <v>Activités spécialisées, scientifiques et techniques</v>
      </c>
      <c r="E15" s="56">
        <v>2184.6875</v>
      </c>
      <c r="F15" s="56">
        <v>188976.56</v>
      </c>
      <c r="G15" s="96">
        <v>1.1560626884096101E-2</v>
      </c>
    </row>
    <row r="16" spans="1:8" outlineLevel="2" x14ac:dyDescent="0.3">
      <c r="A16" s="33" t="s">
        <v>177</v>
      </c>
      <c r="B16" s="34" t="s">
        <v>129</v>
      </c>
      <c r="C16" s="34" t="s">
        <v>130</v>
      </c>
      <c r="D16" s="34" t="str">
        <f>VLOOKUP(B16,'NACE user INTN (NACE08)'!$B$3:$D$24,3,FALSE)</f>
        <v>Activités de services administratifs et de soutien</v>
      </c>
      <c r="E16" s="56">
        <v>7595.2475000000004</v>
      </c>
      <c r="F16" s="56">
        <v>223102.47999999998</v>
      </c>
      <c r="G16" s="96">
        <v>3.4043760965812665E-2</v>
      </c>
    </row>
    <row r="17" spans="1:7" outlineLevel="2" x14ac:dyDescent="0.3">
      <c r="A17" s="33" t="s">
        <v>177</v>
      </c>
      <c r="B17" s="34" t="s">
        <v>132</v>
      </c>
      <c r="C17" s="34" t="s">
        <v>133</v>
      </c>
      <c r="D17" s="34" t="str">
        <f>VLOOKUP(B17,'NACE user INTN (NACE08)'!$B$3:$D$24,3,FALSE)</f>
        <v>Administration publique</v>
      </c>
      <c r="E17" s="56">
        <v>549.12</v>
      </c>
      <c r="F17" s="56">
        <v>416056.82250000001</v>
      </c>
      <c r="G17" s="96">
        <v>1.3198197224611069E-3</v>
      </c>
    </row>
    <row r="18" spans="1:7" outlineLevel="2" x14ac:dyDescent="0.3">
      <c r="A18" s="33" t="s">
        <v>177</v>
      </c>
      <c r="B18" s="34" t="s">
        <v>135</v>
      </c>
      <c r="C18" s="34" t="s">
        <v>136</v>
      </c>
      <c r="D18" s="34" t="str">
        <f>VLOOKUP(B18,'NACE user INTN (NACE08)'!$B$3:$D$24,3,FALSE)</f>
        <v>Enseignement</v>
      </c>
      <c r="E18" s="56">
        <v>247.83500000000001</v>
      </c>
      <c r="F18" s="56">
        <v>363906.685</v>
      </c>
      <c r="G18" s="96">
        <v>6.8103997594877929E-4</v>
      </c>
    </row>
    <row r="19" spans="1:7" outlineLevel="2" x14ac:dyDescent="0.3">
      <c r="A19" s="33" t="s">
        <v>177</v>
      </c>
      <c r="B19" s="34" t="s">
        <v>138</v>
      </c>
      <c r="C19" s="34" t="s">
        <v>139</v>
      </c>
      <c r="D19" s="34" t="str">
        <f>VLOOKUP(B19,'NACE user INTN (NACE08)'!$B$3:$D$24,3,FALSE)</f>
        <v>Santé humaine et action sociale</v>
      </c>
      <c r="E19" s="56">
        <v>1869.0374999999999</v>
      </c>
      <c r="F19" s="56">
        <v>431590.50750000001</v>
      </c>
      <c r="G19" s="96">
        <v>4.3305806488341267E-3</v>
      </c>
    </row>
    <row r="20" spans="1:7" outlineLevel="2" x14ac:dyDescent="0.3">
      <c r="A20" s="33" t="s">
        <v>177</v>
      </c>
      <c r="B20" s="34" t="s">
        <v>141</v>
      </c>
      <c r="C20" s="34" t="s">
        <v>142</v>
      </c>
      <c r="D20" s="34" t="str">
        <f>VLOOKUP(B20,'NACE user INTN (NACE08)'!$B$3:$D$24,3,FALSE)</f>
        <v>Arts, spectacles et activités récréatives</v>
      </c>
      <c r="E20" s="56">
        <v>799.4</v>
      </c>
      <c r="F20" s="56">
        <v>38252.3675</v>
      </c>
      <c r="G20" s="96">
        <v>2.0898052911365549E-2</v>
      </c>
    </row>
    <row r="21" spans="1:7" outlineLevel="2" x14ac:dyDescent="0.3">
      <c r="A21" s="33" t="s">
        <v>177</v>
      </c>
      <c r="B21" s="34" t="s">
        <v>144</v>
      </c>
      <c r="C21" s="34" t="s">
        <v>145</v>
      </c>
      <c r="D21" s="34" t="str">
        <f>VLOOKUP(B21,'NACE user INTN (NACE08)'!$B$3:$D$24,3,FALSE)</f>
        <v>Autres activités de service</v>
      </c>
      <c r="E21" s="56">
        <v>823.27250000000004</v>
      </c>
      <c r="F21" s="56">
        <v>55698.754999999997</v>
      </c>
      <c r="G21" s="96">
        <v>1.478080614189671E-2</v>
      </c>
    </row>
    <row r="22" spans="1:7" outlineLevel="2" x14ac:dyDescent="0.3">
      <c r="A22" s="33" t="s">
        <v>177</v>
      </c>
      <c r="B22" s="34" t="s">
        <v>147</v>
      </c>
      <c r="C22" s="34" t="s">
        <v>148</v>
      </c>
      <c r="D22" s="34" t="str">
        <f>VLOOKUP(B22,'NACE user INTN (NACE08)'!$B$3:$D$24,3,FALSE)</f>
        <v>Activités des ménages en tant qu'employeurs</v>
      </c>
      <c r="E22" s="56">
        <v>0.71750000000000003</v>
      </c>
      <c r="F22" s="56">
        <v>3770.0625</v>
      </c>
      <c r="G22" s="96">
        <v>1.9031514729530346E-4</v>
      </c>
    </row>
    <row r="23" spans="1:7" outlineLevel="2" x14ac:dyDescent="0.3">
      <c r="A23" s="33" t="s">
        <v>177</v>
      </c>
      <c r="B23" s="34" t="s">
        <v>150</v>
      </c>
      <c r="C23" s="34" t="s">
        <v>151</v>
      </c>
      <c r="D23" s="34" t="str">
        <f>VLOOKUP(B23,'NACE user INTN (NACE08)'!$B$3:$D$24,3,FALSE)</f>
        <v>Activités des organisations et organismes extraterritoriaux</v>
      </c>
      <c r="E23" s="56">
        <v>544.40499999999997</v>
      </c>
      <c r="F23" s="56">
        <v>3550.3150000000001</v>
      </c>
      <c r="G23" s="96">
        <v>0.15333991490895876</v>
      </c>
    </row>
    <row r="24" spans="1:7" outlineLevel="1" x14ac:dyDescent="0.3">
      <c r="A24" s="38" t="s">
        <v>157</v>
      </c>
      <c r="B24" s="39"/>
      <c r="C24" s="39"/>
      <c r="D24" s="39"/>
      <c r="E24" s="41">
        <f>SUBTOTAL(9,E3:E23)</f>
        <v>86704.127500000002</v>
      </c>
      <c r="F24" s="41">
        <f>SUBTOTAL(9,F3:F23)</f>
        <v>3417192.92</v>
      </c>
      <c r="G24" s="97"/>
    </row>
    <row r="25" spans="1:7" outlineLevel="2" x14ac:dyDescent="0.3">
      <c r="A25" s="44" t="s">
        <v>178</v>
      </c>
      <c r="B25" t="s">
        <v>90</v>
      </c>
      <c r="C25" t="s">
        <v>91</v>
      </c>
      <c r="D25" t="str">
        <f>VLOOKUP(B25,'NACE user INTN (NACE08)'!$B$3:$D$24,3,FALSE)</f>
        <v>Agriculture, sylviculture et pêche</v>
      </c>
      <c r="E25" s="29">
        <v>390.94499999999999</v>
      </c>
      <c r="F25" s="29">
        <v>25047.040000000001</v>
      </c>
      <c r="G25" s="98">
        <v>1.5599999999999999E-2</v>
      </c>
    </row>
    <row r="26" spans="1:7" outlineLevel="2" x14ac:dyDescent="0.3">
      <c r="A26" s="44" t="s">
        <v>178</v>
      </c>
      <c r="B26" t="s">
        <v>93</v>
      </c>
      <c r="C26" t="s">
        <v>94</v>
      </c>
      <c r="D26" t="str">
        <f>VLOOKUP(B26,'NACE user INTN (NACE08)'!$B$3:$D$24,3,FALSE)</f>
        <v>Industries extractives</v>
      </c>
      <c r="E26" s="29">
        <v>54.305</v>
      </c>
      <c r="F26" s="29">
        <v>1977.3050000000001</v>
      </c>
      <c r="G26" s="98">
        <v>2.75E-2</v>
      </c>
    </row>
    <row r="27" spans="1:7" outlineLevel="2" x14ac:dyDescent="0.3">
      <c r="A27" s="44" t="s">
        <v>178</v>
      </c>
      <c r="B27" t="s">
        <v>96</v>
      </c>
      <c r="C27" t="s">
        <v>97</v>
      </c>
      <c r="D27" t="str">
        <f>VLOOKUP(B27,'NACE user INTN (NACE08)'!$B$3:$D$24,3,FALSE)</f>
        <v>Industries manufacturières</v>
      </c>
      <c r="E27" s="29">
        <v>28310.845000000001</v>
      </c>
      <c r="F27" s="29">
        <v>445946.62</v>
      </c>
      <c r="G27" s="98">
        <v>6.3500000000000001E-2</v>
      </c>
    </row>
    <row r="28" spans="1:7" outlineLevel="2" x14ac:dyDescent="0.3">
      <c r="A28" s="44" t="s">
        <v>178</v>
      </c>
      <c r="B28" t="s">
        <v>99</v>
      </c>
      <c r="C28" t="s">
        <v>100</v>
      </c>
      <c r="D28" t="str">
        <f>VLOOKUP(B28,'NACE user INTN (NACE08)'!$B$3:$D$24,3,FALSE)</f>
        <v>Production et distribution d'électricité, de gaz, de vapeur et d'air conditionné</v>
      </c>
      <c r="E28" s="29">
        <v>98.557500000000005</v>
      </c>
      <c r="F28" s="29">
        <v>18228.810000000001</v>
      </c>
      <c r="G28" s="98">
        <v>5.4000000000000003E-3</v>
      </c>
    </row>
    <row r="29" spans="1:7" outlineLevel="2" x14ac:dyDescent="0.3">
      <c r="A29" s="44" t="s">
        <v>178</v>
      </c>
      <c r="B29" t="s">
        <v>102</v>
      </c>
      <c r="C29" t="s">
        <v>103</v>
      </c>
      <c r="D29" t="str">
        <f>VLOOKUP(B29,'NACE user INTN (NACE08)'!$B$3:$D$24,3,FALSE)</f>
        <v>Production et distribution d'eau; assainissement, gestion des déchets et dépollution</v>
      </c>
      <c r="E29" s="29">
        <v>2227.7125000000001</v>
      </c>
      <c r="F29" s="29">
        <v>32726.097499999996</v>
      </c>
      <c r="G29" s="98">
        <v>6.8099999999999994E-2</v>
      </c>
    </row>
    <row r="30" spans="1:7" outlineLevel="2" x14ac:dyDescent="0.3">
      <c r="A30" s="44" t="s">
        <v>178</v>
      </c>
      <c r="B30" t="s">
        <v>105</v>
      </c>
      <c r="C30" t="s">
        <v>320</v>
      </c>
      <c r="D30" t="str">
        <f>VLOOKUP(B30,'NACE user INTN (NACE08)'!$B$3:$D$24,3,FALSE)</f>
        <v>Construction</v>
      </c>
      <c r="E30" s="29">
        <v>4906.7849999999999</v>
      </c>
      <c r="F30" s="29">
        <v>180790.1925</v>
      </c>
      <c r="G30" s="98">
        <v>2.7099999999999999E-2</v>
      </c>
    </row>
    <row r="31" spans="1:7" outlineLevel="2" x14ac:dyDescent="0.3">
      <c r="A31" s="44" t="s">
        <v>178</v>
      </c>
      <c r="B31" t="s">
        <v>108</v>
      </c>
      <c r="C31" t="s">
        <v>109</v>
      </c>
      <c r="D31" t="str">
        <f>VLOOKUP(B31,'NACE user INTN (NACE08)'!$B$3:$D$24,3,FALSE)</f>
        <v>Commerce; réparation d'automobiles et de motocycles</v>
      </c>
      <c r="E31" s="29">
        <v>18090.665000000001</v>
      </c>
      <c r="F31" s="29">
        <v>437465.20250000007</v>
      </c>
      <c r="G31" s="98">
        <v>4.1399999999999999E-2</v>
      </c>
    </row>
    <row r="32" spans="1:7" outlineLevel="2" x14ac:dyDescent="0.3">
      <c r="A32" s="44" t="s">
        <v>178</v>
      </c>
      <c r="B32" t="s">
        <v>111</v>
      </c>
      <c r="C32" t="s">
        <v>112</v>
      </c>
      <c r="D32" t="str">
        <f>VLOOKUP(B32,'NACE user INTN (NACE08)'!$B$3:$D$24,3,FALSE)</f>
        <v>Transports et entreposage</v>
      </c>
      <c r="E32" s="29">
        <v>15931.077499999999</v>
      </c>
      <c r="F32" s="29">
        <v>229060.63999999996</v>
      </c>
      <c r="G32" s="98">
        <v>6.9500000000000006E-2</v>
      </c>
    </row>
    <row r="33" spans="1:7" outlineLevel="2" x14ac:dyDescent="0.3">
      <c r="A33" s="44" t="s">
        <v>178</v>
      </c>
      <c r="B33" t="s">
        <v>114</v>
      </c>
      <c r="C33" t="s">
        <v>115</v>
      </c>
      <c r="D33" t="str">
        <f>VLOOKUP(B33,'NACE user INTN (NACE08)'!$B$3:$D$24,3,FALSE)</f>
        <v>Hébergement et restauration</v>
      </c>
      <c r="E33" s="29">
        <v>2808.5825</v>
      </c>
      <c r="F33" s="29">
        <v>96528.4</v>
      </c>
      <c r="G33" s="98">
        <v>2.9100000000000001E-2</v>
      </c>
    </row>
    <row r="34" spans="1:7" outlineLevel="2" x14ac:dyDescent="0.3">
      <c r="A34" s="44" t="s">
        <v>178</v>
      </c>
      <c r="B34" t="s">
        <v>117</v>
      </c>
      <c r="C34" t="s">
        <v>321</v>
      </c>
      <c r="D34" t="str">
        <f>VLOOKUP(B34,'NACE user INTN (NACE08)'!$B$3:$D$24,3,FALSE)</f>
        <v>Information et communication</v>
      </c>
      <c r="E34" s="29">
        <v>1182.8475000000001</v>
      </c>
      <c r="F34" s="29">
        <v>118938.8125</v>
      </c>
      <c r="G34" s="98">
        <v>9.9000000000000008E-3</v>
      </c>
    </row>
    <row r="35" spans="1:7" outlineLevel="2" x14ac:dyDescent="0.3">
      <c r="A35" s="44" t="s">
        <v>178</v>
      </c>
      <c r="B35" t="s">
        <v>120</v>
      </c>
      <c r="C35" t="s">
        <v>121</v>
      </c>
      <c r="D35" t="str">
        <f>VLOOKUP(B35,'NACE user INTN (NACE08)'!$B$3:$D$24,3,FALSE)</f>
        <v>Activités financières et 'assurance</v>
      </c>
      <c r="E35" s="29">
        <v>778.57500000000005</v>
      </c>
      <c r="F35" s="29">
        <v>105220.85</v>
      </c>
      <c r="G35" s="98">
        <v>7.4000000000000003E-3</v>
      </c>
    </row>
    <row r="36" spans="1:7" outlineLevel="2" x14ac:dyDescent="0.3">
      <c r="A36" s="44" t="s">
        <v>178</v>
      </c>
      <c r="B36" t="s">
        <v>123</v>
      </c>
      <c r="C36" t="s">
        <v>124</v>
      </c>
      <c r="D36" t="str">
        <f>VLOOKUP(B36,'NACE user INTN (NACE08)'!$B$3:$D$24,3,FALSE)</f>
        <v>Activités immobilières</v>
      </c>
      <c r="E36" s="29">
        <v>211.0975</v>
      </c>
      <c r="F36" s="29">
        <v>19129.629999999997</v>
      </c>
      <c r="G36" s="98">
        <v>1.0999999999999999E-2</v>
      </c>
    </row>
    <row r="37" spans="1:7" outlineLevel="2" x14ac:dyDescent="0.3">
      <c r="A37" s="44" t="s">
        <v>178</v>
      </c>
      <c r="B37" t="s">
        <v>126</v>
      </c>
      <c r="C37" t="s">
        <v>127</v>
      </c>
      <c r="D37" t="str">
        <f>VLOOKUP(B37,'NACE user INTN (NACE08)'!$B$3:$D$24,3,FALSE)</f>
        <v>Activités spécialisées, scientifiques et techniques</v>
      </c>
      <c r="E37" s="29">
        <v>2568.9299999999998</v>
      </c>
      <c r="F37" s="29">
        <v>186457.86</v>
      </c>
      <c r="G37" s="98">
        <v>1.38E-2</v>
      </c>
    </row>
    <row r="38" spans="1:7" outlineLevel="2" x14ac:dyDescent="0.3">
      <c r="A38" s="44" t="s">
        <v>178</v>
      </c>
      <c r="B38" t="s">
        <v>129</v>
      </c>
      <c r="C38" t="s">
        <v>130</v>
      </c>
      <c r="D38" t="str">
        <f>VLOOKUP(B38,'NACE user INTN (NACE08)'!$B$3:$D$24,3,FALSE)</f>
        <v>Activités de services administratifs et de soutien</v>
      </c>
      <c r="E38" s="29">
        <v>8030.875</v>
      </c>
      <c r="F38" s="29">
        <v>222040.48000000004</v>
      </c>
      <c r="G38" s="98">
        <v>3.6200000000000003E-2</v>
      </c>
    </row>
    <row r="39" spans="1:7" outlineLevel="2" x14ac:dyDescent="0.3">
      <c r="A39" s="44" t="s">
        <v>178</v>
      </c>
      <c r="B39" t="s">
        <v>132</v>
      </c>
      <c r="C39" t="s">
        <v>133</v>
      </c>
      <c r="D39" t="str">
        <f>VLOOKUP(B39,'NACE user INTN (NACE08)'!$B$3:$D$24,3,FALSE)</f>
        <v>Administration publique</v>
      </c>
      <c r="E39" s="29">
        <v>529.47</v>
      </c>
      <c r="F39" s="29">
        <v>411812.76</v>
      </c>
      <c r="G39" s="98">
        <v>1.2999999999999999E-3</v>
      </c>
    </row>
    <row r="40" spans="1:7" outlineLevel="2" x14ac:dyDescent="0.3">
      <c r="A40" s="44" t="s">
        <v>178</v>
      </c>
      <c r="B40" t="s">
        <v>135</v>
      </c>
      <c r="C40" t="s">
        <v>136</v>
      </c>
      <c r="D40" t="str">
        <f>VLOOKUP(B40,'NACE user INTN (NACE08)'!$B$3:$D$24,3,FALSE)</f>
        <v>Enseignement</v>
      </c>
      <c r="E40" s="29">
        <v>243.80500000000001</v>
      </c>
      <c r="F40" s="29">
        <v>360430.80249999999</v>
      </c>
      <c r="G40" s="98">
        <v>6.9999999999999999E-4</v>
      </c>
    </row>
    <row r="41" spans="1:7" outlineLevel="2" x14ac:dyDescent="0.3">
      <c r="A41" s="44" t="s">
        <v>178</v>
      </c>
      <c r="B41" t="s">
        <v>138</v>
      </c>
      <c r="C41" t="s">
        <v>139</v>
      </c>
      <c r="D41" t="str">
        <f>VLOOKUP(B41,'NACE user INTN (NACE08)'!$B$3:$D$24,3,FALSE)</f>
        <v>Santé humaine et action sociale</v>
      </c>
      <c r="E41" s="29">
        <v>1842.1724999999999</v>
      </c>
      <c r="F41" s="29">
        <v>428903.91500000004</v>
      </c>
      <c r="G41" s="98">
        <v>4.3E-3</v>
      </c>
    </row>
    <row r="42" spans="1:7" outlineLevel="2" x14ac:dyDescent="0.3">
      <c r="A42" s="44" t="s">
        <v>178</v>
      </c>
      <c r="B42" t="s">
        <v>141</v>
      </c>
      <c r="C42" t="s">
        <v>142</v>
      </c>
      <c r="D42" t="str">
        <f>VLOOKUP(B42,'NACE user INTN (NACE08)'!$B$3:$D$24,3,FALSE)</f>
        <v>Arts, spectacles et activités récréatives</v>
      </c>
      <c r="E42" s="29">
        <v>825.3075</v>
      </c>
      <c r="F42" s="29">
        <v>37393.287499999999</v>
      </c>
      <c r="G42" s="98">
        <v>2.2100000000000002E-2</v>
      </c>
    </row>
    <row r="43" spans="1:7" outlineLevel="2" x14ac:dyDescent="0.3">
      <c r="A43" s="44" t="s">
        <v>178</v>
      </c>
      <c r="B43" t="s">
        <v>144</v>
      </c>
      <c r="C43" t="s">
        <v>145</v>
      </c>
      <c r="D43" t="str">
        <f>VLOOKUP(B43,'NACE user INTN (NACE08)'!$B$3:$D$24,3,FALSE)</f>
        <v>Autres activités de service</v>
      </c>
      <c r="E43" s="29">
        <v>921.80499999999995</v>
      </c>
      <c r="F43" s="29">
        <v>55638.427499999998</v>
      </c>
      <c r="G43" s="98">
        <v>1.66E-2</v>
      </c>
    </row>
    <row r="44" spans="1:7" outlineLevel="2" x14ac:dyDescent="0.3">
      <c r="A44" s="44" t="s">
        <v>178</v>
      </c>
      <c r="B44" t="s">
        <v>147</v>
      </c>
      <c r="C44" t="s">
        <v>148</v>
      </c>
      <c r="D44" t="str">
        <f>VLOOKUP(B44,'NACE user INTN (NACE08)'!$B$3:$D$24,3,FALSE)</f>
        <v>Activités des ménages en tant qu'employeurs</v>
      </c>
      <c r="E44" s="29">
        <v>1.4675</v>
      </c>
      <c r="F44" s="29">
        <v>3547.8425000000002</v>
      </c>
      <c r="G44" s="98">
        <v>4.0000000000000002E-4</v>
      </c>
    </row>
    <row r="45" spans="1:7" outlineLevel="2" x14ac:dyDescent="0.3">
      <c r="A45" s="44" t="s">
        <v>178</v>
      </c>
      <c r="B45" t="s">
        <v>150</v>
      </c>
      <c r="C45" t="s">
        <v>151</v>
      </c>
      <c r="D45" t="str">
        <f>VLOOKUP(B45,'NACE user INTN (NACE08)'!$B$3:$D$24,3,FALSE)</f>
        <v>Activités des organisations et organismes extraterritoriaux</v>
      </c>
      <c r="E45" s="29">
        <v>557.77499999999998</v>
      </c>
      <c r="F45" s="29">
        <v>3601.4725000000003</v>
      </c>
      <c r="G45" s="98">
        <v>0.15490000000000001</v>
      </c>
    </row>
    <row r="46" spans="1:7" ht="15" outlineLevel="1" thickBot="1" x14ac:dyDescent="0.35">
      <c r="A46" s="47" t="s">
        <v>156</v>
      </c>
      <c r="B46" s="48"/>
      <c r="C46" s="48"/>
      <c r="D46" s="48"/>
      <c r="E46" s="50">
        <f>SUBTOTAL(9,E25:E45)</f>
        <v>90513.602499999979</v>
      </c>
      <c r="F46" s="50">
        <f>SUBTOTAL(9,F25:F45)</f>
        <v>3420886.4475000007</v>
      </c>
      <c r="G46" s="99"/>
    </row>
    <row r="49" spans="1:7" ht="30.75" customHeight="1" x14ac:dyDescent="0.3">
      <c r="A49" s="184" t="s">
        <v>345</v>
      </c>
      <c r="B49" s="184"/>
      <c r="C49" s="184"/>
      <c r="D49" s="184"/>
      <c r="E49" s="184"/>
      <c r="F49" s="184"/>
      <c r="G49" s="184"/>
    </row>
    <row r="51" spans="1:7" x14ac:dyDescent="0.3">
      <c r="A51" s="184" t="s">
        <v>344</v>
      </c>
      <c r="B51" s="184"/>
      <c r="C51" s="184"/>
      <c r="D51" s="184"/>
      <c r="E51" s="184"/>
      <c r="F51" s="184"/>
      <c r="G51" s="184"/>
    </row>
    <row r="52" spans="1:7" x14ac:dyDescent="0.3">
      <c r="A52" s="184"/>
      <c r="B52" s="184"/>
      <c r="C52" s="184"/>
      <c r="D52" s="184"/>
      <c r="E52" s="184"/>
      <c r="F52" s="184"/>
      <c r="G52" s="184"/>
    </row>
    <row r="53" spans="1:7" x14ac:dyDescent="0.3">
      <c r="A53" s="184"/>
      <c r="B53" s="184"/>
      <c r="C53" s="184"/>
      <c r="D53" s="184"/>
      <c r="E53" s="184"/>
      <c r="F53" s="184"/>
      <c r="G53" s="184"/>
    </row>
  </sheetData>
  <mergeCells count="3">
    <mergeCell ref="A49:G49"/>
    <mergeCell ref="A51:G53"/>
    <mergeCell ref="A1:H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6C0CD-DF80-412A-AB11-7FA27BF5FC44}">
  <dimension ref="A1:H55"/>
  <sheetViews>
    <sheetView workbookViewId="0">
      <selection activeCell="M42" sqref="M42"/>
    </sheetView>
  </sheetViews>
  <sheetFormatPr defaultColWidth="8.88671875" defaultRowHeight="14.4" outlineLevelRow="2" x14ac:dyDescent="0.3"/>
  <cols>
    <col min="1" max="1" width="10.88671875" bestFit="1" customWidth="1"/>
    <col min="2" max="2" width="24" customWidth="1"/>
    <col min="3" max="3" width="63.44140625" bestFit="1" customWidth="1"/>
    <col min="4" max="4" width="76.88671875" bestFit="1" customWidth="1"/>
    <col min="5" max="5" width="12" style="29" bestFit="1" customWidth="1"/>
    <col min="6" max="6" width="13.6640625" style="29" bestFit="1" customWidth="1"/>
    <col min="7" max="7" width="37.33203125" style="95" bestFit="1" customWidth="1"/>
  </cols>
  <sheetData>
    <row r="1" spans="1:8" ht="187.2" customHeight="1" thickBot="1" x14ac:dyDescent="0.35">
      <c r="A1" s="176" t="s">
        <v>427</v>
      </c>
      <c r="B1" s="177"/>
      <c r="C1" s="177"/>
      <c r="D1" s="177"/>
      <c r="E1" s="177"/>
      <c r="F1" s="177"/>
      <c r="G1" s="177"/>
      <c r="H1" s="178"/>
    </row>
    <row r="2" spans="1:8" ht="36.75" customHeight="1" thickBot="1" x14ac:dyDescent="0.35">
      <c r="A2" s="12" t="s">
        <v>176</v>
      </c>
      <c r="B2" s="30" t="s">
        <v>82</v>
      </c>
      <c r="C2" s="31" t="s">
        <v>83</v>
      </c>
      <c r="D2" s="31" t="s">
        <v>84</v>
      </c>
      <c r="E2" s="30" t="s">
        <v>343</v>
      </c>
      <c r="F2" s="30" t="s">
        <v>341</v>
      </c>
      <c r="G2" s="80" t="s">
        <v>342</v>
      </c>
    </row>
    <row r="3" spans="1:8" outlineLevel="2" x14ac:dyDescent="0.3">
      <c r="A3" s="33">
        <v>2025</v>
      </c>
      <c r="B3" s="34" t="s">
        <v>90</v>
      </c>
      <c r="C3" s="34" t="s">
        <v>91</v>
      </c>
      <c r="D3" s="34" t="s">
        <v>92</v>
      </c>
      <c r="E3" s="56">
        <v>391.14</v>
      </c>
      <c r="F3" s="56">
        <v>26107.567500000001</v>
      </c>
      <c r="G3" s="96">
        <v>1.4981863017303315E-2</v>
      </c>
    </row>
    <row r="4" spans="1:8" outlineLevel="2" x14ac:dyDescent="0.3">
      <c r="A4" s="33">
        <v>2025</v>
      </c>
      <c r="B4" s="34" t="s">
        <v>93</v>
      </c>
      <c r="C4" s="34" t="s">
        <v>94</v>
      </c>
      <c r="D4" s="34" t="s">
        <v>95</v>
      </c>
      <c r="E4" s="56">
        <v>56.287500000000001</v>
      </c>
      <c r="F4" s="56">
        <v>1706.4075</v>
      </c>
      <c r="G4" s="96">
        <v>3.2985966130598933E-2</v>
      </c>
    </row>
    <row r="5" spans="1:8" outlineLevel="2" x14ac:dyDescent="0.3">
      <c r="A5" s="33">
        <v>2025</v>
      </c>
      <c r="B5" s="34" t="s">
        <v>96</v>
      </c>
      <c r="C5" s="34" t="s">
        <v>97</v>
      </c>
      <c r="D5" s="34" t="s">
        <v>366</v>
      </c>
      <c r="E5" s="56">
        <v>26987.147499999999</v>
      </c>
      <c r="F5" s="56">
        <v>426607.41249999998</v>
      </c>
      <c r="G5" s="96">
        <v>6.325991229699976E-2</v>
      </c>
    </row>
    <row r="6" spans="1:8" outlineLevel="2" x14ac:dyDescent="0.3">
      <c r="A6" s="33">
        <v>2025</v>
      </c>
      <c r="B6" s="34" t="s">
        <v>99</v>
      </c>
      <c r="C6" s="34" t="s">
        <v>100</v>
      </c>
      <c r="D6" s="34" t="s">
        <v>101</v>
      </c>
      <c r="E6" s="56">
        <v>76.647499999999994</v>
      </c>
      <c r="F6" s="56">
        <v>19611.145</v>
      </c>
      <c r="G6" s="96">
        <v>3.9083643509851152E-3</v>
      </c>
    </row>
    <row r="7" spans="1:8" outlineLevel="2" x14ac:dyDescent="0.3">
      <c r="A7" s="33">
        <v>2025</v>
      </c>
      <c r="B7" s="34" t="s">
        <v>102</v>
      </c>
      <c r="C7" s="34" t="s">
        <v>103</v>
      </c>
      <c r="D7" s="34" t="s">
        <v>104</v>
      </c>
      <c r="E7" s="56">
        <v>2314.87</v>
      </c>
      <c r="F7" s="56">
        <v>33967.870000000003</v>
      </c>
      <c r="G7" s="96">
        <v>6.8148812392416713E-2</v>
      </c>
    </row>
    <row r="8" spans="1:8" outlineLevel="2" x14ac:dyDescent="0.3">
      <c r="A8" s="33">
        <v>2025</v>
      </c>
      <c r="B8" s="34" t="s">
        <v>105</v>
      </c>
      <c r="C8" s="34" t="s">
        <v>320</v>
      </c>
      <c r="D8" s="34" t="s">
        <v>107</v>
      </c>
      <c r="E8" s="56">
        <v>3970.19</v>
      </c>
      <c r="F8" s="56">
        <v>175485.33499999999</v>
      </c>
      <c r="G8" s="96">
        <v>2.2624055736623235E-2</v>
      </c>
    </row>
    <row r="9" spans="1:8" outlineLevel="2" x14ac:dyDescent="0.3">
      <c r="A9" s="33">
        <v>2025</v>
      </c>
      <c r="B9" s="34" t="s">
        <v>108</v>
      </c>
      <c r="C9" s="34" t="s">
        <v>367</v>
      </c>
      <c r="D9" s="34" t="s">
        <v>368</v>
      </c>
      <c r="E9" s="56">
        <v>17302.735000000001</v>
      </c>
      <c r="F9" s="56">
        <v>417982.86250000005</v>
      </c>
      <c r="G9" s="96">
        <v>4.1395800049098902E-2</v>
      </c>
    </row>
    <row r="10" spans="1:8" outlineLevel="2" x14ac:dyDescent="0.3">
      <c r="A10" s="33">
        <v>2025</v>
      </c>
      <c r="B10" s="34" t="s">
        <v>111</v>
      </c>
      <c r="C10" s="34" t="s">
        <v>112</v>
      </c>
      <c r="D10" s="34" t="s">
        <v>113</v>
      </c>
      <c r="E10" s="56">
        <v>15206.1875</v>
      </c>
      <c r="F10" s="56">
        <v>227164.20500000002</v>
      </c>
      <c r="G10" s="96">
        <v>6.6939188328548505E-2</v>
      </c>
    </row>
    <row r="11" spans="1:8" outlineLevel="2" x14ac:dyDescent="0.3">
      <c r="A11" s="33">
        <v>2025</v>
      </c>
      <c r="B11" s="34" t="s">
        <v>114</v>
      </c>
      <c r="C11" s="34" t="s">
        <v>115</v>
      </c>
      <c r="D11" s="34" t="s">
        <v>116</v>
      </c>
      <c r="E11" s="56">
        <v>2765.81</v>
      </c>
      <c r="F11" s="56">
        <v>99350.457500000019</v>
      </c>
      <c r="G11" s="96">
        <v>2.7838925653663943E-2</v>
      </c>
    </row>
    <row r="12" spans="1:8" outlineLevel="2" x14ac:dyDescent="0.3">
      <c r="A12" s="33">
        <v>2025</v>
      </c>
      <c r="B12" s="34" t="s">
        <v>117</v>
      </c>
      <c r="C12" s="34" t="s">
        <v>369</v>
      </c>
      <c r="D12" s="34" t="s">
        <v>370</v>
      </c>
      <c r="E12" s="56">
        <v>721.75750000000005</v>
      </c>
      <c r="F12" s="56">
        <v>18008.112499999999</v>
      </c>
      <c r="G12" s="96">
        <v>4.007957524698938E-2</v>
      </c>
    </row>
    <row r="13" spans="1:8" outlineLevel="2" x14ac:dyDescent="0.3">
      <c r="A13" s="33">
        <v>2025</v>
      </c>
      <c r="B13" s="34" t="s">
        <v>120</v>
      </c>
      <c r="C13" s="34" t="s">
        <v>371</v>
      </c>
      <c r="D13" s="34" t="s">
        <v>372</v>
      </c>
      <c r="E13" s="56">
        <v>462.05</v>
      </c>
      <c r="F13" s="56">
        <v>98471.167499999981</v>
      </c>
      <c r="G13" s="96">
        <v>4.6922364356043623E-3</v>
      </c>
    </row>
    <row r="14" spans="1:8" outlineLevel="2" x14ac:dyDescent="0.3">
      <c r="A14" s="33">
        <v>2025</v>
      </c>
      <c r="B14" s="34" t="s">
        <v>123</v>
      </c>
      <c r="C14" s="34" t="s">
        <v>121</v>
      </c>
      <c r="D14" s="34" t="s">
        <v>373</v>
      </c>
      <c r="E14" s="56">
        <v>579.005</v>
      </c>
      <c r="F14" s="56">
        <v>106437.11750000001</v>
      </c>
      <c r="G14" s="96">
        <v>5.4398786212901708E-3</v>
      </c>
    </row>
    <row r="15" spans="1:8" outlineLevel="2" x14ac:dyDescent="0.3">
      <c r="A15" s="33">
        <v>2025</v>
      </c>
      <c r="B15" s="34" t="s">
        <v>126</v>
      </c>
      <c r="C15" s="34" t="s">
        <v>124</v>
      </c>
      <c r="D15" s="34" t="s">
        <v>125</v>
      </c>
      <c r="E15" s="56">
        <v>196.63249999999999</v>
      </c>
      <c r="F15" s="56">
        <v>21617.462499999998</v>
      </c>
      <c r="G15" s="96">
        <v>9.0960028264186893E-3</v>
      </c>
    </row>
    <row r="16" spans="1:8" outlineLevel="2" x14ac:dyDescent="0.3">
      <c r="A16" s="33">
        <v>2025</v>
      </c>
      <c r="B16" s="34" t="s">
        <v>129</v>
      </c>
      <c r="C16" s="34" t="s">
        <v>374</v>
      </c>
      <c r="D16" s="34" t="s">
        <v>128</v>
      </c>
      <c r="E16" s="56">
        <v>2235.2824999999998</v>
      </c>
      <c r="F16" s="56">
        <v>190427.98749999999</v>
      </c>
      <c r="G16" s="96">
        <v>1.173820366084581E-2</v>
      </c>
    </row>
    <row r="17" spans="1:7" outlineLevel="2" x14ac:dyDescent="0.3">
      <c r="A17" s="33">
        <v>2025</v>
      </c>
      <c r="B17" s="34" t="s">
        <v>132</v>
      </c>
      <c r="C17" s="34" t="s">
        <v>130</v>
      </c>
      <c r="D17" s="34" t="s">
        <v>375</v>
      </c>
      <c r="E17" s="56">
        <v>6993.7624999999998</v>
      </c>
      <c r="F17" s="56">
        <v>151482.095</v>
      </c>
      <c r="G17" s="96">
        <v>4.6168905308577889E-2</v>
      </c>
    </row>
    <row r="18" spans="1:7" outlineLevel="2" x14ac:dyDescent="0.3">
      <c r="A18" s="33">
        <v>2025</v>
      </c>
      <c r="B18" s="34" t="s">
        <v>135</v>
      </c>
      <c r="C18" s="34" t="s">
        <v>133</v>
      </c>
      <c r="D18" s="34" t="s">
        <v>376</v>
      </c>
      <c r="E18" s="56">
        <v>534.84249999999997</v>
      </c>
      <c r="F18" s="56">
        <v>418718.45250000001</v>
      </c>
      <c r="G18" s="96">
        <v>1.277332051660656E-3</v>
      </c>
    </row>
    <row r="19" spans="1:7" outlineLevel="2" x14ac:dyDescent="0.3">
      <c r="A19" s="33">
        <v>2025</v>
      </c>
      <c r="B19" s="34" t="s">
        <v>138</v>
      </c>
      <c r="C19" s="34" t="s">
        <v>136</v>
      </c>
      <c r="D19" s="34" t="s">
        <v>137</v>
      </c>
      <c r="E19" s="56">
        <v>201.5575</v>
      </c>
      <c r="F19" s="56">
        <v>365914.63500000001</v>
      </c>
      <c r="G19" s="96">
        <v>5.5083202671027355E-4</v>
      </c>
    </row>
    <row r="20" spans="1:7" outlineLevel="2" x14ac:dyDescent="0.3">
      <c r="A20" s="33">
        <v>2025</v>
      </c>
      <c r="B20" s="34" t="s">
        <v>141</v>
      </c>
      <c r="C20" s="34" t="s">
        <v>139</v>
      </c>
      <c r="D20" s="34" t="s">
        <v>377</v>
      </c>
      <c r="E20" s="56">
        <v>1641.1575</v>
      </c>
      <c r="F20" s="56">
        <v>437238.99499999994</v>
      </c>
      <c r="G20" s="96">
        <v>3.7534563905948057E-3</v>
      </c>
    </row>
    <row r="21" spans="1:7" outlineLevel="2" x14ac:dyDescent="0.3">
      <c r="A21" s="33">
        <v>2025</v>
      </c>
      <c r="B21" s="34" t="s">
        <v>144</v>
      </c>
      <c r="C21" s="34" t="s">
        <v>378</v>
      </c>
      <c r="D21" s="34" t="s">
        <v>379</v>
      </c>
      <c r="E21" s="56">
        <v>824.92250000000001</v>
      </c>
      <c r="F21" s="56">
        <v>38913.775000000001</v>
      </c>
      <c r="G21" s="96">
        <v>2.1198727185938654E-2</v>
      </c>
    </row>
    <row r="22" spans="1:7" outlineLevel="2" x14ac:dyDescent="0.3">
      <c r="A22" s="33">
        <v>2025</v>
      </c>
      <c r="B22" s="34" t="s">
        <v>147</v>
      </c>
      <c r="C22" s="34" t="s">
        <v>145</v>
      </c>
      <c r="D22" s="34" t="s">
        <v>380</v>
      </c>
      <c r="E22" s="56">
        <v>1281.8724999999999</v>
      </c>
      <c r="F22" s="56">
        <v>140154.01999999999</v>
      </c>
      <c r="G22" s="96">
        <v>9.1461700492072931E-3</v>
      </c>
    </row>
    <row r="23" spans="1:7" outlineLevel="2" x14ac:dyDescent="0.3">
      <c r="A23" s="33">
        <v>2025</v>
      </c>
      <c r="B23" s="34" t="s">
        <v>150</v>
      </c>
      <c r="C23" s="34" t="s">
        <v>381</v>
      </c>
      <c r="D23" s="34" t="s">
        <v>382</v>
      </c>
      <c r="E23" s="56">
        <v>0.34250000000000003</v>
      </c>
      <c r="F23" s="56">
        <v>3916.4474999999998</v>
      </c>
      <c r="G23" s="96">
        <v>8.7451702084606029E-5</v>
      </c>
    </row>
    <row r="24" spans="1:7" outlineLevel="2" x14ac:dyDescent="0.3">
      <c r="A24" s="33">
        <v>2025</v>
      </c>
      <c r="B24" s="34" t="s">
        <v>383</v>
      </c>
      <c r="C24" s="34" t="s">
        <v>384</v>
      </c>
      <c r="D24" s="34" t="s">
        <v>152</v>
      </c>
      <c r="E24" s="56">
        <v>507.61250000000001</v>
      </c>
      <c r="F24" s="56">
        <v>3550.2475000000004</v>
      </c>
      <c r="G24" s="96">
        <v>0.14297946833284156</v>
      </c>
    </row>
    <row r="25" spans="1:7" outlineLevel="1" x14ac:dyDescent="0.3">
      <c r="A25" s="38" t="s">
        <v>356</v>
      </c>
      <c r="B25" s="39"/>
      <c r="C25" s="39"/>
      <c r="D25" s="39"/>
      <c r="E25" s="41">
        <f>SUBTOTAL(9,E3:E24)</f>
        <v>85251.812500000015</v>
      </c>
      <c r="F25" s="41">
        <f>SUBTOTAL(9,F3:F24)</f>
        <v>3422833.7775000003</v>
      </c>
      <c r="G25" s="97">
        <f>SUBTOTAL(9,G3:G24)</f>
        <v>0.63829112779500263</v>
      </c>
    </row>
    <row r="26" spans="1:7" outlineLevel="2" x14ac:dyDescent="0.3">
      <c r="A26" s="44">
        <v>2024</v>
      </c>
      <c r="B26" t="s">
        <v>90</v>
      </c>
      <c r="C26" t="s">
        <v>91</v>
      </c>
      <c r="D26" t="s">
        <v>92</v>
      </c>
      <c r="E26" s="29">
        <v>384.04250000000002</v>
      </c>
      <c r="F26" s="29">
        <v>24936.702499999999</v>
      </c>
      <c r="G26" s="98">
        <v>1.5400693014643778E-2</v>
      </c>
    </row>
    <row r="27" spans="1:7" outlineLevel="2" x14ac:dyDescent="0.3">
      <c r="A27" s="44">
        <v>2024</v>
      </c>
      <c r="B27" t="s">
        <v>93</v>
      </c>
      <c r="C27" t="s">
        <v>94</v>
      </c>
      <c r="D27" t="s">
        <v>95</v>
      </c>
      <c r="E27" s="29">
        <v>46.92</v>
      </c>
      <c r="F27" s="29">
        <v>1813.5574999999999</v>
      </c>
      <c r="G27" s="98">
        <v>2.5871801693632544E-2</v>
      </c>
    </row>
    <row r="28" spans="1:7" outlineLevel="2" x14ac:dyDescent="0.3">
      <c r="A28" s="44">
        <v>2024</v>
      </c>
      <c r="B28" t="s">
        <v>96</v>
      </c>
      <c r="C28" t="s">
        <v>97</v>
      </c>
      <c r="D28" t="s">
        <v>366</v>
      </c>
      <c r="E28" s="29">
        <v>26888.3675</v>
      </c>
      <c r="F28" s="29">
        <v>433664.14499999996</v>
      </c>
      <c r="G28" s="98">
        <v>6.2002745235025143E-2</v>
      </c>
    </row>
    <row r="29" spans="1:7" outlineLevel="2" x14ac:dyDescent="0.3">
      <c r="A29" s="44">
        <v>2024</v>
      </c>
      <c r="B29" t="s">
        <v>99</v>
      </c>
      <c r="C29" t="s">
        <v>100</v>
      </c>
      <c r="D29" t="s">
        <v>101</v>
      </c>
      <c r="E29" s="29">
        <v>98.045000000000002</v>
      </c>
      <c r="F29" s="29">
        <v>18950.267500000002</v>
      </c>
      <c r="G29" s="98">
        <v>5.1738055940371286E-3</v>
      </c>
    </row>
    <row r="30" spans="1:7" outlineLevel="2" x14ac:dyDescent="0.3">
      <c r="A30" s="44">
        <v>2024</v>
      </c>
      <c r="B30" t="s">
        <v>102</v>
      </c>
      <c r="C30" t="s">
        <v>103</v>
      </c>
      <c r="D30" t="s">
        <v>104</v>
      </c>
      <c r="E30" s="29">
        <v>2359.6875</v>
      </c>
      <c r="F30" s="29">
        <v>33553.737500000003</v>
      </c>
      <c r="G30" s="98">
        <v>7.0325623188772932E-2</v>
      </c>
    </row>
    <row r="31" spans="1:7" outlineLevel="2" x14ac:dyDescent="0.3">
      <c r="A31" s="44">
        <v>2024</v>
      </c>
      <c r="B31" t="s">
        <v>105</v>
      </c>
      <c r="C31" t="s">
        <v>320</v>
      </c>
      <c r="D31" t="s">
        <v>107</v>
      </c>
      <c r="E31" s="29">
        <v>4180.7449999999999</v>
      </c>
      <c r="F31" s="29">
        <v>174824.595</v>
      </c>
      <c r="G31" s="98">
        <v>2.3913940712975767E-2</v>
      </c>
    </row>
    <row r="32" spans="1:7" outlineLevel="2" x14ac:dyDescent="0.3">
      <c r="A32" s="44">
        <v>2024</v>
      </c>
      <c r="B32" t="s">
        <v>108</v>
      </c>
      <c r="C32" t="s">
        <v>367</v>
      </c>
      <c r="D32" t="s">
        <v>368</v>
      </c>
      <c r="E32" s="29">
        <v>17402.022499999999</v>
      </c>
      <c r="F32" s="29">
        <v>420124.7525</v>
      </c>
      <c r="G32" s="98">
        <v>4.1421083610159337E-2</v>
      </c>
    </row>
    <row r="33" spans="1:7" outlineLevel="2" x14ac:dyDescent="0.3">
      <c r="A33" s="44">
        <v>2024</v>
      </c>
      <c r="B33" t="s">
        <v>111</v>
      </c>
      <c r="C33" t="s">
        <v>112</v>
      </c>
      <c r="D33" t="s">
        <v>113</v>
      </c>
      <c r="E33" s="29">
        <v>15156.4175</v>
      </c>
      <c r="F33" s="29">
        <v>227570.5925</v>
      </c>
      <c r="G33" s="98">
        <v>6.6600949329601977E-2</v>
      </c>
    </row>
    <row r="34" spans="1:7" outlineLevel="2" x14ac:dyDescent="0.3">
      <c r="A34" s="44">
        <v>2024</v>
      </c>
      <c r="B34" t="s">
        <v>114</v>
      </c>
      <c r="C34" t="s">
        <v>115</v>
      </c>
      <c r="D34" t="s">
        <v>116</v>
      </c>
      <c r="E34" s="29">
        <v>2836.7375000000002</v>
      </c>
      <c r="F34" s="29">
        <v>97491.152500000011</v>
      </c>
      <c r="G34" s="98">
        <v>2.9097383990819063E-2</v>
      </c>
    </row>
    <row r="35" spans="1:7" outlineLevel="2" x14ac:dyDescent="0.3">
      <c r="A35" s="44">
        <v>2024</v>
      </c>
      <c r="B35" t="s">
        <v>117</v>
      </c>
      <c r="C35" t="s">
        <v>369</v>
      </c>
      <c r="D35" t="s">
        <v>370</v>
      </c>
      <c r="E35" s="29">
        <v>753.02750000000003</v>
      </c>
      <c r="F35" s="29">
        <v>18340.592500000002</v>
      </c>
      <c r="G35" s="98">
        <v>4.1057970182806248E-2</v>
      </c>
    </row>
    <row r="36" spans="1:7" outlineLevel="2" x14ac:dyDescent="0.3">
      <c r="A36" s="44">
        <v>2024</v>
      </c>
      <c r="B36" t="s">
        <v>120</v>
      </c>
      <c r="C36" t="s">
        <v>371</v>
      </c>
      <c r="D36" t="s">
        <v>372</v>
      </c>
      <c r="E36" s="29">
        <v>525.58000000000004</v>
      </c>
      <c r="F36" s="29">
        <v>100123.25</v>
      </c>
      <c r="G36" s="98">
        <v>5.2493302005278495E-3</v>
      </c>
    </row>
    <row r="37" spans="1:7" outlineLevel="2" x14ac:dyDescent="0.3">
      <c r="A37" s="44">
        <v>2024</v>
      </c>
      <c r="B37" t="s">
        <v>123</v>
      </c>
      <c r="C37" t="s">
        <v>121</v>
      </c>
      <c r="D37" t="s">
        <v>373</v>
      </c>
      <c r="E37" s="29">
        <v>658.14</v>
      </c>
      <c r="F37" s="29">
        <v>105804.2825</v>
      </c>
      <c r="G37" s="98">
        <v>6.2203531317364209E-3</v>
      </c>
    </row>
    <row r="38" spans="1:7" outlineLevel="2" x14ac:dyDescent="0.3">
      <c r="A38" s="44">
        <v>2024</v>
      </c>
      <c r="B38" t="s">
        <v>126</v>
      </c>
      <c r="C38" t="s">
        <v>124</v>
      </c>
      <c r="D38" t="s">
        <v>125</v>
      </c>
      <c r="E38" s="29">
        <v>224.30500000000001</v>
      </c>
      <c r="F38" s="29">
        <v>21406.865000000002</v>
      </c>
      <c r="G38" s="98">
        <v>1.0478180714457721E-2</v>
      </c>
    </row>
    <row r="39" spans="1:7" outlineLevel="2" x14ac:dyDescent="0.3">
      <c r="A39" s="44">
        <v>2024</v>
      </c>
      <c r="B39" t="s">
        <v>129</v>
      </c>
      <c r="C39" t="s">
        <v>374</v>
      </c>
      <c r="D39" t="s">
        <v>128</v>
      </c>
      <c r="E39" s="29">
        <v>2184.6875</v>
      </c>
      <c r="F39" s="29">
        <v>189058.20499999999</v>
      </c>
      <c r="G39" s="98">
        <v>1.1555634414279984E-2</v>
      </c>
    </row>
    <row r="40" spans="1:7" outlineLevel="2" x14ac:dyDescent="0.3">
      <c r="A40" s="44">
        <v>2024</v>
      </c>
      <c r="B40" t="s">
        <v>132</v>
      </c>
      <c r="C40" t="s">
        <v>130</v>
      </c>
      <c r="D40" t="s">
        <v>375</v>
      </c>
      <c r="E40" s="29">
        <v>7601.6549999999997</v>
      </c>
      <c r="F40" s="29">
        <v>153526.75749999998</v>
      </c>
      <c r="G40" s="98">
        <v>4.951355140813158E-2</v>
      </c>
    </row>
    <row r="41" spans="1:7" outlineLevel="2" x14ac:dyDescent="0.3">
      <c r="A41" s="44">
        <v>2024</v>
      </c>
      <c r="B41" t="s">
        <v>135</v>
      </c>
      <c r="C41" t="s">
        <v>133</v>
      </c>
      <c r="D41" t="s">
        <v>376</v>
      </c>
      <c r="E41" s="29">
        <v>549.12</v>
      </c>
      <c r="F41" s="29">
        <v>415999.64500000002</v>
      </c>
      <c r="G41" s="98">
        <v>1.3200011264432689E-3</v>
      </c>
    </row>
    <row r="42" spans="1:7" outlineLevel="2" x14ac:dyDescent="0.3">
      <c r="A42" s="44">
        <v>2024</v>
      </c>
      <c r="B42" t="s">
        <v>138</v>
      </c>
      <c r="C42" t="s">
        <v>136</v>
      </c>
      <c r="D42" t="s">
        <v>137</v>
      </c>
      <c r="E42" s="29">
        <v>250.2825</v>
      </c>
      <c r="F42" s="29">
        <v>363933.80499999993</v>
      </c>
      <c r="G42" s="98">
        <v>6.8771434959167925E-4</v>
      </c>
    </row>
    <row r="43" spans="1:7" outlineLevel="2" x14ac:dyDescent="0.3">
      <c r="A43" s="44">
        <v>2024</v>
      </c>
      <c r="B43" t="s">
        <v>141</v>
      </c>
      <c r="C43" t="s">
        <v>139</v>
      </c>
      <c r="D43" t="s">
        <v>377</v>
      </c>
      <c r="E43" s="29">
        <v>1866.59</v>
      </c>
      <c r="F43" s="29">
        <v>431586.97250000003</v>
      </c>
      <c r="G43" s="98">
        <v>4.3249451881914713E-3</v>
      </c>
    </row>
    <row r="44" spans="1:7" outlineLevel="2" x14ac:dyDescent="0.3">
      <c r="A44" s="44">
        <v>2024</v>
      </c>
      <c r="B44" t="s">
        <v>144</v>
      </c>
      <c r="C44" t="s">
        <v>378</v>
      </c>
      <c r="D44" t="s">
        <v>379</v>
      </c>
      <c r="E44" s="29">
        <v>799.4</v>
      </c>
      <c r="F44" s="29">
        <v>38263.125</v>
      </c>
      <c r="G44" s="98">
        <v>2.089217752078535E-2</v>
      </c>
    </row>
    <row r="45" spans="1:7" outlineLevel="2" x14ac:dyDescent="0.3">
      <c r="A45" s="44">
        <v>2024</v>
      </c>
      <c r="B45" t="s">
        <v>147</v>
      </c>
      <c r="C45" t="s">
        <v>145</v>
      </c>
      <c r="D45" t="s">
        <v>380</v>
      </c>
      <c r="E45" s="29">
        <v>1393.2325000000001</v>
      </c>
      <c r="F45" s="29">
        <v>138897.26</v>
      </c>
      <c r="G45" s="98">
        <v>1.0030669431492025E-2</v>
      </c>
    </row>
    <row r="46" spans="1:7" outlineLevel="2" x14ac:dyDescent="0.3">
      <c r="A46" s="44">
        <v>2024</v>
      </c>
      <c r="B46" t="s">
        <v>150</v>
      </c>
      <c r="C46" t="s">
        <v>381</v>
      </c>
      <c r="D46" t="s">
        <v>382</v>
      </c>
      <c r="E46" s="29">
        <v>0.71750000000000003</v>
      </c>
      <c r="F46" s="29">
        <v>3770.0924999999997</v>
      </c>
      <c r="G46" s="98">
        <v>1.9031363288831774E-4</v>
      </c>
    </row>
    <row r="47" spans="1:7" outlineLevel="2" x14ac:dyDescent="0.3">
      <c r="A47" s="44">
        <v>2024</v>
      </c>
      <c r="B47" t="s">
        <v>383</v>
      </c>
      <c r="C47" t="s">
        <v>384</v>
      </c>
      <c r="D47" t="s">
        <v>152</v>
      </c>
      <c r="E47" s="29">
        <v>544.40499999999997</v>
      </c>
      <c r="F47" s="29">
        <v>3552.5650000000001</v>
      </c>
      <c r="G47" s="98">
        <v>0.15324279780947006</v>
      </c>
    </row>
    <row r="48" spans="1:7" ht="15" outlineLevel="1" thickBot="1" x14ac:dyDescent="0.35">
      <c r="A48" s="47" t="s">
        <v>157</v>
      </c>
      <c r="B48" s="48"/>
      <c r="C48" s="48"/>
      <c r="D48" s="48"/>
      <c r="E48" s="50">
        <f>SUBTOTAL(9,E26:E47)</f>
        <v>86704.127499999973</v>
      </c>
      <c r="F48" s="50">
        <f>SUBTOTAL(9,F26:F47)</f>
        <v>3417192.92</v>
      </c>
      <c r="G48" s="99">
        <f>SUBTOTAL(9,G26:G47)</f>
        <v>0.65457166548046974</v>
      </c>
    </row>
    <row r="51" spans="1:7" ht="30.75" customHeight="1" x14ac:dyDescent="0.3">
      <c r="A51" s="184" t="s">
        <v>345</v>
      </c>
      <c r="B51" s="184"/>
      <c r="C51" s="184"/>
      <c r="D51" s="184"/>
      <c r="E51" s="184"/>
      <c r="F51" s="184"/>
      <c r="G51" s="184"/>
    </row>
    <row r="53" spans="1:7" x14ac:dyDescent="0.3">
      <c r="A53" s="184" t="s">
        <v>344</v>
      </c>
      <c r="B53" s="184"/>
      <c r="C53" s="184"/>
      <c r="D53" s="184"/>
      <c r="E53" s="184"/>
      <c r="F53" s="184"/>
      <c r="G53" s="184"/>
    </row>
    <row r="54" spans="1:7" x14ac:dyDescent="0.3">
      <c r="A54" s="184"/>
      <c r="B54" s="184"/>
      <c r="C54" s="184"/>
      <c r="D54" s="184"/>
      <c r="E54" s="184"/>
      <c r="F54" s="184"/>
      <c r="G54" s="184"/>
    </row>
    <row r="55" spans="1:7" x14ac:dyDescent="0.3">
      <c r="A55" s="184"/>
      <c r="B55" s="184"/>
      <c r="C55" s="184"/>
      <c r="D55" s="184"/>
      <c r="E55" s="184"/>
      <c r="F55" s="184"/>
      <c r="G55" s="184"/>
    </row>
  </sheetData>
  <mergeCells count="3">
    <mergeCell ref="A51:G51"/>
    <mergeCell ref="A53:G55"/>
    <mergeCell ref="A1:H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A1B82-39E8-4C41-87F8-DCA02AB69EF9}">
  <dimension ref="A1:D34"/>
  <sheetViews>
    <sheetView workbookViewId="0">
      <selection activeCell="M42" sqref="M42"/>
    </sheetView>
  </sheetViews>
  <sheetFormatPr defaultColWidth="8.88671875" defaultRowHeight="14.4" x14ac:dyDescent="0.3"/>
  <cols>
    <col min="1" max="1" width="18.6640625" bestFit="1" customWidth="1"/>
    <col min="2" max="2" width="29.6640625" customWidth="1"/>
    <col min="3" max="3" width="14.88671875" customWidth="1"/>
    <col min="4" max="4" width="24.6640625" customWidth="1"/>
  </cols>
  <sheetData>
    <row r="1" spans="1:4" ht="28.8" x14ac:dyDescent="0.3">
      <c r="A1" s="114" t="s">
        <v>386</v>
      </c>
      <c r="B1" s="115" t="s">
        <v>351</v>
      </c>
      <c r="C1" s="116" t="s">
        <v>206</v>
      </c>
      <c r="D1" s="117" t="s">
        <v>348</v>
      </c>
    </row>
    <row r="2" spans="1:4" x14ac:dyDescent="0.3">
      <c r="A2" s="101">
        <v>2025</v>
      </c>
      <c r="B2">
        <v>1</v>
      </c>
      <c r="C2" t="s">
        <v>346</v>
      </c>
      <c r="D2">
        <v>94371</v>
      </c>
    </row>
    <row r="3" spans="1:4" x14ac:dyDescent="0.3">
      <c r="A3" s="101">
        <v>2025</v>
      </c>
      <c r="B3">
        <v>2</v>
      </c>
      <c r="C3" t="s">
        <v>346</v>
      </c>
      <c r="D3">
        <v>60272</v>
      </c>
    </row>
    <row r="4" spans="1:4" x14ac:dyDescent="0.3">
      <c r="A4" s="101">
        <v>2025</v>
      </c>
      <c r="B4">
        <v>3</v>
      </c>
      <c r="C4" t="s">
        <v>346</v>
      </c>
      <c r="D4">
        <v>40104</v>
      </c>
    </row>
    <row r="5" spans="1:4" x14ac:dyDescent="0.3">
      <c r="A5" s="101">
        <v>2025</v>
      </c>
      <c r="B5">
        <v>4</v>
      </c>
      <c r="C5" t="s">
        <v>346</v>
      </c>
      <c r="D5">
        <v>44700</v>
      </c>
    </row>
    <row r="6" spans="1:4" x14ac:dyDescent="0.3">
      <c r="A6" s="101"/>
      <c r="B6" s="111" t="s">
        <v>349</v>
      </c>
      <c r="C6" s="107"/>
      <c r="D6" s="118">
        <f>SUM(D2:D5)</f>
        <v>239447</v>
      </c>
    </row>
    <row r="7" spans="1:4" x14ac:dyDescent="0.3">
      <c r="A7" s="101">
        <v>2025</v>
      </c>
      <c r="B7">
        <v>1</v>
      </c>
      <c r="C7" t="s">
        <v>347</v>
      </c>
      <c r="D7">
        <v>58277</v>
      </c>
    </row>
    <row r="8" spans="1:4" x14ac:dyDescent="0.3">
      <c r="A8" s="101">
        <v>2025</v>
      </c>
      <c r="B8">
        <v>2</v>
      </c>
      <c r="C8" t="s">
        <v>347</v>
      </c>
      <c r="D8">
        <v>30919</v>
      </c>
    </row>
    <row r="9" spans="1:4" x14ac:dyDescent="0.3">
      <c r="A9" s="101">
        <v>2025</v>
      </c>
      <c r="B9">
        <v>3</v>
      </c>
      <c r="C9" t="s">
        <v>347</v>
      </c>
      <c r="D9">
        <v>18083</v>
      </c>
    </row>
    <row r="10" spans="1:4" x14ac:dyDescent="0.3">
      <c r="A10" s="101">
        <v>2025</v>
      </c>
      <c r="B10">
        <v>4</v>
      </c>
      <c r="C10" t="s">
        <v>347</v>
      </c>
      <c r="D10">
        <v>19766</v>
      </c>
    </row>
    <row r="11" spans="1:4" x14ac:dyDescent="0.3">
      <c r="B11" s="111" t="s">
        <v>350</v>
      </c>
      <c r="C11" s="107"/>
      <c r="D11" s="120">
        <f>SUM(D7:D10)</f>
        <v>127045</v>
      </c>
    </row>
    <row r="12" spans="1:4" x14ac:dyDescent="0.3">
      <c r="A12" s="112" t="s">
        <v>356</v>
      </c>
      <c r="B12" s="46"/>
      <c r="C12" s="46"/>
      <c r="D12" s="113">
        <f>D6+D11</f>
        <v>366492</v>
      </c>
    </row>
    <row r="13" spans="1:4" x14ac:dyDescent="0.3">
      <c r="A13" s="103">
        <v>2024</v>
      </c>
      <c r="B13" s="104">
        <v>1</v>
      </c>
      <c r="C13" s="104" t="s">
        <v>346</v>
      </c>
      <c r="D13" s="105">
        <v>97472</v>
      </c>
    </row>
    <row r="14" spans="1:4" x14ac:dyDescent="0.3">
      <c r="A14" s="103">
        <v>2024</v>
      </c>
      <c r="B14" s="104">
        <v>2</v>
      </c>
      <c r="C14" s="104" t="s">
        <v>346</v>
      </c>
      <c r="D14" s="105">
        <v>62664</v>
      </c>
    </row>
    <row r="15" spans="1:4" x14ac:dyDescent="0.3">
      <c r="A15" s="103">
        <v>2024</v>
      </c>
      <c r="B15" s="104">
        <v>3</v>
      </c>
      <c r="C15" s="104" t="s">
        <v>346</v>
      </c>
      <c r="D15" s="105">
        <v>39594</v>
      </c>
    </row>
    <row r="16" spans="1:4" x14ac:dyDescent="0.3">
      <c r="A16" s="103">
        <v>2024</v>
      </c>
      <c r="B16" s="104">
        <v>4</v>
      </c>
      <c r="C16" s="104" t="s">
        <v>346</v>
      </c>
      <c r="D16" s="105">
        <v>43891</v>
      </c>
    </row>
    <row r="17" spans="1:4" x14ac:dyDescent="0.3">
      <c r="A17" s="103"/>
      <c r="B17" s="111" t="s">
        <v>349</v>
      </c>
      <c r="C17" s="107"/>
      <c r="D17" s="118">
        <f>SUM(D13:D16)</f>
        <v>243621</v>
      </c>
    </row>
    <row r="18" spans="1:4" x14ac:dyDescent="0.3">
      <c r="A18" s="103">
        <v>2024</v>
      </c>
      <c r="B18" s="104">
        <v>1</v>
      </c>
      <c r="C18" s="104" t="s">
        <v>347</v>
      </c>
      <c r="D18" s="105">
        <v>60971</v>
      </c>
    </row>
    <row r="19" spans="1:4" x14ac:dyDescent="0.3">
      <c r="A19" s="103">
        <v>2024</v>
      </c>
      <c r="B19" s="104">
        <v>2</v>
      </c>
      <c r="C19" s="104" t="s">
        <v>347</v>
      </c>
      <c r="D19" s="105">
        <v>32901</v>
      </c>
    </row>
    <row r="20" spans="1:4" x14ac:dyDescent="0.3">
      <c r="A20" s="103">
        <v>2024</v>
      </c>
      <c r="B20" s="104">
        <v>3</v>
      </c>
      <c r="C20" s="104" t="s">
        <v>347</v>
      </c>
      <c r="D20" s="105">
        <v>18591</v>
      </c>
    </row>
    <row r="21" spans="1:4" x14ac:dyDescent="0.3">
      <c r="A21" s="103">
        <v>2024</v>
      </c>
      <c r="B21" s="104">
        <v>4</v>
      </c>
      <c r="C21" s="104" t="s">
        <v>347</v>
      </c>
      <c r="D21" s="106">
        <v>21121</v>
      </c>
    </row>
    <row r="22" spans="1:4" x14ac:dyDescent="0.3">
      <c r="A22" s="103"/>
      <c r="B22" s="111" t="s">
        <v>350</v>
      </c>
      <c r="C22" s="107"/>
      <c r="D22" s="119">
        <f>SUM(D18:D21)</f>
        <v>133584</v>
      </c>
    </row>
    <row r="23" spans="1:4" x14ac:dyDescent="0.3">
      <c r="A23" s="108" t="s">
        <v>157</v>
      </c>
      <c r="B23" s="109"/>
      <c r="C23" s="109"/>
      <c r="D23" s="110">
        <f>D17+D22</f>
        <v>377205</v>
      </c>
    </row>
    <row r="24" spans="1:4" x14ac:dyDescent="0.3">
      <c r="A24" s="101">
        <v>2023</v>
      </c>
      <c r="B24">
        <v>1</v>
      </c>
      <c r="C24" t="s">
        <v>346</v>
      </c>
      <c r="D24" s="102">
        <v>99405</v>
      </c>
    </row>
    <row r="25" spans="1:4" x14ac:dyDescent="0.3">
      <c r="A25" s="101">
        <v>2023</v>
      </c>
      <c r="B25">
        <v>2</v>
      </c>
      <c r="C25" t="s">
        <v>346</v>
      </c>
      <c r="D25" s="102">
        <v>61731</v>
      </c>
    </row>
    <row r="26" spans="1:4" x14ac:dyDescent="0.3">
      <c r="A26" s="101">
        <v>2023</v>
      </c>
      <c r="B26">
        <v>3</v>
      </c>
      <c r="C26" t="s">
        <v>346</v>
      </c>
      <c r="D26" s="102">
        <v>40787</v>
      </c>
    </row>
    <row r="27" spans="1:4" x14ac:dyDescent="0.3">
      <c r="A27" s="101">
        <v>2023</v>
      </c>
      <c r="B27">
        <v>4</v>
      </c>
      <c r="C27" t="s">
        <v>346</v>
      </c>
      <c r="D27" s="102">
        <v>45198</v>
      </c>
    </row>
    <row r="28" spans="1:4" x14ac:dyDescent="0.3">
      <c r="A28" s="101"/>
      <c r="B28" s="111" t="s">
        <v>349</v>
      </c>
      <c r="C28" s="107"/>
      <c r="D28" s="118">
        <f>SUM(D24:D27)</f>
        <v>247121</v>
      </c>
    </row>
    <row r="29" spans="1:4" x14ac:dyDescent="0.3">
      <c r="A29" s="101">
        <v>2023</v>
      </c>
      <c r="B29">
        <v>1</v>
      </c>
      <c r="C29" t="s">
        <v>347</v>
      </c>
      <c r="D29" s="102">
        <v>65234</v>
      </c>
    </row>
    <row r="30" spans="1:4" x14ac:dyDescent="0.3">
      <c r="A30" s="101">
        <v>2023</v>
      </c>
      <c r="B30">
        <v>2</v>
      </c>
      <c r="C30" t="s">
        <v>347</v>
      </c>
      <c r="D30" s="102">
        <v>35027</v>
      </c>
    </row>
    <row r="31" spans="1:4" x14ac:dyDescent="0.3">
      <c r="A31" s="101">
        <v>2023</v>
      </c>
      <c r="B31">
        <v>3</v>
      </c>
      <c r="C31" t="s">
        <v>347</v>
      </c>
      <c r="D31" s="102">
        <v>20147</v>
      </c>
    </row>
    <row r="32" spans="1:4" x14ac:dyDescent="0.3">
      <c r="A32" s="101">
        <v>2023</v>
      </c>
      <c r="B32">
        <v>4</v>
      </c>
      <c r="C32" t="s">
        <v>347</v>
      </c>
      <c r="D32" s="102">
        <v>22311</v>
      </c>
    </row>
    <row r="33" spans="1:4" x14ac:dyDescent="0.3">
      <c r="B33" s="111" t="s">
        <v>350</v>
      </c>
      <c r="C33" s="107"/>
      <c r="D33" s="120">
        <f>SUM(D29:D32)</f>
        <v>142719</v>
      </c>
    </row>
    <row r="34" spans="1:4" x14ac:dyDescent="0.3">
      <c r="A34" s="112" t="s">
        <v>156</v>
      </c>
      <c r="B34" s="46"/>
      <c r="C34" s="46"/>
      <c r="D34" s="113">
        <f>D28+D33</f>
        <v>389840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28</vt:i4>
      </vt:variant>
    </vt:vector>
  </HeadingPairs>
  <TitlesOfParts>
    <vt:vector size="28" baseType="lpstr">
      <vt:lpstr>Handleiding | Manuel</vt:lpstr>
      <vt:lpstr>Inhoudstafel | Table de matière</vt:lpstr>
      <vt:lpstr>evolutie VTE | évolution ETP</vt:lpstr>
      <vt:lpstr>Algemeen | générale</vt:lpstr>
      <vt:lpstr>INTS</vt:lpstr>
      <vt:lpstr>INTN</vt:lpstr>
      <vt:lpstr>INTN Statu-geslacht|Statu-sexe</vt:lpstr>
      <vt:lpstr>NACE user INTN (NACE08)</vt:lpstr>
      <vt:lpstr>NACE user INTN (NACE25)</vt:lpstr>
      <vt:lpstr>lftd-geslacht | âge-sexe</vt:lpstr>
      <vt:lpstr>Cor woonplaats | lieu de réside</vt:lpstr>
      <vt:lpstr>woonplaats | lieu de résidence</vt:lpstr>
      <vt:lpstr>lftd-WG | âge-empl</vt:lpstr>
      <vt:lpstr>geslacht-WG | sexe-empl</vt:lpstr>
      <vt:lpstr>lftd-users | âge-utilisateur</vt:lpstr>
      <vt:lpstr>gesl-users | sexe-utilisateur</vt:lpstr>
      <vt:lpstr>NACE-lftd | NACE-âge (NACE08)</vt:lpstr>
      <vt:lpstr>NACE-lftd | NACE-âge (NACE25)</vt:lpstr>
      <vt:lpstr>gesl-NACE | sexe-NACE (NACE08)</vt:lpstr>
      <vt:lpstr>gesl-NACE | sexe-NACE (NACE25)</vt:lpstr>
      <vt:lpstr>dimensie | dimension</vt:lpstr>
      <vt:lpstr>Uurklassen_Classes d'heure</vt:lpstr>
      <vt:lpstr>Uurkl-gesl_Classes d'hr-sexe</vt:lpstr>
      <vt:lpstr>Uurkl-lftd_Classes d'hr-âge</vt:lpstr>
      <vt:lpstr>Uurkl-lftd-gesl_cl hr-âge-sexe</vt:lpstr>
      <vt:lpstr>% VTE | % ETP  (NACE08)</vt:lpstr>
      <vt:lpstr>% VTE | % ETP  (NACE25)</vt:lpstr>
      <vt:lpstr>Gew kwart-gesl_Trim occupé-sexe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Linde De Daele</dc:creator>
  <cp:lastModifiedBy>Gunther Vanden Eynde</cp:lastModifiedBy>
  <dcterms:created xsi:type="dcterms:W3CDTF">2025-07-07T08:09:58Z</dcterms:created>
  <dcterms:modified xsi:type="dcterms:W3CDTF">2026-07-08T12:47:13Z</dcterms:modified>
</cp:coreProperties>
</file>