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66925"/>
  <mc:AlternateContent xmlns:mc="http://schemas.openxmlformats.org/markup-compatibility/2006">
    <mc:Choice Requires="x15">
      <x15ac:absPath xmlns:x15ac="http://schemas.microsoft.com/office/spreadsheetml/2010/11/ac" url="\\sulfur1\stat_2\WEBSTATISTIEKEN KOW\Bijz tewerkstellingstypes_Type d'emploi particuliers\STUDENTEN\JAARSTAT STUDENT\2025\ruwe data\"/>
    </mc:Choice>
  </mc:AlternateContent>
  <xr:revisionPtr revIDLastSave="0" documentId="13_ncr:1_{A4A7C2CC-4A14-40EC-B5F1-BAE335B8A450}" xr6:coauthVersionLast="47" xr6:coauthVersionMax="47" xr10:uidLastSave="{00000000-0000-0000-0000-000000000000}"/>
  <bookViews>
    <workbookView xWindow="28680" yWindow="-120" windowWidth="29040" windowHeight="17520" tabRatio="789" xr2:uid="{8E3EC76E-9B4B-4BE7-BD81-04A13E4652F5}"/>
  </bookViews>
  <sheets>
    <sheet name="Handleiding-Manuel" sheetId="9" r:id="rId1"/>
    <sheet name="inhoudstafel-Table des matières" sheetId="22" r:id="rId2"/>
    <sheet name="kerncijfers_chifres clés" sheetId="1" r:id="rId3"/>
    <sheet name="Geslacht_Sexe" sheetId="12" r:id="rId4"/>
    <sheet name="NACE08" sheetId="2" r:id="rId5"/>
    <sheet name="NACE 2025" sheetId="25" r:id="rId6"/>
    <sheet name="dimensieklasse|classe de dim" sheetId="6" r:id="rId7"/>
    <sheet name="dim spec_student|étudiant" sheetId="7" r:id="rId8"/>
    <sheet name="Kwrtl-trim_sexe" sheetId="15" r:id="rId9"/>
    <sheet name="werkg_leeftijd|empl_sexe" sheetId="16" r:id="rId10"/>
    <sheet name="uren_lftd_sexe|hr_age_sexe" sheetId="17" r:id="rId11"/>
    <sheet name="gesl lftd-sexe age" sheetId="3" r:id="rId12"/>
    <sheet name="NACE 08-sexe" sheetId="4" r:id="rId13"/>
    <sheet name="NACE 2025-sexe" sheetId="30" r:id="rId14"/>
    <sheet name="NACE 08-age | leeftijd" sheetId="10" r:id="rId15"/>
    <sheet name="NACE 2025-age | leeftijd" sheetId="32" r:id="rId16"/>
    <sheet name="Lieu de trav|werkpl_NACE 08" sheetId="13" r:id="rId17"/>
    <sheet name="Lieu de trav|werkpl_NACE 2025" sheetId="31" r:id="rId18"/>
    <sheet name="Corr woonpl|dom 2024_gesl|sexe " sheetId="18" r:id="rId19"/>
    <sheet name="woonpl|dom 2025_geslacht|sexe" sheetId="24" r:id="rId20"/>
    <sheet name="Dim spec_stud|étud - NACE 08" sheetId="19" r:id="rId21"/>
    <sheet name="Dim spec_stud|étud-NACE 2025" sheetId="26" r:id="rId22"/>
  </sheets>
  <definedNames>
    <definedName name="_xlnm._FilterDatabase" localSheetId="17" hidden="1">'Lieu de trav|werkpl_NACE 2025'!$A$3:$J$156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369" i="18" l="1"/>
  <c r="M369" i="18"/>
  <c r="K369" i="18"/>
  <c r="I369" i="18"/>
  <c r="O278" i="18"/>
  <c r="M278" i="18"/>
  <c r="K278" i="18"/>
  <c r="I278" i="18"/>
  <c r="O187" i="18"/>
  <c r="M187" i="18"/>
  <c r="K187" i="18"/>
  <c r="I187" i="18"/>
  <c r="O96" i="18"/>
  <c r="M96" i="18"/>
  <c r="K96" i="18"/>
  <c r="I96" i="18"/>
  <c r="N733" i="18"/>
  <c r="N642" i="18"/>
  <c r="N551" i="18"/>
  <c r="N460" i="18"/>
  <c r="N369" i="18"/>
  <c r="N278" i="18"/>
  <c r="N187" i="18"/>
  <c r="N96" i="18"/>
  <c r="G3" i="1"/>
  <c r="J157" i="31"/>
  <c r="I157" i="31"/>
  <c r="H157" i="31"/>
  <c r="J80" i="31"/>
  <c r="I80" i="31"/>
  <c r="H80" i="31"/>
  <c r="H351" i="32"/>
  <c r="G351" i="32"/>
  <c r="F351" i="32"/>
  <c r="H177" i="32"/>
  <c r="G177" i="32"/>
  <c r="F177" i="32"/>
  <c r="I97" i="30"/>
  <c r="H97" i="30"/>
  <c r="G97" i="30"/>
  <c r="F97" i="30"/>
  <c r="I50" i="30"/>
  <c r="H50" i="30"/>
  <c r="G50" i="30"/>
  <c r="F50" i="30"/>
  <c r="E43" i="16"/>
  <c r="D43" i="16"/>
  <c r="E218" i="17"/>
  <c r="H32" i="15"/>
  <c r="F279" i="15"/>
  <c r="F278" i="15"/>
  <c r="F277" i="15"/>
  <c r="F276" i="15"/>
  <c r="F275" i="15"/>
  <c r="F274" i="15"/>
  <c r="F273" i="15"/>
  <c r="F272" i="15"/>
  <c r="F271" i="15"/>
  <c r="F270" i="15"/>
  <c r="F269" i="15"/>
  <c r="F268" i="15"/>
  <c r="F267" i="15"/>
  <c r="F266" i="15"/>
  <c r="F265" i="15"/>
  <c r="F264" i="15"/>
  <c r="F263" i="15"/>
  <c r="F262" i="15"/>
  <c r="F261" i="15"/>
  <c r="F260" i="15"/>
  <c r="F259" i="15"/>
  <c r="F258" i="15"/>
  <c r="F257" i="15"/>
  <c r="F256" i="15"/>
  <c r="F255" i="15"/>
  <c r="F254" i="15"/>
  <c r="F253" i="15"/>
  <c r="F252" i="15"/>
  <c r="F251" i="15"/>
  <c r="F250" i="15"/>
  <c r="F248" i="15"/>
  <c r="F247" i="15"/>
  <c r="F246" i="15"/>
  <c r="F245" i="15"/>
  <c r="F244" i="15"/>
  <c r="F243" i="15"/>
  <c r="F242" i="15"/>
  <c r="F241" i="15"/>
  <c r="F240" i="15"/>
  <c r="F239" i="15"/>
  <c r="F238" i="15"/>
  <c r="F237" i="15"/>
  <c r="F236" i="15"/>
  <c r="F235" i="15"/>
  <c r="F234" i="15"/>
  <c r="F233" i="15"/>
  <c r="F232" i="15"/>
  <c r="F231" i="15"/>
  <c r="F230" i="15"/>
  <c r="F229" i="15"/>
  <c r="F228" i="15"/>
  <c r="F227" i="15"/>
  <c r="F226" i="15"/>
  <c r="F225" i="15"/>
  <c r="F224" i="15"/>
  <c r="F223" i="15"/>
  <c r="F222" i="15"/>
  <c r="F221" i="15"/>
  <c r="F220" i="15"/>
  <c r="F219" i="15"/>
  <c r="F217" i="15"/>
  <c r="F216" i="15"/>
  <c r="F215" i="15"/>
  <c r="F214" i="15"/>
  <c r="F213" i="15"/>
  <c r="F212" i="15"/>
  <c r="F211" i="15"/>
  <c r="F210" i="15"/>
  <c r="F209" i="15"/>
  <c r="F208" i="15"/>
  <c r="F207" i="15"/>
  <c r="F206" i="15"/>
  <c r="F205" i="15"/>
  <c r="F204" i="15"/>
  <c r="F203" i="15"/>
  <c r="F202" i="15"/>
  <c r="F201" i="15"/>
  <c r="F200" i="15"/>
  <c r="F199" i="15"/>
  <c r="F198" i="15"/>
  <c r="F197" i="15"/>
  <c r="F196" i="15"/>
  <c r="F195" i="15"/>
  <c r="F194" i="15"/>
  <c r="F193" i="15"/>
  <c r="F192" i="15"/>
  <c r="F191" i="15"/>
  <c r="F190" i="15"/>
  <c r="F189" i="15"/>
  <c r="F188" i="15"/>
  <c r="F186" i="15"/>
  <c r="F185" i="15"/>
  <c r="F184" i="15"/>
  <c r="F183" i="15"/>
  <c r="F182" i="15"/>
  <c r="F181" i="15"/>
  <c r="F180" i="15"/>
  <c r="F179" i="15"/>
  <c r="F178" i="15"/>
  <c r="F177" i="15"/>
  <c r="F176" i="15"/>
  <c r="F175" i="15"/>
  <c r="F174" i="15"/>
  <c r="F173" i="15"/>
  <c r="F172" i="15"/>
  <c r="F171" i="15"/>
  <c r="F170" i="15"/>
  <c r="F169" i="15"/>
  <c r="F168" i="15"/>
  <c r="F167" i="15"/>
  <c r="F166" i="15"/>
  <c r="F165" i="15"/>
  <c r="F164" i="15"/>
  <c r="F163" i="15"/>
  <c r="F162" i="15"/>
  <c r="F161" i="15"/>
  <c r="F160" i="15"/>
  <c r="F159" i="15"/>
  <c r="F158" i="15"/>
  <c r="F157" i="15"/>
  <c r="F127" i="15"/>
  <c r="F128" i="15"/>
  <c r="F129" i="15"/>
  <c r="F130" i="15"/>
  <c r="F131" i="15"/>
  <c r="F132" i="15"/>
  <c r="F133" i="15"/>
  <c r="F134" i="15"/>
  <c r="F135" i="15"/>
  <c r="F136" i="15"/>
  <c r="F137" i="15"/>
  <c r="F138" i="15"/>
  <c r="F139" i="15"/>
  <c r="F140" i="15"/>
  <c r="F141" i="15"/>
  <c r="F142" i="15"/>
  <c r="F143" i="15"/>
  <c r="F144" i="15"/>
  <c r="F145" i="15"/>
  <c r="F146" i="15"/>
  <c r="F147" i="15"/>
  <c r="F148" i="15"/>
  <c r="F149" i="15"/>
  <c r="F150" i="15"/>
  <c r="F151" i="15"/>
  <c r="F152" i="15"/>
  <c r="F153" i="15"/>
  <c r="F154" i="15"/>
  <c r="F155" i="15"/>
  <c r="F126" i="15"/>
  <c r="I11" i="7"/>
  <c r="H11" i="7"/>
  <c r="G11" i="7"/>
  <c r="F11" i="7"/>
  <c r="E11" i="7"/>
  <c r="I12" i="6"/>
  <c r="H12" i="6"/>
  <c r="G12" i="6"/>
  <c r="F12" i="6"/>
  <c r="E12" i="6"/>
  <c r="I34" i="6"/>
  <c r="G70" i="26"/>
  <c r="F70" i="26"/>
  <c r="G136" i="26"/>
  <c r="F136" i="26"/>
  <c r="H51" i="25"/>
  <c r="G51" i="25"/>
  <c r="F51" i="25"/>
  <c r="E51" i="25"/>
  <c r="H27" i="25"/>
  <c r="G27" i="25"/>
  <c r="F27" i="25"/>
  <c r="E27" i="25"/>
  <c r="K185" i="24"/>
  <c r="J185" i="24"/>
  <c r="I185" i="24"/>
  <c r="H185" i="24"/>
  <c r="K94" i="24"/>
  <c r="J94" i="24"/>
  <c r="I94" i="24"/>
  <c r="H94" i="24"/>
  <c r="D23" i="3"/>
  <c r="E23" i="3"/>
  <c r="G23" i="3"/>
  <c r="F23" i="3"/>
  <c r="H4" i="3"/>
  <c r="H5" i="3"/>
  <c r="H6" i="3"/>
  <c r="H7" i="3"/>
  <c r="H8" i="3"/>
  <c r="H9" i="3"/>
  <c r="H10" i="3"/>
  <c r="H11" i="3"/>
  <c r="H12" i="3"/>
  <c r="H13" i="3"/>
  <c r="H14" i="3"/>
  <c r="H15" i="3"/>
  <c r="H16" i="3"/>
  <c r="H17" i="3"/>
  <c r="H18" i="3"/>
  <c r="H19" i="3"/>
  <c r="H20" i="3"/>
  <c r="H21" i="3"/>
  <c r="H22" i="3"/>
  <c r="H3" i="3"/>
  <c r="G4" i="12"/>
  <c r="G3" i="12"/>
  <c r="F5" i="12"/>
  <c r="E5" i="12"/>
  <c r="D5" i="12"/>
  <c r="C5" i="12"/>
  <c r="H1363" i="10"/>
  <c r="G1363" i="10"/>
  <c r="F1363" i="10"/>
  <c r="H1198" i="10"/>
  <c r="G1198" i="10"/>
  <c r="F1198" i="10"/>
  <c r="H1029" i="10"/>
  <c r="G1029" i="10"/>
  <c r="F1029" i="10"/>
  <c r="H855" i="10"/>
  <c r="G855" i="10"/>
  <c r="F855" i="10"/>
  <c r="H686" i="10"/>
  <c r="G686" i="10"/>
  <c r="F686" i="10"/>
  <c r="H515" i="10"/>
  <c r="G515" i="10"/>
  <c r="F515" i="10"/>
  <c r="H346" i="10"/>
  <c r="G346" i="10"/>
  <c r="F346" i="10"/>
  <c r="H171" i="10"/>
  <c r="G171" i="10"/>
  <c r="F171" i="10"/>
  <c r="D5" i="10"/>
  <c r="D6" i="10"/>
  <c r="D7" i="10"/>
  <c r="D8" i="10"/>
  <c r="D9" i="10"/>
  <c r="D10" i="10"/>
  <c r="D11" i="10"/>
  <c r="D12" i="10"/>
  <c r="D13" i="10"/>
  <c r="D14" i="10"/>
  <c r="D15" i="10"/>
  <c r="D16" i="10"/>
  <c r="D17" i="10"/>
  <c r="D18" i="10"/>
  <c r="D19" i="10"/>
  <c r="D20" i="10"/>
  <c r="D21" i="10"/>
  <c r="D22" i="10"/>
  <c r="D23" i="10"/>
  <c r="D24" i="10"/>
  <c r="D25" i="10"/>
  <c r="D26" i="10"/>
  <c r="D27" i="10"/>
  <c r="D28" i="10"/>
  <c r="D29" i="10"/>
  <c r="D30" i="10"/>
  <c r="D31" i="10"/>
  <c r="D32" i="10"/>
  <c r="D33" i="10"/>
  <c r="D34" i="10"/>
  <c r="D35" i="10"/>
  <c r="D36" i="10"/>
  <c r="D37" i="10"/>
  <c r="D38" i="10"/>
  <c r="D39" i="10"/>
  <c r="D40" i="10"/>
  <c r="D41" i="10"/>
  <c r="D42" i="10"/>
  <c r="D43" i="10"/>
  <c r="D44" i="10"/>
  <c r="D45" i="10"/>
  <c r="D46" i="10"/>
  <c r="D47" i="10"/>
  <c r="D48" i="10"/>
  <c r="D49" i="10"/>
  <c r="D50" i="10"/>
  <c r="D51" i="10"/>
  <c r="D52" i="10"/>
  <c r="D53" i="10"/>
  <c r="D54" i="10"/>
  <c r="D55" i="10"/>
  <c r="D56" i="10"/>
  <c r="D57" i="10"/>
  <c r="D58" i="10"/>
  <c r="D59" i="10"/>
  <c r="D60" i="10"/>
  <c r="D61" i="10"/>
  <c r="D62" i="10"/>
  <c r="D63" i="10"/>
  <c r="D64" i="10"/>
  <c r="D65" i="10"/>
  <c r="D66" i="10"/>
  <c r="D67" i="10"/>
  <c r="D68" i="10"/>
  <c r="D69" i="10"/>
  <c r="D70" i="10"/>
  <c r="D71" i="10"/>
  <c r="D72" i="10"/>
  <c r="D73" i="10"/>
  <c r="D74" i="10"/>
  <c r="D75" i="10"/>
  <c r="D76" i="10"/>
  <c r="D77" i="10"/>
  <c r="D78" i="10"/>
  <c r="D79" i="10"/>
  <c r="D80" i="10"/>
  <c r="D81" i="10"/>
  <c r="D82" i="10"/>
  <c r="D83" i="10"/>
  <c r="D84" i="10"/>
  <c r="D85" i="10"/>
  <c r="D86" i="10"/>
  <c r="D87" i="10"/>
  <c r="D88" i="10"/>
  <c r="D89" i="10"/>
  <c r="D90" i="10"/>
  <c r="D91" i="10"/>
  <c r="D92" i="10"/>
  <c r="D93" i="10"/>
  <c r="D94" i="10"/>
  <c r="D95" i="10"/>
  <c r="D96" i="10"/>
  <c r="D97" i="10"/>
  <c r="D98" i="10"/>
  <c r="D99" i="10"/>
  <c r="D100" i="10"/>
  <c r="D101" i="10"/>
  <c r="D102" i="10"/>
  <c r="D103" i="10"/>
  <c r="D104" i="10"/>
  <c r="D105" i="10"/>
  <c r="D106" i="10"/>
  <c r="D107" i="10"/>
  <c r="D108" i="10"/>
  <c r="D109" i="10"/>
  <c r="D110" i="10"/>
  <c r="D111" i="10"/>
  <c r="D112" i="10"/>
  <c r="D113" i="10"/>
  <c r="D114" i="10"/>
  <c r="D115" i="10"/>
  <c r="D116" i="10"/>
  <c r="D117" i="10"/>
  <c r="D118" i="10"/>
  <c r="D119" i="10"/>
  <c r="D120" i="10"/>
  <c r="D121" i="10"/>
  <c r="D122" i="10"/>
  <c r="D123" i="10"/>
  <c r="D124" i="10"/>
  <c r="D125" i="10"/>
  <c r="D126" i="10"/>
  <c r="D127" i="10"/>
  <c r="D128" i="10"/>
  <c r="D129" i="10"/>
  <c r="D130" i="10"/>
  <c r="D131" i="10"/>
  <c r="D132" i="10"/>
  <c r="D133" i="10"/>
  <c r="D134" i="10"/>
  <c r="D135" i="10"/>
  <c r="D136" i="10"/>
  <c r="D137" i="10"/>
  <c r="D138" i="10"/>
  <c r="D139" i="10"/>
  <c r="D140" i="10"/>
  <c r="D141" i="10"/>
  <c r="D142" i="10"/>
  <c r="D143" i="10"/>
  <c r="D144" i="10"/>
  <c r="D145" i="10"/>
  <c r="D146" i="10"/>
  <c r="D147" i="10"/>
  <c r="D148" i="10"/>
  <c r="D149" i="10"/>
  <c r="D150" i="10"/>
  <c r="D151" i="10"/>
  <c r="D152" i="10"/>
  <c r="D153" i="10"/>
  <c r="D154" i="10"/>
  <c r="D155" i="10"/>
  <c r="D156" i="10"/>
  <c r="D157" i="10"/>
  <c r="D158" i="10"/>
  <c r="D159" i="10"/>
  <c r="D160" i="10"/>
  <c r="D161" i="10"/>
  <c r="D162" i="10"/>
  <c r="D163" i="10"/>
  <c r="D164" i="10"/>
  <c r="D165" i="10"/>
  <c r="D166" i="10"/>
  <c r="D167" i="10"/>
  <c r="D168" i="10"/>
  <c r="D169" i="10"/>
  <c r="D170" i="10"/>
  <c r="D172" i="10"/>
  <c r="D173" i="10"/>
  <c r="D174" i="10"/>
  <c r="D175" i="10"/>
  <c r="D176" i="10"/>
  <c r="D177" i="10"/>
  <c r="D178" i="10"/>
  <c r="D179" i="10"/>
  <c r="D180" i="10"/>
  <c r="D181" i="10"/>
  <c r="D182" i="10"/>
  <c r="D183" i="10"/>
  <c r="D184" i="10"/>
  <c r="D185" i="10"/>
  <c r="D186" i="10"/>
  <c r="D187" i="10"/>
  <c r="D188" i="10"/>
  <c r="D189" i="10"/>
  <c r="D190" i="10"/>
  <c r="D191" i="10"/>
  <c r="D192" i="10"/>
  <c r="D193" i="10"/>
  <c r="D194" i="10"/>
  <c r="D195" i="10"/>
  <c r="D196" i="10"/>
  <c r="D197" i="10"/>
  <c r="D198" i="10"/>
  <c r="D199" i="10"/>
  <c r="D200" i="10"/>
  <c r="D201" i="10"/>
  <c r="D202" i="10"/>
  <c r="D203" i="10"/>
  <c r="D204" i="10"/>
  <c r="D205" i="10"/>
  <c r="D206" i="10"/>
  <c r="D207" i="10"/>
  <c r="D208" i="10"/>
  <c r="D209" i="10"/>
  <c r="D210" i="10"/>
  <c r="D211" i="10"/>
  <c r="D212" i="10"/>
  <c r="D213" i="10"/>
  <c r="D214" i="10"/>
  <c r="D215" i="10"/>
  <c r="D216" i="10"/>
  <c r="D217" i="10"/>
  <c r="D218" i="10"/>
  <c r="D219" i="10"/>
  <c r="D220" i="10"/>
  <c r="D221" i="10"/>
  <c r="D222" i="10"/>
  <c r="D223" i="10"/>
  <c r="D224" i="10"/>
  <c r="D225" i="10"/>
  <c r="D226" i="10"/>
  <c r="D227" i="10"/>
  <c r="D228" i="10"/>
  <c r="D229" i="10"/>
  <c r="D230" i="10"/>
  <c r="D231" i="10"/>
  <c r="D232" i="10"/>
  <c r="D233" i="10"/>
  <c r="D234" i="10"/>
  <c r="D235" i="10"/>
  <c r="D236" i="10"/>
  <c r="D237" i="10"/>
  <c r="D238" i="10"/>
  <c r="D239" i="10"/>
  <c r="D240" i="10"/>
  <c r="D241" i="10"/>
  <c r="D242" i="10"/>
  <c r="D243" i="10"/>
  <c r="D244" i="10"/>
  <c r="D245" i="10"/>
  <c r="D246" i="10"/>
  <c r="D247" i="10"/>
  <c r="D248" i="10"/>
  <c r="D249" i="10"/>
  <c r="D250" i="10"/>
  <c r="D251" i="10"/>
  <c r="D252" i="10"/>
  <c r="D253" i="10"/>
  <c r="D254" i="10"/>
  <c r="D255" i="10"/>
  <c r="D256" i="10"/>
  <c r="D257" i="10"/>
  <c r="D258" i="10"/>
  <c r="D259" i="10"/>
  <c r="D260" i="10"/>
  <c r="D261" i="10"/>
  <c r="D262" i="10"/>
  <c r="D263" i="10"/>
  <c r="D264" i="10"/>
  <c r="D265" i="10"/>
  <c r="D266" i="10"/>
  <c r="D267" i="10"/>
  <c r="D268" i="10"/>
  <c r="D269" i="10"/>
  <c r="D270" i="10"/>
  <c r="D271" i="10"/>
  <c r="D272" i="10"/>
  <c r="D273" i="10"/>
  <c r="D274" i="10"/>
  <c r="D275" i="10"/>
  <c r="D276" i="10"/>
  <c r="D277" i="10"/>
  <c r="D278" i="10"/>
  <c r="D279" i="10"/>
  <c r="D280" i="10"/>
  <c r="D281" i="10"/>
  <c r="D282" i="10"/>
  <c r="D283" i="10"/>
  <c r="D284" i="10"/>
  <c r="D285" i="10"/>
  <c r="D286" i="10"/>
  <c r="D287" i="10"/>
  <c r="D288" i="10"/>
  <c r="D289" i="10"/>
  <c r="D290" i="10"/>
  <c r="D291" i="10"/>
  <c r="D292" i="10"/>
  <c r="D293" i="10"/>
  <c r="D294" i="10"/>
  <c r="D295" i="10"/>
  <c r="D296" i="10"/>
  <c r="D297" i="10"/>
  <c r="D298" i="10"/>
  <c r="D299" i="10"/>
  <c r="D300" i="10"/>
  <c r="D301" i="10"/>
  <c r="D302" i="10"/>
  <c r="D303" i="10"/>
  <c r="D304" i="10"/>
  <c r="D305" i="10"/>
  <c r="D306" i="10"/>
  <c r="D307" i="10"/>
  <c r="D308" i="10"/>
  <c r="D309" i="10"/>
  <c r="D310" i="10"/>
  <c r="D311" i="10"/>
  <c r="D312" i="10"/>
  <c r="D313" i="10"/>
  <c r="D314" i="10"/>
  <c r="D315" i="10"/>
  <c r="D316" i="10"/>
  <c r="D317" i="10"/>
  <c r="D318" i="10"/>
  <c r="D319" i="10"/>
  <c r="D320" i="10"/>
  <c r="D321" i="10"/>
  <c r="D322" i="10"/>
  <c r="D323" i="10"/>
  <c r="D324" i="10"/>
  <c r="D325" i="10"/>
  <c r="D326" i="10"/>
  <c r="D327" i="10"/>
  <c r="D328" i="10"/>
  <c r="D329" i="10"/>
  <c r="D330" i="10"/>
  <c r="D331" i="10"/>
  <c r="D332" i="10"/>
  <c r="D333" i="10"/>
  <c r="D334" i="10"/>
  <c r="D335" i="10"/>
  <c r="D336" i="10"/>
  <c r="D337" i="10"/>
  <c r="D338" i="10"/>
  <c r="D339" i="10"/>
  <c r="D340" i="10"/>
  <c r="D341" i="10"/>
  <c r="D342" i="10"/>
  <c r="D343" i="10"/>
  <c r="D344" i="10"/>
  <c r="D345" i="10"/>
  <c r="D347" i="10"/>
  <c r="D348" i="10"/>
  <c r="D349" i="10"/>
  <c r="D350" i="10"/>
  <c r="D351" i="10"/>
  <c r="D352" i="10"/>
  <c r="D353" i="10"/>
  <c r="D354" i="10"/>
  <c r="D355" i="10"/>
  <c r="D356" i="10"/>
  <c r="D357" i="10"/>
  <c r="D358" i="10"/>
  <c r="D359" i="10"/>
  <c r="D360" i="10"/>
  <c r="D361" i="10"/>
  <c r="D362" i="10"/>
  <c r="D363" i="10"/>
  <c r="D364" i="10"/>
  <c r="D365" i="10"/>
  <c r="D366" i="10"/>
  <c r="D367" i="10"/>
  <c r="D368" i="10"/>
  <c r="D369" i="10"/>
  <c r="D370" i="10"/>
  <c r="D371" i="10"/>
  <c r="D372" i="10"/>
  <c r="D373" i="10"/>
  <c r="D374" i="10"/>
  <c r="D375" i="10"/>
  <c r="D376" i="10"/>
  <c r="D377" i="10"/>
  <c r="D378" i="10"/>
  <c r="D379" i="10"/>
  <c r="D380" i="10"/>
  <c r="D381" i="10"/>
  <c r="D382" i="10"/>
  <c r="D383" i="10"/>
  <c r="D384" i="10"/>
  <c r="D385" i="10"/>
  <c r="D386" i="10"/>
  <c r="D387" i="10"/>
  <c r="D388" i="10"/>
  <c r="D389" i="10"/>
  <c r="D390" i="10"/>
  <c r="D391" i="10"/>
  <c r="D392" i="10"/>
  <c r="D393" i="10"/>
  <c r="D394" i="10"/>
  <c r="D395" i="10"/>
  <c r="D396" i="10"/>
  <c r="D397" i="10"/>
  <c r="D398" i="10"/>
  <c r="D399" i="10"/>
  <c r="D400" i="10"/>
  <c r="D401" i="10"/>
  <c r="D402" i="10"/>
  <c r="D403" i="10"/>
  <c r="D404" i="10"/>
  <c r="D405" i="10"/>
  <c r="D406" i="10"/>
  <c r="D407" i="10"/>
  <c r="D408" i="10"/>
  <c r="D409" i="10"/>
  <c r="D410" i="10"/>
  <c r="D411" i="10"/>
  <c r="D412" i="10"/>
  <c r="D413" i="10"/>
  <c r="D414" i="10"/>
  <c r="D415" i="10"/>
  <c r="D416" i="10"/>
  <c r="D417" i="10"/>
  <c r="D418" i="10"/>
  <c r="D419" i="10"/>
  <c r="D420" i="10"/>
  <c r="D421" i="10"/>
  <c r="D422" i="10"/>
  <c r="D423" i="10"/>
  <c r="D424" i="10"/>
  <c r="D425" i="10"/>
  <c r="D426" i="10"/>
  <c r="D427" i="10"/>
  <c r="D428" i="10"/>
  <c r="D429" i="10"/>
  <c r="D430" i="10"/>
  <c r="D431" i="10"/>
  <c r="D432" i="10"/>
  <c r="D433" i="10"/>
  <c r="D434" i="10"/>
  <c r="D435" i="10"/>
  <c r="D436" i="10"/>
  <c r="D437" i="10"/>
  <c r="D438" i="10"/>
  <c r="D439" i="10"/>
  <c r="D440" i="10"/>
  <c r="D441" i="10"/>
  <c r="D442" i="10"/>
  <c r="D443" i="10"/>
  <c r="D444" i="10"/>
  <c r="D445" i="10"/>
  <c r="D446" i="10"/>
  <c r="D447" i="10"/>
  <c r="D448" i="10"/>
  <c r="D449" i="10"/>
  <c r="D450" i="10"/>
  <c r="D451" i="10"/>
  <c r="D452" i="10"/>
  <c r="D453" i="10"/>
  <c r="D454" i="10"/>
  <c r="D455" i="10"/>
  <c r="D456" i="10"/>
  <c r="D457" i="10"/>
  <c r="D458" i="10"/>
  <c r="D459" i="10"/>
  <c r="D460" i="10"/>
  <c r="D461" i="10"/>
  <c r="D462" i="10"/>
  <c r="D463" i="10"/>
  <c r="D464" i="10"/>
  <c r="D465" i="10"/>
  <c r="D466" i="10"/>
  <c r="D467" i="10"/>
  <c r="D468" i="10"/>
  <c r="D469" i="10"/>
  <c r="D470" i="10"/>
  <c r="D471" i="10"/>
  <c r="D472" i="10"/>
  <c r="D473" i="10"/>
  <c r="D474" i="10"/>
  <c r="D475" i="10"/>
  <c r="D476" i="10"/>
  <c r="D477" i="10"/>
  <c r="D478" i="10"/>
  <c r="D479" i="10"/>
  <c r="D480" i="10"/>
  <c r="D481" i="10"/>
  <c r="D482" i="10"/>
  <c r="D483" i="10"/>
  <c r="D484" i="10"/>
  <c r="D485" i="10"/>
  <c r="D486" i="10"/>
  <c r="D487" i="10"/>
  <c r="D488" i="10"/>
  <c r="D489" i="10"/>
  <c r="D490" i="10"/>
  <c r="D491" i="10"/>
  <c r="D492" i="10"/>
  <c r="D493" i="10"/>
  <c r="D494" i="10"/>
  <c r="D495" i="10"/>
  <c r="D496" i="10"/>
  <c r="D497" i="10"/>
  <c r="D498" i="10"/>
  <c r="D499" i="10"/>
  <c r="D500" i="10"/>
  <c r="D501" i="10"/>
  <c r="D502" i="10"/>
  <c r="D503" i="10"/>
  <c r="D504" i="10"/>
  <c r="D505" i="10"/>
  <c r="D506" i="10"/>
  <c r="D507" i="10"/>
  <c r="D508" i="10"/>
  <c r="D509" i="10"/>
  <c r="D510" i="10"/>
  <c r="D511" i="10"/>
  <c r="D512" i="10"/>
  <c r="D513" i="10"/>
  <c r="D514" i="10"/>
  <c r="D516" i="10"/>
  <c r="D517" i="10"/>
  <c r="D518" i="10"/>
  <c r="D519" i="10"/>
  <c r="D520" i="10"/>
  <c r="D521" i="10"/>
  <c r="D522" i="10"/>
  <c r="D523" i="10"/>
  <c r="D524" i="10"/>
  <c r="D525" i="10"/>
  <c r="D526" i="10"/>
  <c r="D527" i="10"/>
  <c r="D528" i="10"/>
  <c r="D529" i="10"/>
  <c r="D530" i="10"/>
  <c r="D531" i="10"/>
  <c r="D532" i="10"/>
  <c r="D533" i="10"/>
  <c r="D534" i="10"/>
  <c r="D535" i="10"/>
  <c r="D536" i="10"/>
  <c r="D537" i="10"/>
  <c r="D538" i="10"/>
  <c r="D539" i="10"/>
  <c r="D540" i="10"/>
  <c r="D541" i="10"/>
  <c r="D542" i="10"/>
  <c r="D543" i="10"/>
  <c r="D544" i="10"/>
  <c r="D545" i="10"/>
  <c r="D546" i="10"/>
  <c r="D547" i="10"/>
  <c r="D548" i="10"/>
  <c r="D549" i="10"/>
  <c r="D550" i="10"/>
  <c r="D551" i="10"/>
  <c r="D552" i="10"/>
  <c r="D553" i="10"/>
  <c r="D554" i="10"/>
  <c r="D555" i="10"/>
  <c r="D556" i="10"/>
  <c r="D557" i="10"/>
  <c r="D558" i="10"/>
  <c r="D559" i="10"/>
  <c r="D560" i="10"/>
  <c r="D561" i="10"/>
  <c r="D562" i="10"/>
  <c r="D563" i="10"/>
  <c r="D564" i="10"/>
  <c r="D565" i="10"/>
  <c r="D566" i="10"/>
  <c r="D567" i="10"/>
  <c r="D568" i="10"/>
  <c r="D569" i="10"/>
  <c r="D570" i="10"/>
  <c r="D571" i="10"/>
  <c r="D572" i="10"/>
  <c r="D573" i="10"/>
  <c r="D574" i="10"/>
  <c r="D575" i="10"/>
  <c r="D576" i="10"/>
  <c r="D577" i="10"/>
  <c r="D578" i="10"/>
  <c r="D579" i="10"/>
  <c r="D580" i="10"/>
  <c r="D581" i="10"/>
  <c r="D582" i="10"/>
  <c r="D583" i="10"/>
  <c r="D584" i="10"/>
  <c r="D585" i="10"/>
  <c r="D586" i="10"/>
  <c r="D587" i="10"/>
  <c r="D588" i="10"/>
  <c r="D589" i="10"/>
  <c r="D590" i="10"/>
  <c r="D591" i="10"/>
  <c r="D592" i="10"/>
  <c r="D593" i="10"/>
  <c r="D594" i="10"/>
  <c r="D595" i="10"/>
  <c r="D596" i="10"/>
  <c r="D597" i="10"/>
  <c r="D598" i="10"/>
  <c r="D599" i="10"/>
  <c r="D600" i="10"/>
  <c r="D601" i="10"/>
  <c r="D602" i="10"/>
  <c r="D603" i="10"/>
  <c r="D604" i="10"/>
  <c r="D605" i="10"/>
  <c r="D606" i="10"/>
  <c r="D607" i="10"/>
  <c r="D608" i="10"/>
  <c r="D609" i="10"/>
  <c r="D610" i="10"/>
  <c r="D611" i="10"/>
  <c r="D612" i="10"/>
  <c r="D613" i="10"/>
  <c r="D614" i="10"/>
  <c r="D615" i="10"/>
  <c r="D616" i="10"/>
  <c r="D617" i="10"/>
  <c r="D618" i="10"/>
  <c r="D619" i="10"/>
  <c r="D620" i="10"/>
  <c r="D621" i="10"/>
  <c r="D622" i="10"/>
  <c r="D623" i="10"/>
  <c r="D624" i="10"/>
  <c r="D625" i="10"/>
  <c r="D626" i="10"/>
  <c r="D627" i="10"/>
  <c r="D628" i="10"/>
  <c r="D629" i="10"/>
  <c r="D630" i="10"/>
  <c r="D631" i="10"/>
  <c r="D632" i="10"/>
  <c r="D633" i="10"/>
  <c r="D634" i="10"/>
  <c r="D635" i="10"/>
  <c r="D636" i="10"/>
  <c r="D637" i="10"/>
  <c r="D638" i="10"/>
  <c r="D639" i="10"/>
  <c r="D640" i="10"/>
  <c r="D641" i="10"/>
  <c r="D642" i="10"/>
  <c r="D643" i="10"/>
  <c r="D644" i="10"/>
  <c r="D645" i="10"/>
  <c r="D646" i="10"/>
  <c r="D647" i="10"/>
  <c r="D648" i="10"/>
  <c r="D649" i="10"/>
  <c r="D650" i="10"/>
  <c r="D651" i="10"/>
  <c r="D652" i="10"/>
  <c r="D653" i="10"/>
  <c r="D654" i="10"/>
  <c r="D655" i="10"/>
  <c r="D656" i="10"/>
  <c r="D657" i="10"/>
  <c r="D658" i="10"/>
  <c r="D659" i="10"/>
  <c r="D660" i="10"/>
  <c r="D661" i="10"/>
  <c r="D662" i="10"/>
  <c r="D663" i="10"/>
  <c r="D664" i="10"/>
  <c r="D665" i="10"/>
  <c r="D666" i="10"/>
  <c r="D667" i="10"/>
  <c r="D668" i="10"/>
  <c r="D669" i="10"/>
  <c r="D670" i="10"/>
  <c r="D671" i="10"/>
  <c r="D672" i="10"/>
  <c r="D673" i="10"/>
  <c r="D674" i="10"/>
  <c r="D675" i="10"/>
  <c r="D676" i="10"/>
  <c r="D677" i="10"/>
  <c r="D678" i="10"/>
  <c r="D679" i="10"/>
  <c r="D680" i="10"/>
  <c r="D681" i="10"/>
  <c r="D682" i="10"/>
  <c r="D683" i="10"/>
  <c r="D684" i="10"/>
  <c r="D685" i="10"/>
  <c r="D687" i="10"/>
  <c r="D688" i="10"/>
  <c r="D689" i="10"/>
  <c r="D690" i="10"/>
  <c r="D691" i="10"/>
  <c r="D692" i="10"/>
  <c r="D693" i="10"/>
  <c r="D694" i="10"/>
  <c r="D695" i="10"/>
  <c r="D696" i="10"/>
  <c r="D697" i="10"/>
  <c r="D698" i="10"/>
  <c r="D699" i="10"/>
  <c r="D700" i="10"/>
  <c r="D701" i="10"/>
  <c r="D702" i="10"/>
  <c r="D703" i="10"/>
  <c r="D704" i="10"/>
  <c r="D705" i="10"/>
  <c r="D706" i="10"/>
  <c r="D707" i="10"/>
  <c r="D708" i="10"/>
  <c r="D709" i="10"/>
  <c r="D710" i="10"/>
  <c r="D711" i="10"/>
  <c r="D712" i="10"/>
  <c r="D713" i="10"/>
  <c r="D714" i="10"/>
  <c r="D715" i="10"/>
  <c r="D716" i="10"/>
  <c r="D717" i="10"/>
  <c r="D718" i="10"/>
  <c r="D719" i="10"/>
  <c r="D720" i="10"/>
  <c r="D721" i="10"/>
  <c r="D722" i="10"/>
  <c r="D723" i="10"/>
  <c r="D724" i="10"/>
  <c r="D725" i="10"/>
  <c r="D726" i="10"/>
  <c r="D727" i="10"/>
  <c r="D728" i="10"/>
  <c r="D729" i="10"/>
  <c r="D730" i="10"/>
  <c r="D731" i="10"/>
  <c r="D732" i="10"/>
  <c r="D733" i="10"/>
  <c r="D734" i="10"/>
  <c r="D735" i="10"/>
  <c r="D736" i="10"/>
  <c r="D737" i="10"/>
  <c r="D738" i="10"/>
  <c r="D739" i="10"/>
  <c r="D740" i="10"/>
  <c r="D741" i="10"/>
  <c r="D742" i="10"/>
  <c r="D743" i="10"/>
  <c r="D744" i="10"/>
  <c r="D745" i="10"/>
  <c r="D746" i="10"/>
  <c r="D747" i="10"/>
  <c r="D748" i="10"/>
  <c r="D749" i="10"/>
  <c r="D750" i="10"/>
  <c r="D751" i="10"/>
  <c r="D752" i="10"/>
  <c r="D753" i="10"/>
  <c r="D754" i="10"/>
  <c r="D755" i="10"/>
  <c r="D756" i="10"/>
  <c r="D757" i="10"/>
  <c r="D758" i="10"/>
  <c r="D759" i="10"/>
  <c r="D760" i="10"/>
  <c r="D761" i="10"/>
  <c r="D762" i="10"/>
  <c r="D763" i="10"/>
  <c r="D764" i="10"/>
  <c r="D765" i="10"/>
  <c r="D766" i="10"/>
  <c r="D767" i="10"/>
  <c r="D768" i="10"/>
  <c r="D769" i="10"/>
  <c r="D770" i="10"/>
  <c r="D771" i="10"/>
  <c r="D772" i="10"/>
  <c r="D773" i="10"/>
  <c r="D774" i="10"/>
  <c r="D775" i="10"/>
  <c r="D776" i="10"/>
  <c r="D777" i="10"/>
  <c r="D778" i="10"/>
  <c r="D779" i="10"/>
  <c r="D780" i="10"/>
  <c r="D781" i="10"/>
  <c r="D782" i="10"/>
  <c r="D783" i="10"/>
  <c r="D784" i="10"/>
  <c r="D785" i="10"/>
  <c r="D786" i="10"/>
  <c r="D787" i="10"/>
  <c r="D788" i="10"/>
  <c r="D789" i="10"/>
  <c r="D790" i="10"/>
  <c r="D791" i="10"/>
  <c r="D792" i="10"/>
  <c r="D793" i="10"/>
  <c r="D794" i="10"/>
  <c r="D795" i="10"/>
  <c r="D796" i="10"/>
  <c r="D797" i="10"/>
  <c r="D798" i="10"/>
  <c r="D799" i="10"/>
  <c r="D800" i="10"/>
  <c r="D801" i="10"/>
  <c r="D802" i="10"/>
  <c r="D803" i="10"/>
  <c r="D804" i="10"/>
  <c r="D805" i="10"/>
  <c r="D806" i="10"/>
  <c r="D807" i="10"/>
  <c r="D808" i="10"/>
  <c r="D809" i="10"/>
  <c r="D810" i="10"/>
  <c r="D811" i="10"/>
  <c r="D812" i="10"/>
  <c r="D813" i="10"/>
  <c r="D814" i="10"/>
  <c r="D815" i="10"/>
  <c r="D816" i="10"/>
  <c r="D817" i="10"/>
  <c r="D818" i="10"/>
  <c r="D819" i="10"/>
  <c r="D820" i="10"/>
  <c r="D821" i="10"/>
  <c r="D822" i="10"/>
  <c r="D823" i="10"/>
  <c r="D824" i="10"/>
  <c r="D825" i="10"/>
  <c r="D826" i="10"/>
  <c r="D827" i="10"/>
  <c r="D828" i="10"/>
  <c r="D829" i="10"/>
  <c r="D830" i="10"/>
  <c r="D831" i="10"/>
  <c r="D832" i="10"/>
  <c r="D833" i="10"/>
  <c r="D834" i="10"/>
  <c r="D835" i="10"/>
  <c r="D836" i="10"/>
  <c r="D837" i="10"/>
  <c r="D838" i="10"/>
  <c r="D839" i="10"/>
  <c r="D840" i="10"/>
  <c r="D841" i="10"/>
  <c r="D842" i="10"/>
  <c r="D843" i="10"/>
  <c r="D844" i="10"/>
  <c r="D845" i="10"/>
  <c r="D846" i="10"/>
  <c r="D847" i="10"/>
  <c r="D848" i="10"/>
  <c r="D849" i="10"/>
  <c r="D850" i="10"/>
  <c r="D851" i="10"/>
  <c r="D852" i="10"/>
  <c r="D853" i="10"/>
  <c r="D854" i="10"/>
  <c r="D856" i="10"/>
  <c r="D857" i="10"/>
  <c r="D858" i="10"/>
  <c r="D859" i="10"/>
  <c r="D860" i="10"/>
  <c r="D861" i="10"/>
  <c r="D862" i="10"/>
  <c r="D863" i="10"/>
  <c r="D864" i="10"/>
  <c r="D865" i="10"/>
  <c r="D866" i="10"/>
  <c r="D867" i="10"/>
  <c r="D868" i="10"/>
  <c r="D869" i="10"/>
  <c r="D870" i="10"/>
  <c r="D871" i="10"/>
  <c r="D872" i="10"/>
  <c r="D873" i="10"/>
  <c r="D874" i="10"/>
  <c r="D875" i="10"/>
  <c r="D876" i="10"/>
  <c r="D877" i="10"/>
  <c r="D878" i="10"/>
  <c r="D879" i="10"/>
  <c r="D880" i="10"/>
  <c r="D881" i="10"/>
  <c r="D882" i="10"/>
  <c r="D883" i="10"/>
  <c r="D884" i="10"/>
  <c r="D885" i="10"/>
  <c r="D886" i="10"/>
  <c r="D887" i="10"/>
  <c r="D888" i="10"/>
  <c r="D889" i="10"/>
  <c r="D890" i="10"/>
  <c r="D891" i="10"/>
  <c r="D892" i="10"/>
  <c r="D893" i="10"/>
  <c r="D894" i="10"/>
  <c r="D895" i="10"/>
  <c r="D896" i="10"/>
  <c r="D897" i="10"/>
  <c r="D898" i="10"/>
  <c r="D899" i="10"/>
  <c r="D900" i="10"/>
  <c r="D901" i="10"/>
  <c r="D902" i="10"/>
  <c r="D903" i="10"/>
  <c r="D904" i="10"/>
  <c r="D905" i="10"/>
  <c r="D906" i="10"/>
  <c r="D907" i="10"/>
  <c r="D908" i="10"/>
  <c r="D909" i="10"/>
  <c r="D910" i="10"/>
  <c r="D911" i="10"/>
  <c r="D912" i="10"/>
  <c r="D913" i="10"/>
  <c r="D914" i="10"/>
  <c r="D915" i="10"/>
  <c r="D916" i="10"/>
  <c r="D917" i="10"/>
  <c r="D918" i="10"/>
  <c r="D919" i="10"/>
  <c r="D920" i="10"/>
  <c r="D921" i="10"/>
  <c r="D922" i="10"/>
  <c r="D923" i="10"/>
  <c r="D924" i="10"/>
  <c r="D925" i="10"/>
  <c r="D926" i="10"/>
  <c r="D927" i="10"/>
  <c r="D928" i="10"/>
  <c r="D929" i="10"/>
  <c r="D930" i="10"/>
  <c r="D931" i="10"/>
  <c r="D932" i="10"/>
  <c r="D933" i="10"/>
  <c r="D934" i="10"/>
  <c r="D935" i="10"/>
  <c r="D936" i="10"/>
  <c r="D937" i="10"/>
  <c r="D938" i="10"/>
  <c r="D939" i="10"/>
  <c r="D940" i="10"/>
  <c r="D941" i="10"/>
  <c r="D942" i="10"/>
  <c r="D943" i="10"/>
  <c r="D944" i="10"/>
  <c r="D945" i="10"/>
  <c r="D946" i="10"/>
  <c r="D947" i="10"/>
  <c r="D948" i="10"/>
  <c r="D949" i="10"/>
  <c r="D950" i="10"/>
  <c r="D951" i="10"/>
  <c r="D952" i="10"/>
  <c r="D953" i="10"/>
  <c r="D954" i="10"/>
  <c r="D955" i="10"/>
  <c r="D956" i="10"/>
  <c r="D957" i="10"/>
  <c r="D958" i="10"/>
  <c r="D959" i="10"/>
  <c r="D960" i="10"/>
  <c r="D961" i="10"/>
  <c r="D962" i="10"/>
  <c r="D963" i="10"/>
  <c r="D964" i="10"/>
  <c r="D965" i="10"/>
  <c r="D966" i="10"/>
  <c r="D967" i="10"/>
  <c r="D968" i="10"/>
  <c r="D969" i="10"/>
  <c r="D970" i="10"/>
  <c r="D971" i="10"/>
  <c r="D972" i="10"/>
  <c r="D973" i="10"/>
  <c r="D974" i="10"/>
  <c r="D975" i="10"/>
  <c r="D976" i="10"/>
  <c r="D977" i="10"/>
  <c r="D978" i="10"/>
  <c r="D979" i="10"/>
  <c r="D980" i="10"/>
  <c r="D981" i="10"/>
  <c r="D982" i="10"/>
  <c r="D983" i="10"/>
  <c r="D984" i="10"/>
  <c r="D985" i="10"/>
  <c r="D986" i="10"/>
  <c r="D987" i="10"/>
  <c r="D988" i="10"/>
  <c r="D989" i="10"/>
  <c r="D990" i="10"/>
  <c r="D991" i="10"/>
  <c r="D992" i="10"/>
  <c r="D993" i="10"/>
  <c r="D994" i="10"/>
  <c r="D995" i="10"/>
  <c r="D996" i="10"/>
  <c r="D997" i="10"/>
  <c r="D998" i="10"/>
  <c r="D999" i="10"/>
  <c r="D1000" i="10"/>
  <c r="D1001" i="10"/>
  <c r="D1002" i="10"/>
  <c r="D1003" i="10"/>
  <c r="D1004" i="10"/>
  <c r="D1005" i="10"/>
  <c r="D1006" i="10"/>
  <c r="D1007" i="10"/>
  <c r="D1008" i="10"/>
  <c r="D1009" i="10"/>
  <c r="D1010" i="10"/>
  <c r="D1011" i="10"/>
  <c r="D1012" i="10"/>
  <c r="D1013" i="10"/>
  <c r="D1014" i="10"/>
  <c r="D1015" i="10"/>
  <c r="D1016" i="10"/>
  <c r="D1017" i="10"/>
  <c r="D1018" i="10"/>
  <c r="D1019" i="10"/>
  <c r="D1020" i="10"/>
  <c r="D1021" i="10"/>
  <c r="D1022" i="10"/>
  <c r="D1023" i="10"/>
  <c r="D1024" i="10"/>
  <c r="D1025" i="10"/>
  <c r="D1026" i="10"/>
  <c r="D1027" i="10"/>
  <c r="D1028" i="10"/>
  <c r="D1030" i="10"/>
  <c r="D1031" i="10"/>
  <c r="D1032" i="10"/>
  <c r="D1033" i="10"/>
  <c r="D1034" i="10"/>
  <c r="D1035" i="10"/>
  <c r="D1036" i="10"/>
  <c r="D1037" i="10"/>
  <c r="D1038" i="10"/>
  <c r="D1039" i="10"/>
  <c r="D1040" i="10"/>
  <c r="D1041" i="10"/>
  <c r="D1042" i="10"/>
  <c r="D1043" i="10"/>
  <c r="D1044" i="10"/>
  <c r="D1045" i="10"/>
  <c r="D1046" i="10"/>
  <c r="D1047" i="10"/>
  <c r="D1048" i="10"/>
  <c r="D1049" i="10"/>
  <c r="D1050" i="10"/>
  <c r="D1051" i="10"/>
  <c r="D1052" i="10"/>
  <c r="D1053" i="10"/>
  <c r="D1054" i="10"/>
  <c r="D1055" i="10"/>
  <c r="D1056" i="10"/>
  <c r="D1057" i="10"/>
  <c r="D1058" i="10"/>
  <c r="D1059" i="10"/>
  <c r="D1060" i="10"/>
  <c r="D1061" i="10"/>
  <c r="D1062" i="10"/>
  <c r="D1063" i="10"/>
  <c r="D1064" i="10"/>
  <c r="D1065" i="10"/>
  <c r="D1066" i="10"/>
  <c r="D1067" i="10"/>
  <c r="D1068" i="10"/>
  <c r="D1069" i="10"/>
  <c r="D1070" i="10"/>
  <c r="D1071" i="10"/>
  <c r="D1072" i="10"/>
  <c r="D1073" i="10"/>
  <c r="D1074" i="10"/>
  <c r="D1075" i="10"/>
  <c r="D1076" i="10"/>
  <c r="D1077" i="10"/>
  <c r="D1078" i="10"/>
  <c r="D1079" i="10"/>
  <c r="D1080" i="10"/>
  <c r="D1081" i="10"/>
  <c r="D1082" i="10"/>
  <c r="D1083" i="10"/>
  <c r="D1084" i="10"/>
  <c r="D1085" i="10"/>
  <c r="D1086" i="10"/>
  <c r="D1087" i="10"/>
  <c r="D1088" i="10"/>
  <c r="D1089" i="10"/>
  <c r="D1090" i="10"/>
  <c r="D1091" i="10"/>
  <c r="D1092" i="10"/>
  <c r="D1093" i="10"/>
  <c r="D1094" i="10"/>
  <c r="D1095" i="10"/>
  <c r="D1096" i="10"/>
  <c r="D1097" i="10"/>
  <c r="D1098" i="10"/>
  <c r="D1099" i="10"/>
  <c r="D1100" i="10"/>
  <c r="D1101" i="10"/>
  <c r="D1102" i="10"/>
  <c r="D1103" i="10"/>
  <c r="D1104" i="10"/>
  <c r="D1105" i="10"/>
  <c r="D1106" i="10"/>
  <c r="D1107" i="10"/>
  <c r="D1108" i="10"/>
  <c r="D1109" i="10"/>
  <c r="D1110" i="10"/>
  <c r="D1111" i="10"/>
  <c r="D1112" i="10"/>
  <c r="D1113" i="10"/>
  <c r="D1114" i="10"/>
  <c r="D1115" i="10"/>
  <c r="D1116" i="10"/>
  <c r="D1117" i="10"/>
  <c r="D1118" i="10"/>
  <c r="D1119" i="10"/>
  <c r="D1120" i="10"/>
  <c r="D1121" i="10"/>
  <c r="D1122" i="10"/>
  <c r="D1123" i="10"/>
  <c r="D1124" i="10"/>
  <c r="D1125" i="10"/>
  <c r="D1126" i="10"/>
  <c r="D1127" i="10"/>
  <c r="D1128" i="10"/>
  <c r="D1129" i="10"/>
  <c r="D1130" i="10"/>
  <c r="D1131" i="10"/>
  <c r="D1132" i="10"/>
  <c r="D1133" i="10"/>
  <c r="D1134" i="10"/>
  <c r="D1135" i="10"/>
  <c r="D1136" i="10"/>
  <c r="D1137" i="10"/>
  <c r="D1138" i="10"/>
  <c r="D1139" i="10"/>
  <c r="D1140" i="10"/>
  <c r="D1141" i="10"/>
  <c r="D1142" i="10"/>
  <c r="D1143" i="10"/>
  <c r="D1144" i="10"/>
  <c r="D1145" i="10"/>
  <c r="D1146" i="10"/>
  <c r="D1147" i="10"/>
  <c r="D1148" i="10"/>
  <c r="D1149" i="10"/>
  <c r="D1150" i="10"/>
  <c r="D1151" i="10"/>
  <c r="D1152" i="10"/>
  <c r="D1153" i="10"/>
  <c r="D1154" i="10"/>
  <c r="D1155" i="10"/>
  <c r="D1156" i="10"/>
  <c r="D1157" i="10"/>
  <c r="D1158" i="10"/>
  <c r="D1159" i="10"/>
  <c r="D1160" i="10"/>
  <c r="D1161" i="10"/>
  <c r="D1162" i="10"/>
  <c r="D1163" i="10"/>
  <c r="D1164" i="10"/>
  <c r="D1165" i="10"/>
  <c r="D1166" i="10"/>
  <c r="D1167" i="10"/>
  <c r="D1168" i="10"/>
  <c r="D1169" i="10"/>
  <c r="D1170" i="10"/>
  <c r="D1171" i="10"/>
  <c r="D1172" i="10"/>
  <c r="D1173" i="10"/>
  <c r="D1174" i="10"/>
  <c r="D1175" i="10"/>
  <c r="D1176" i="10"/>
  <c r="D1177" i="10"/>
  <c r="D1178" i="10"/>
  <c r="D1179" i="10"/>
  <c r="D1180" i="10"/>
  <c r="D1181" i="10"/>
  <c r="D1182" i="10"/>
  <c r="D1183" i="10"/>
  <c r="D1184" i="10"/>
  <c r="D1185" i="10"/>
  <c r="D1186" i="10"/>
  <c r="D1187" i="10"/>
  <c r="D1188" i="10"/>
  <c r="D1189" i="10"/>
  <c r="D1190" i="10"/>
  <c r="D1191" i="10"/>
  <c r="D1192" i="10"/>
  <c r="D1193" i="10"/>
  <c r="D1194" i="10"/>
  <c r="D1195" i="10"/>
  <c r="D1196" i="10"/>
  <c r="D1197" i="10"/>
  <c r="D1199" i="10"/>
  <c r="D1200" i="10"/>
  <c r="D1201" i="10"/>
  <c r="D1202" i="10"/>
  <c r="D1203" i="10"/>
  <c r="D1204" i="10"/>
  <c r="D1205" i="10"/>
  <c r="D1206" i="10"/>
  <c r="D1207" i="10"/>
  <c r="D1208" i="10"/>
  <c r="D1209" i="10"/>
  <c r="D1210" i="10"/>
  <c r="D1211" i="10"/>
  <c r="D1212" i="10"/>
  <c r="D1213" i="10"/>
  <c r="D1214" i="10"/>
  <c r="D1215" i="10"/>
  <c r="D1216" i="10"/>
  <c r="D1217" i="10"/>
  <c r="D1218" i="10"/>
  <c r="D1219" i="10"/>
  <c r="D1220" i="10"/>
  <c r="D1221" i="10"/>
  <c r="D1222" i="10"/>
  <c r="D1223" i="10"/>
  <c r="D1224" i="10"/>
  <c r="D1225" i="10"/>
  <c r="D1226" i="10"/>
  <c r="D1227" i="10"/>
  <c r="D1228" i="10"/>
  <c r="D1229" i="10"/>
  <c r="D1230" i="10"/>
  <c r="D1231" i="10"/>
  <c r="D1232" i="10"/>
  <c r="D1233" i="10"/>
  <c r="D1234" i="10"/>
  <c r="D1235" i="10"/>
  <c r="D1236" i="10"/>
  <c r="D1237" i="10"/>
  <c r="D1238" i="10"/>
  <c r="D1239" i="10"/>
  <c r="D1240" i="10"/>
  <c r="D1241" i="10"/>
  <c r="D1242" i="10"/>
  <c r="D1243" i="10"/>
  <c r="D1244" i="10"/>
  <c r="D1245" i="10"/>
  <c r="D1246" i="10"/>
  <c r="D1247" i="10"/>
  <c r="D1248" i="10"/>
  <c r="D1249" i="10"/>
  <c r="D1250" i="10"/>
  <c r="D1251" i="10"/>
  <c r="D1252" i="10"/>
  <c r="D1253" i="10"/>
  <c r="D1254" i="10"/>
  <c r="D1255" i="10"/>
  <c r="D1256" i="10"/>
  <c r="D1257" i="10"/>
  <c r="D1258" i="10"/>
  <c r="D1259" i="10"/>
  <c r="D1260" i="10"/>
  <c r="D1261" i="10"/>
  <c r="D1262" i="10"/>
  <c r="D1263" i="10"/>
  <c r="D1264" i="10"/>
  <c r="D1265" i="10"/>
  <c r="D1266" i="10"/>
  <c r="D1267" i="10"/>
  <c r="D1268" i="10"/>
  <c r="D1269" i="10"/>
  <c r="D1270" i="10"/>
  <c r="D1271" i="10"/>
  <c r="D1272" i="10"/>
  <c r="D1273" i="10"/>
  <c r="D1274" i="10"/>
  <c r="D1275" i="10"/>
  <c r="D1276" i="10"/>
  <c r="D1277" i="10"/>
  <c r="D1278" i="10"/>
  <c r="D1279" i="10"/>
  <c r="D1280" i="10"/>
  <c r="D1281" i="10"/>
  <c r="D1282" i="10"/>
  <c r="D1283" i="10"/>
  <c r="D1284" i="10"/>
  <c r="D1285" i="10"/>
  <c r="D1286" i="10"/>
  <c r="D1287" i="10"/>
  <c r="D1288" i="10"/>
  <c r="D1289" i="10"/>
  <c r="D1290" i="10"/>
  <c r="D1291" i="10"/>
  <c r="D1292" i="10"/>
  <c r="D1293" i="10"/>
  <c r="D1294" i="10"/>
  <c r="D1295" i="10"/>
  <c r="D1296" i="10"/>
  <c r="D1297" i="10"/>
  <c r="D1298" i="10"/>
  <c r="D1299" i="10"/>
  <c r="D1300" i="10"/>
  <c r="D1301" i="10"/>
  <c r="D1302" i="10"/>
  <c r="D1303" i="10"/>
  <c r="D1304" i="10"/>
  <c r="D1305" i="10"/>
  <c r="D1306" i="10"/>
  <c r="D1307" i="10"/>
  <c r="D1308" i="10"/>
  <c r="D1309" i="10"/>
  <c r="D1310" i="10"/>
  <c r="D1311" i="10"/>
  <c r="D1312" i="10"/>
  <c r="D1313" i="10"/>
  <c r="D1314" i="10"/>
  <c r="D1315" i="10"/>
  <c r="D1316" i="10"/>
  <c r="D1317" i="10"/>
  <c r="D1318" i="10"/>
  <c r="D1319" i="10"/>
  <c r="D1320" i="10"/>
  <c r="D1321" i="10"/>
  <c r="D1322" i="10"/>
  <c r="D1323" i="10"/>
  <c r="D1324" i="10"/>
  <c r="D1325" i="10"/>
  <c r="D1326" i="10"/>
  <c r="D1327" i="10"/>
  <c r="D1328" i="10"/>
  <c r="D1329" i="10"/>
  <c r="D1330" i="10"/>
  <c r="D1331" i="10"/>
  <c r="D1332" i="10"/>
  <c r="D1333" i="10"/>
  <c r="D1334" i="10"/>
  <c r="D1335" i="10"/>
  <c r="D1336" i="10"/>
  <c r="D1337" i="10"/>
  <c r="D1338" i="10"/>
  <c r="D1339" i="10"/>
  <c r="D1340" i="10"/>
  <c r="D1341" i="10"/>
  <c r="D1342" i="10"/>
  <c r="D1343" i="10"/>
  <c r="D1344" i="10"/>
  <c r="D1345" i="10"/>
  <c r="D1346" i="10"/>
  <c r="D1347" i="10"/>
  <c r="D1348" i="10"/>
  <c r="D1349" i="10"/>
  <c r="D1350" i="10"/>
  <c r="D1351" i="10"/>
  <c r="D1352" i="10"/>
  <c r="D1353" i="10"/>
  <c r="D1354" i="10"/>
  <c r="D1355" i="10"/>
  <c r="D1356" i="10"/>
  <c r="D1357" i="10"/>
  <c r="D1358" i="10"/>
  <c r="D1359" i="10"/>
  <c r="D1360" i="10"/>
  <c r="D1361" i="10"/>
  <c r="D1362" i="10"/>
  <c r="D4" i="10"/>
  <c r="E1834" i="17"/>
  <c r="E1639" i="17"/>
  <c r="E1439" i="17"/>
  <c r="E1239" i="17"/>
  <c r="E1043" i="17"/>
  <c r="E845" i="17"/>
  <c r="E642" i="17"/>
  <c r="E437" i="17"/>
  <c r="D86" i="16"/>
  <c r="E86" i="16"/>
  <c r="D129" i="16"/>
  <c r="E129" i="16"/>
  <c r="D171" i="16"/>
  <c r="E171" i="16"/>
  <c r="D213" i="16"/>
  <c r="E213" i="16"/>
  <c r="D255" i="16"/>
  <c r="E255" i="16"/>
  <c r="D297" i="16"/>
  <c r="E297" i="16"/>
  <c r="D339" i="16"/>
  <c r="E339" i="16"/>
  <c r="D381" i="16"/>
  <c r="E381" i="16"/>
  <c r="K25" i="3"/>
  <c r="K26" i="3"/>
  <c r="K27" i="3"/>
  <c r="K28" i="3"/>
  <c r="K29" i="3"/>
  <c r="K30" i="3"/>
  <c r="K31" i="3"/>
  <c r="K32" i="3"/>
  <c r="K33" i="3"/>
  <c r="K34" i="3"/>
  <c r="K35" i="3"/>
  <c r="K36" i="3"/>
  <c r="K37" i="3"/>
  <c r="K38" i="3"/>
  <c r="K39" i="3"/>
  <c r="K40" i="3"/>
  <c r="K41" i="3"/>
  <c r="K42" i="3"/>
  <c r="K43" i="3"/>
  <c r="K45" i="3"/>
  <c r="K46" i="3"/>
  <c r="K47" i="3"/>
  <c r="K48" i="3"/>
  <c r="K49" i="3"/>
  <c r="K50" i="3"/>
  <c r="K51" i="3"/>
  <c r="K52" i="3"/>
  <c r="K53" i="3"/>
  <c r="K54" i="3"/>
  <c r="K55" i="3"/>
  <c r="K56" i="3"/>
  <c r="K57" i="3"/>
  <c r="K58" i="3"/>
  <c r="K59" i="3"/>
  <c r="K60" i="3"/>
  <c r="K61" i="3"/>
  <c r="K62" i="3"/>
  <c r="K63" i="3"/>
  <c r="K64" i="3"/>
  <c r="K66" i="3"/>
  <c r="K67" i="3"/>
  <c r="K68" i="3"/>
  <c r="K69" i="3"/>
  <c r="K70" i="3"/>
  <c r="K71" i="3"/>
  <c r="K72" i="3"/>
  <c r="K73" i="3"/>
  <c r="K74" i="3"/>
  <c r="K75" i="3"/>
  <c r="K76" i="3"/>
  <c r="K77" i="3"/>
  <c r="K78" i="3"/>
  <c r="K79" i="3"/>
  <c r="K80" i="3"/>
  <c r="K81" i="3"/>
  <c r="K82" i="3"/>
  <c r="K83" i="3"/>
  <c r="K84" i="3"/>
  <c r="K85" i="3"/>
  <c r="K87" i="3"/>
  <c r="K88" i="3"/>
  <c r="K89" i="3"/>
  <c r="K90" i="3"/>
  <c r="K91" i="3"/>
  <c r="K92" i="3"/>
  <c r="K93" i="3"/>
  <c r="K94" i="3"/>
  <c r="K95" i="3"/>
  <c r="K96" i="3"/>
  <c r="K97" i="3"/>
  <c r="K98" i="3"/>
  <c r="K99" i="3"/>
  <c r="K100" i="3"/>
  <c r="K101" i="3"/>
  <c r="K102" i="3"/>
  <c r="K103" i="3"/>
  <c r="K104" i="3"/>
  <c r="K105" i="3"/>
  <c r="K106" i="3"/>
  <c r="K108" i="3"/>
  <c r="K109" i="3"/>
  <c r="K110" i="3"/>
  <c r="K111" i="3"/>
  <c r="K112" i="3"/>
  <c r="K113" i="3"/>
  <c r="K114" i="3"/>
  <c r="K115" i="3"/>
  <c r="K116" i="3"/>
  <c r="K117" i="3"/>
  <c r="K118" i="3"/>
  <c r="K119" i="3"/>
  <c r="K120" i="3"/>
  <c r="K121" i="3"/>
  <c r="K122" i="3"/>
  <c r="K123" i="3"/>
  <c r="K124" i="3"/>
  <c r="K125" i="3"/>
  <c r="K126" i="3"/>
  <c r="K127" i="3"/>
  <c r="K129" i="3"/>
  <c r="K130" i="3"/>
  <c r="K131" i="3"/>
  <c r="K132" i="3"/>
  <c r="K133" i="3"/>
  <c r="K134" i="3"/>
  <c r="K135" i="3"/>
  <c r="K136" i="3"/>
  <c r="K137" i="3"/>
  <c r="K138" i="3"/>
  <c r="K139" i="3"/>
  <c r="K140" i="3"/>
  <c r="K141" i="3"/>
  <c r="K142" i="3"/>
  <c r="K143" i="3"/>
  <c r="K144" i="3"/>
  <c r="K145" i="3"/>
  <c r="K146" i="3"/>
  <c r="K147" i="3"/>
  <c r="K148" i="3"/>
  <c r="K150" i="3"/>
  <c r="K151" i="3"/>
  <c r="K152" i="3"/>
  <c r="K153" i="3"/>
  <c r="K154" i="3"/>
  <c r="K155" i="3"/>
  <c r="K156" i="3"/>
  <c r="K157" i="3"/>
  <c r="K158" i="3"/>
  <c r="K159" i="3"/>
  <c r="K160" i="3"/>
  <c r="K161" i="3"/>
  <c r="K162" i="3"/>
  <c r="K163" i="3"/>
  <c r="K164" i="3"/>
  <c r="K165" i="3"/>
  <c r="K166" i="3"/>
  <c r="K167" i="3"/>
  <c r="K168" i="3"/>
  <c r="K169" i="3"/>
  <c r="K171" i="3"/>
  <c r="K172" i="3"/>
  <c r="K173" i="3"/>
  <c r="K174" i="3"/>
  <c r="K175" i="3"/>
  <c r="K176" i="3"/>
  <c r="K177" i="3"/>
  <c r="K178" i="3"/>
  <c r="K179" i="3"/>
  <c r="K180" i="3"/>
  <c r="K181" i="3"/>
  <c r="K182" i="3"/>
  <c r="K183" i="3"/>
  <c r="K184" i="3"/>
  <c r="K185" i="3"/>
  <c r="K186" i="3"/>
  <c r="K187" i="3"/>
  <c r="K188" i="3"/>
  <c r="K189" i="3"/>
  <c r="K190" i="3"/>
  <c r="K24" i="3"/>
  <c r="J25" i="3"/>
  <c r="J26" i="3"/>
  <c r="J27" i="3"/>
  <c r="J28" i="3"/>
  <c r="J29" i="3"/>
  <c r="J30" i="3"/>
  <c r="J31" i="3"/>
  <c r="J32" i="3"/>
  <c r="J33" i="3"/>
  <c r="J34" i="3"/>
  <c r="J35" i="3"/>
  <c r="J36" i="3"/>
  <c r="J37" i="3"/>
  <c r="J38" i="3"/>
  <c r="J39" i="3"/>
  <c r="J40" i="3"/>
  <c r="J41" i="3"/>
  <c r="J42" i="3"/>
  <c r="J43" i="3"/>
  <c r="J45" i="3"/>
  <c r="J46" i="3"/>
  <c r="J47" i="3"/>
  <c r="J48" i="3"/>
  <c r="J49" i="3"/>
  <c r="J50" i="3"/>
  <c r="J51" i="3"/>
  <c r="J52" i="3"/>
  <c r="J53" i="3"/>
  <c r="J54" i="3"/>
  <c r="J55" i="3"/>
  <c r="J56" i="3"/>
  <c r="J57" i="3"/>
  <c r="J58" i="3"/>
  <c r="J59" i="3"/>
  <c r="J60" i="3"/>
  <c r="J61" i="3"/>
  <c r="J62" i="3"/>
  <c r="J63" i="3"/>
  <c r="J64" i="3"/>
  <c r="J66" i="3"/>
  <c r="J67" i="3"/>
  <c r="J68" i="3"/>
  <c r="J69" i="3"/>
  <c r="J70" i="3"/>
  <c r="J71" i="3"/>
  <c r="J72" i="3"/>
  <c r="J73" i="3"/>
  <c r="J74" i="3"/>
  <c r="J75" i="3"/>
  <c r="J76" i="3"/>
  <c r="J77" i="3"/>
  <c r="J78" i="3"/>
  <c r="J79" i="3"/>
  <c r="J80" i="3"/>
  <c r="J81" i="3"/>
  <c r="J82" i="3"/>
  <c r="J83" i="3"/>
  <c r="J84" i="3"/>
  <c r="J85" i="3"/>
  <c r="J87" i="3"/>
  <c r="J88" i="3"/>
  <c r="J89" i="3"/>
  <c r="J90" i="3"/>
  <c r="J91" i="3"/>
  <c r="J92" i="3"/>
  <c r="J93" i="3"/>
  <c r="J94" i="3"/>
  <c r="J95" i="3"/>
  <c r="J96" i="3"/>
  <c r="J97" i="3"/>
  <c r="J98" i="3"/>
  <c r="J99" i="3"/>
  <c r="J100" i="3"/>
  <c r="J101" i="3"/>
  <c r="J102" i="3"/>
  <c r="J103" i="3"/>
  <c r="J104" i="3"/>
  <c r="J105" i="3"/>
  <c r="J106" i="3"/>
  <c r="J108" i="3"/>
  <c r="J109" i="3"/>
  <c r="J110" i="3"/>
  <c r="J111" i="3"/>
  <c r="J112" i="3"/>
  <c r="J113" i="3"/>
  <c r="J114" i="3"/>
  <c r="J115" i="3"/>
  <c r="J116" i="3"/>
  <c r="J117" i="3"/>
  <c r="J118" i="3"/>
  <c r="J119" i="3"/>
  <c r="J120" i="3"/>
  <c r="J121" i="3"/>
  <c r="J122" i="3"/>
  <c r="J123" i="3"/>
  <c r="J124" i="3"/>
  <c r="J125" i="3"/>
  <c r="J126" i="3"/>
  <c r="J127" i="3"/>
  <c r="J129" i="3"/>
  <c r="J130" i="3"/>
  <c r="J131" i="3"/>
  <c r="J132" i="3"/>
  <c r="J133" i="3"/>
  <c r="J134" i="3"/>
  <c r="J135" i="3"/>
  <c r="J136" i="3"/>
  <c r="J137" i="3"/>
  <c r="J138" i="3"/>
  <c r="J139" i="3"/>
  <c r="J140" i="3"/>
  <c r="J141" i="3"/>
  <c r="J142" i="3"/>
  <c r="J143" i="3"/>
  <c r="J144" i="3"/>
  <c r="J145" i="3"/>
  <c r="J146" i="3"/>
  <c r="J147" i="3"/>
  <c r="J148" i="3"/>
  <c r="J150" i="3"/>
  <c r="J151" i="3"/>
  <c r="J152" i="3"/>
  <c r="J153" i="3"/>
  <c r="J154" i="3"/>
  <c r="J155" i="3"/>
  <c r="J156" i="3"/>
  <c r="J157" i="3"/>
  <c r="J158" i="3"/>
  <c r="J159" i="3"/>
  <c r="J160" i="3"/>
  <c r="J161" i="3"/>
  <c r="J162" i="3"/>
  <c r="J163" i="3"/>
  <c r="J164" i="3"/>
  <c r="J165" i="3"/>
  <c r="J166" i="3"/>
  <c r="J167" i="3"/>
  <c r="J168" i="3"/>
  <c r="J169" i="3"/>
  <c r="J171" i="3"/>
  <c r="J172" i="3"/>
  <c r="J173" i="3"/>
  <c r="J174" i="3"/>
  <c r="J175" i="3"/>
  <c r="J176" i="3"/>
  <c r="J177" i="3"/>
  <c r="J178" i="3"/>
  <c r="J179" i="3"/>
  <c r="J180" i="3"/>
  <c r="J181" i="3"/>
  <c r="J182" i="3"/>
  <c r="J183" i="3"/>
  <c r="J184" i="3"/>
  <c r="J185" i="3"/>
  <c r="J186" i="3"/>
  <c r="J187" i="3"/>
  <c r="J188" i="3"/>
  <c r="J189" i="3"/>
  <c r="J190" i="3"/>
  <c r="J24" i="3"/>
  <c r="I25" i="3"/>
  <c r="I26" i="3"/>
  <c r="I27" i="3"/>
  <c r="I28" i="3"/>
  <c r="I29" i="3"/>
  <c r="I30" i="3"/>
  <c r="I31" i="3"/>
  <c r="I32" i="3"/>
  <c r="I33" i="3"/>
  <c r="I34" i="3"/>
  <c r="I35" i="3"/>
  <c r="I36" i="3"/>
  <c r="I37" i="3"/>
  <c r="I38" i="3"/>
  <c r="I39" i="3"/>
  <c r="I40" i="3"/>
  <c r="I41" i="3"/>
  <c r="I42" i="3"/>
  <c r="I43" i="3"/>
  <c r="I45" i="3"/>
  <c r="I46" i="3"/>
  <c r="I47" i="3"/>
  <c r="I48" i="3"/>
  <c r="I49" i="3"/>
  <c r="I50" i="3"/>
  <c r="I51" i="3"/>
  <c r="I52" i="3"/>
  <c r="I53" i="3"/>
  <c r="I54" i="3"/>
  <c r="I55" i="3"/>
  <c r="I56" i="3"/>
  <c r="I57" i="3"/>
  <c r="I58" i="3"/>
  <c r="I59" i="3"/>
  <c r="I60" i="3"/>
  <c r="I61" i="3"/>
  <c r="I62" i="3"/>
  <c r="I63" i="3"/>
  <c r="I64" i="3"/>
  <c r="I66" i="3"/>
  <c r="I67" i="3"/>
  <c r="I68" i="3"/>
  <c r="I69" i="3"/>
  <c r="I70" i="3"/>
  <c r="I71" i="3"/>
  <c r="I72" i="3"/>
  <c r="I73" i="3"/>
  <c r="I74" i="3"/>
  <c r="I75" i="3"/>
  <c r="I76" i="3"/>
  <c r="I77" i="3"/>
  <c r="I78" i="3"/>
  <c r="I79" i="3"/>
  <c r="I80" i="3"/>
  <c r="I81" i="3"/>
  <c r="I82" i="3"/>
  <c r="I83" i="3"/>
  <c r="I84" i="3"/>
  <c r="I85" i="3"/>
  <c r="I87" i="3"/>
  <c r="I88" i="3"/>
  <c r="I89" i="3"/>
  <c r="I90" i="3"/>
  <c r="I91" i="3"/>
  <c r="I92" i="3"/>
  <c r="I93" i="3"/>
  <c r="I94" i="3"/>
  <c r="I95" i="3"/>
  <c r="I96" i="3"/>
  <c r="I97" i="3"/>
  <c r="I98" i="3"/>
  <c r="I99" i="3"/>
  <c r="I100" i="3"/>
  <c r="I101" i="3"/>
  <c r="I102" i="3"/>
  <c r="I103" i="3"/>
  <c r="I104" i="3"/>
  <c r="I105" i="3"/>
  <c r="I106" i="3"/>
  <c r="I108" i="3"/>
  <c r="I109" i="3"/>
  <c r="I110" i="3"/>
  <c r="I111" i="3"/>
  <c r="I112" i="3"/>
  <c r="I113" i="3"/>
  <c r="I114" i="3"/>
  <c r="I115" i="3"/>
  <c r="I116" i="3"/>
  <c r="I117" i="3"/>
  <c r="I118" i="3"/>
  <c r="I119" i="3"/>
  <c r="I120" i="3"/>
  <c r="I121" i="3"/>
  <c r="I122" i="3"/>
  <c r="I123" i="3"/>
  <c r="I124" i="3"/>
  <c r="I125" i="3"/>
  <c r="I126" i="3"/>
  <c r="I127" i="3"/>
  <c r="I129" i="3"/>
  <c r="I130" i="3"/>
  <c r="I131" i="3"/>
  <c r="I132" i="3"/>
  <c r="I133" i="3"/>
  <c r="I134" i="3"/>
  <c r="I135" i="3"/>
  <c r="I136" i="3"/>
  <c r="I137" i="3"/>
  <c r="I138" i="3"/>
  <c r="I139" i="3"/>
  <c r="I140" i="3"/>
  <c r="I141" i="3"/>
  <c r="I142" i="3"/>
  <c r="I143" i="3"/>
  <c r="I144" i="3"/>
  <c r="I145" i="3"/>
  <c r="I146" i="3"/>
  <c r="I147" i="3"/>
  <c r="I148" i="3"/>
  <c r="I150" i="3"/>
  <c r="I151" i="3"/>
  <c r="I152" i="3"/>
  <c r="I153" i="3"/>
  <c r="I154" i="3"/>
  <c r="I155" i="3"/>
  <c r="I156" i="3"/>
  <c r="I157" i="3"/>
  <c r="I158" i="3"/>
  <c r="I159" i="3"/>
  <c r="I160" i="3"/>
  <c r="I161" i="3"/>
  <c r="I162" i="3"/>
  <c r="I163" i="3"/>
  <c r="I164" i="3"/>
  <c r="I165" i="3"/>
  <c r="I166" i="3"/>
  <c r="I167" i="3"/>
  <c r="I168" i="3"/>
  <c r="I169" i="3"/>
  <c r="I171" i="3"/>
  <c r="I172" i="3"/>
  <c r="I173" i="3"/>
  <c r="I174" i="3"/>
  <c r="I175" i="3"/>
  <c r="I176" i="3"/>
  <c r="I177" i="3"/>
  <c r="I178" i="3"/>
  <c r="I179" i="3"/>
  <c r="I180" i="3"/>
  <c r="I181" i="3"/>
  <c r="I182" i="3"/>
  <c r="I183" i="3"/>
  <c r="I184" i="3"/>
  <c r="I185" i="3"/>
  <c r="I186" i="3"/>
  <c r="I187" i="3"/>
  <c r="I188" i="3"/>
  <c r="I189" i="3"/>
  <c r="I190" i="3"/>
  <c r="I24" i="3"/>
  <c r="H25" i="3"/>
  <c r="H26" i="3"/>
  <c r="H27" i="3"/>
  <c r="H28" i="3"/>
  <c r="H29" i="3"/>
  <c r="H30" i="3"/>
  <c r="H31" i="3"/>
  <c r="H32" i="3"/>
  <c r="H33" i="3"/>
  <c r="H34" i="3"/>
  <c r="H35" i="3"/>
  <c r="H36" i="3"/>
  <c r="H37" i="3"/>
  <c r="H38" i="3"/>
  <c r="H39" i="3"/>
  <c r="H40" i="3"/>
  <c r="H41" i="3"/>
  <c r="H42" i="3"/>
  <c r="H43" i="3"/>
  <c r="H45" i="3"/>
  <c r="H46" i="3"/>
  <c r="H47" i="3"/>
  <c r="H48" i="3"/>
  <c r="H49" i="3"/>
  <c r="H50" i="3"/>
  <c r="H51" i="3"/>
  <c r="H52" i="3"/>
  <c r="H53" i="3"/>
  <c r="H54" i="3"/>
  <c r="H55" i="3"/>
  <c r="H56" i="3"/>
  <c r="H57" i="3"/>
  <c r="H58" i="3"/>
  <c r="H59" i="3"/>
  <c r="H60" i="3"/>
  <c r="H61" i="3"/>
  <c r="H62" i="3"/>
  <c r="H63" i="3"/>
  <c r="H64" i="3"/>
  <c r="H66" i="3"/>
  <c r="H67" i="3"/>
  <c r="H68" i="3"/>
  <c r="H69" i="3"/>
  <c r="H70" i="3"/>
  <c r="H71" i="3"/>
  <c r="H72" i="3"/>
  <c r="H73" i="3"/>
  <c r="H74" i="3"/>
  <c r="H75" i="3"/>
  <c r="H76" i="3"/>
  <c r="H77" i="3"/>
  <c r="H78" i="3"/>
  <c r="H79" i="3"/>
  <c r="H80" i="3"/>
  <c r="H81" i="3"/>
  <c r="H82" i="3"/>
  <c r="H83" i="3"/>
  <c r="H84" i="3"/>
  <c r="H85" i="3"/>
  <c r="H87" i="3"/>
  <c r="H88" i="3"/>
  <c r="H89" i="3"/>
  <c r="H90" i="3"/>
  <c r="H91" i="3"/>
  <c r="H92" i="3"/>
  <c r="H93" i="3"/>
  <c r="H94" i="3"/>
  <c r="H95" i="3"/>
  <c r="H96" i="3"/>
  <c r="H97" i="3"/>
  <c r="H98" i="3"/>
  <c r="H99" i="3"/>
  <c r="H100" i="3"/>
  <c r="H101" i="3"/>
  <c r="H102" i="3"/>
  <c r="H103" i="3"/>
  <c r="H104" i="3"/>
  <c r="H105" i="3"/>
  <c r="H106" i="3"/>
  <c r="H108" i="3"/>
  <c r="H109" i="3"/>
  <c r="H110" i="3"/>
  <c r="H111" i="3"/>
  <c r="H112" i="3"/>
  <c r="H113" i="3"/>
  <c r="H114" i="3"/>
  <c r="H115" i="3"/>
  <c r="H116" i="3"/>
  <c r="H117" i="3"/>
  <c r="H118" i="3"/>
  <c r="H119" i="3"/>
  <c r="H120" i="3"/>
  <c r="H121" i="3"/>
  <c r="H122" i="3"/>
  <c r="H123" i="3"/>
  <c r="H124" i="3"/>
  <c r="H125" i="3"/>
  <c r="H126" i="3"/>
  <c r="H127" i="3"/>
  <c r="H129" i="3"/>
  <c r="H130" i="3"/>
  <c r="H131" i="3"/>
  <c r="H132" i="3"/>
  <c r="H133" i="3"/>
  <c r="H134" i="3"/>
  <c r="H135" i="3"/>
  <c r="H136" i="3"/>
  <c r="H137" i="3"/>
  <c r="H138" i="3"/>
  <c r="H139" i="3"/>
  <c r="H140" i="3"/>
  <c r="H141" i="3"/>
  <c r="H142" i="3"/>
  <c r="H143" i="3"/>
  <c r="H144" i="3"/>
  <c r="H145" i="3"/>
  <c r="H146" i="3"/>
  <c r="H147" i="3"/>
  <c r="H148" i="3"/>
  <c r="H150" i="3"/>
  <c r="H151" i="3"/>
  <c r="H152" i="3"/>
  <c r="H153" i="3"/>
  <c r="H154" i="3"/>
  <c r="H155" i="3"/>
  <c r="H156" i="3"/>
  <c r="H157" i="3"/>
  <c r="H158" i="3"/>
  <c r="H159" i="3"/>
  <c r="H160" i="3"/>
  <c r="H161" i="3"/>
  <c r="H162" i="3"/>
  <c r="H163" i="3"/>
  <c r="H164" i="3"/>
  <c r="H165" i="3"/>
  <c r="H166" i="3"/>
  <c r="H167" i="3"/>
  <c r="H168" i="3"/>
  <c r="H169" i="3"/>
  <c r="H171" i="3"/>
  <c r="H172" i="3"/>
  <c r="H173" i="3"/>
  <c r="H174" i="3"/>
  <c r="H175" i="3"/>
  <c r="H176" i="3"/>
  <c r="H177" i="3"/>
  <c r="H178" i="3"/>
  <c r="H179" i="3"/>
  <c r="H180" i="3"/>
  <c r="H181" i="3"/>
  <c r="H182" i="3"/>
  <c r="H183" i="3"/>
  <c r="H184" i="3"/>
  <c r="H185" i="3"/>
  <c r="H186" i="3"/>
  <c r="H187" i="3"/>
  <c r="H188" i="3"/>
  <c r="H189" i="3"/>
  <c r="H190" i="3"/>
  <c r="H24" i="3"/>
  <c r="G191" i="3"/>
  <c r="F191" i="3"/>
  <c r="E191" i="3"/>
  <c r="D191" i="3"/>
  <c r="G170" i="3"/>
  <c r="F170" i="3"/>
  <c r="E170" i="3"/>
  <c r="D170" i="3"/>
  <c r="G149" i="3"/>
  <c r="F149" i="3"/>
  <c r="E149" i="3"/>
  <c r="D149" i="3"/>
  <c r="G128" i="3"/>
  <c r="F128" i="3"/>
  <c r="E128" i="3"/>
  <c r="D128" i="3"/>
  <c r="J128" i="3" s="1"/>
  <c r="G107" i="3"/>
  <c r="F107" i="3"/>
  <c r="E107" i="3"/>
  <c r="D107" i="3"/>
  <c r="J107" i="3" s="1"/>
  <c r="G86" i="3"/>
  <c r="F86" i="3"/>
  <c r="E86" i="3"/>
  <c r="D86" i="3"/>
  <c r="G65" i="3"/>
  <c r="F65" i="3"/>
  <c r="E65" i="3"/>
  <c r="D65" i="3"/>
  <c r="G44" i="3"/>
  <c r="F44" i="3"/>
  <c r="E44" i="3"/>
  <c r="D44" i="3"/>
  <c r="H23" i="3" l="1"/>
  <c r="J23" i="3"/>
  <c r="I23" i="3"/>
  <c r="K23" i="3"/>
  <c r="J149" i="3"/>
  <c r="K128" i="3"/>
  <c r="J65" i="3"/>
  <c r="H86" i="3"/>
  <c r="H128" i="3"/>
  <c r="I170" i="3"/>
  <c r="I86" i="3"/>
  <c r="I44" i="3"/>
  <c r="J170" i="3"/>
  <c r="H65" i="3"/>
  <c r="H44" i="3"/>
  <c r="H5" i="12"/>
  <c r="J5" i="12"/>
  <c r="G5" i="12"/>
  <c r="I5" i="12"/>
  <c r="J44" i="3"/>
  <c r="J86" i="3"/>
  <c r="H107" i="3"/>
  <c r="H149" i="3"/>
  <c r="H191" i="3"/>
  <c r="I149" i="3"/>
  <c r="I128" i="3"/>
  <c r="I65" i="3"/>
  <c r="K65" i="3"/>
  <c r="K107" i="3"/>
  <c r="K149" i="3"/>
  <c r="K191" i="3"/>
  <c r="I107" i="3"/>
  <c r="H170" i="3"/>
  <c r="K86" i="3"/>
  <c r="K44" i="3"/>
  <c r="K170" i="3"/>
  <c r="J191" i="3"/>
  <c r="I191" i="3"/>
  <c r="F67" i="19"/>
  <c r="G67" i="19"/>
  <c r="F134" i="19"/>
  <c r="G134" i="19"/>
  <c r="F200" i="19"/>
  <c r="G200" i="19"/>
  <c r="F264" i="19"/>
  <c r="G264" i="19"/>
  <c r="F327" i="19"/>
  <c r="G327" i="19"/>
  <c r="F394" i="19"/>
  <c r="G394" i="19"/>
  <c r="F460" i="19"/>
  <c r="G460" i="19"/>
  <c r="H96" i="18"/>
  <c r="J96" i="18"/>
  <c r="L96" i="18"/>
  <c r="H187" i="18"/>
  <c r="J187" i="18"/>
  <c r="L187" i="18"/>
  <c r="H278" i="18"/>
  <c r="J278" i="18"/>
  <c r="L278" i="18"/>
  <c r="H369" i="18"/>
  <c r="J369" i="18"/>
  <c r="L369" i="18"/>
  <c r="H460" i="18"/>
  <c r="J460" i="18"/>
  <c r="L460" i="18"/>
  <c r="H551" i="18"/>
  <c r="J551" i="18"/>
  <c r="L551" i="18"/>
  <c r="H642" i="18"/>
  <c r="J642" i="18"/>
  <c r="L642" i="18"/>
  <c r="H733" i="18"/>
  <c r="J733" i="18"/>
  <c r="L733" i="18"/>
  <c r="H280" i="15"/>
  <c r="H249" i="15"/>
  <c r="H218" i="15"/>
  <c r="H187" i="15"/>
  <c r="H156" i="15"/>
  <c r="H125" i="15"/>
  <c r="H94" i="15"/>
  <c r="H63" i="15"/>
  <c r="E100" i="6"/>
  <c r="F100" i="6"/>
  <c r="E89" i="6"/>
  <c r="F89" i="6"/>
  <c r="E78" i="6"/>
  <c r="F78" i="6"/>
  <c r="E67" i="6"/>
  <c r="F67" i="6"/>
  <c r="E56" i="6"/>
  <c r="F56" i="6"/>
  <c r="E45" i="6"/>
  <c r="F45" i="6"/>
  <c r="E34" i="6"/>
  <c r="F34" i="6"/>
  <c r="E23" i="6"/>
  <c r="J670" i="13"/>
  <c r="I670" i="13"/>
  <c r="H670" i="13"/>
  <c r="J588" i="13"/>
  <c r="I588" i="13"/>
  <c r="H588" i="13"/>
  <c r="J504" i="13"/>
  <c r="I504" i="13"/>
  <c r="H504" i="13"/>
  <c r="J420" i="13"/>
  <c r="I420" i="13"/>
  <c r="H420" i="13"/>
  <c r="J337" i="13"/>
  <c r="I337" i="13"/>
  <c r="H337" i="13"/>
  <c r="J255" i="13"/>
  <c r="I255" i="13"/>
  <c r="H255" i="13"/>
  <c r="J171" i="13"/>
  <c r="I171" i="13"/>
  <c r="H171" i="13"/>
  <c r="J87" i="13"/>
  <c r="I87" i="13"/>
  <c r="H87" i="13"/>
  <c r="J7" i="12" l="1"/>
  <c r="J9" i="12"/>
  <c r="J10" i="12"/>
  <c r="J12" i="12"/>
  <c r="J13" i="12"/>
  <c r="J15" i="12"/>
  <c r="J16" i="12"/>
  <c r="J18" i="12"/>
  <c r="J19" i="12"/>
  <c r="J21" i="12"/>
  <c r="J22" i="12"/>
  <c r="J24" i="12"/>
  <c r="J25" i="12"/>
  <c r="J27" i="12"/>
  <c r="J28" i="12"/>
  <c r="J6" i="12"/>
  <c r="I7" i="12"/>
  <c r="I9" i="12"/>
  <c r="I10" i="12"/>
  <c r="I12" i="12"/>
  <c r="I13" i="12"/>
  <c r="I15" i="12"/>
  <c r="I16" i="12"/>
  <c r="I18" i="12"/>
  <c r="I19" i="12"/>
  <c r="I21" i="12"/>
  <c r="I22" i="12"/>
  <c r="I24" i="12"/>
  <c r="I25" i="12"/>
  <c r="I27" i="12"/>
  <c r="I28" i="12"/>
  <c r="I6" i="12"/>
  <c r="H7" i="12"/>
  <c r="H9" i="12"/>
  <c r="H10" i="12"/>
  <c r="H12" i="12"/>
  <c r="H13" i="12"/>
  <c r="H15" i="12"/>
  <c r="H16" i="12"/>
  <c r="H18" i="12"/>
  <c r="H19" i="12"/>
  <c r="H21" i="12"/>
  <c r="H22" i="12"/>
  <c r="H24" i="12"/>
  <c r="H25" i="12"/>
  <c r="H27" i="12"/>
  <c r="H28" i="12"/>
  <c r="H6" i="12"/>
  <c r="G7" i="12"/>
  <c r="G9" i="12"/>
  <c r="G10" i="12"/>
  <c r="G12" i="12"/>
  <c r="G13" i="12"/>
  <c r="G15" i="12"/>
  <c r="G16" i="12"/>
  <c r="G18" i="12"/>
  <c r="G19" i="12"/>
  <c r="G21" i="12"/>
  <c r="G22" i="12"/>
  <c r="G24" i="12"/>
  <c r="G25" i="12"/>
  <c r="G27" i="12"/>
  <c r="G28" i="12"/>
  <c r="F29" i="12"/>
  <c r="E29" i="12"/>
  <c r="D29" i="12"/>
  <c r="C29" i="12"/>
  <c r="F26" i="12"/>
  <c r="E26" i="12"/>
  <c r="D26" i="12"/>
  <c r="C26" i="12"/>
  <c r="F23" i="12"/>
  <c r="E23" i="12"/>
  <c r="D23" i="12"/>
  <c r="C23" i="12"/>
  <c r="F20" i="12"/>
  <c r="E20" i="12"/>
  <c r="D20" i="12"/>
  <c r="C20" i="12"/>
  <c r="F17" i="12"/>
  <c r="I17" i="12" s="1"/>
  <c r="E17" i="12"/>
  <c r="D17" i="12"/>
  <c r="C17" i="12"/>
  <c r="F14" i="12"/>
  <c r="E14" i="12"/>
  <c r="D14" i="12"/>
  <c r="C14" i="12"/>
  <c r="F11" i="12"/>
  <c r="E11" i="12"/>
  <c r="D11" i="12"/>
  <c r="C11" i="12"/>
  <c r="F8" i="12"/>
  <c r="E8" i="12"/>
  <c r="D8" i="12"/>
  <c r="C8" i="12"/>
  <c r="G6" i="12"/>
  <c r="I5" i="1"/>
  <c r="I6" i="1"/>
  <c r="I7" i="1"/>
  <c r="I8" i="1"/>
  <c r="I9" i="1"/>
  <c r="I10" i="1"/>
  <c r="I11" i="1"/>
  <c r="I4" i="1"/>
  <c r="J5" i="1"/>
  <c r="J6" i="1"/>
  <c r="J7" i="1"/>
  <c r="J8" i="1"/>
  <c r="J9" i="1"/>
  <c r="J10" i="1"/>
  <c r="J11" i="1"/>
  <c r="J4" i="1"/>
  <c r="H5" i="1"/>
  <c r="H6" i="1"/>
  <c r="H7" i="1"/>
  <c r="H8" i="1"/>
  <c r="H9" i="1"/>
  <c r="H10" i="1"/>
  <c r="H11" i="1"/>
  <c r="H4" i="1"/>
  <c r="G4" i="1"/>
  <c r="G6" i="1"/>
  <c r="G7" i="1"/>
  <c r="G8" i="1"/>
  <c r="G9" i="1"/>
  <c r="G10" i="1"/>
  <c r="G11" i="1"/>
  <c r="G5" i="1"/>
  <c r="J20" i="12" l="1"/>
  <c r="J8" i="12"/>
  <c r="G17" i="12"/>
  <c r="G23" i="12"/>
  <c r="G29" i="12"/>
  <c r="G11" i="12"/>
  <c r="J17" i="12"/>
  <c r="G8" i="12"/>
  <c r="J29" i="12"/>
  <c r="J23" i="12"/>
  <c r="H14" i="12"/>
  <c r="G14" i="12"/>
  <c r="J11" i="12"/>
  <c r="G26" i="12"/>
  <c r="J26" i="12"/>
  <c r="H20" i="12"/>
  <c r="G20" i="12"/>
  <c r="J14" i="12"/>
  <c r="I14" i="12"/>
  <c r="H11" i="12"/>
  <c r="H17" i="12"/>
  <c r="H23" i="12"/>
  <c r="H29" i="12"/>
  <c r="H8" i="12"/>
  <c r="H26" i="12"/>
  <c r="I29" i="12"/>
  <c r="I20" i="12"/>
  <c r="I11" i="12"/>
  <c r="I26" i="12"/>
  <c r="I8" i="12"/>
  <c r="I23" i="12"/>
  <c r="I91" i="7"/>
  <c r="H91" i="7"/>
  <c r="G91" i="7"/>
  <c r="F91" i="7"/>
  <c r="E91" i="7"/>
  <c r="I81" i="7"/>
  <c r="H81" i="7"/>
  <c r="G81" i="7"/>
  <c r="F81" i="7"/>
  <c r="E81" i="7"/>
  <c r="I71" i="7"/>
  <c r="H71" i="7"/>
  <c r="G71" i="7"/>
  <c r="F71" i="7"/>
  <c r="E71" i="7"/>
  <c r="I61" i="7"/>
  <c r="H61" i="7"/>
  <c r="G61" i="7"/>
  <c r="F61" i="7"/>
  <c r="E61" i="7"/>
  <c r="I51" i="7"/>
  <c r="H51" i="7"/>
  <c r="G51" i="7"/>
  <c r="F51" i="7"/>
  <c r="E51" i="7"/>
  <c r="I41" i="7"/>
  <c r="H41" i="7"/>
  <c r="G41" i="7"/>
  <c r="F41" i="7"/>
  <c r="E41" i="7"/>
  <c r="I31" i="7"/>
  <c r="H31" i="7"/>
  <c r="G31" i="7"/>
  <c r="F31" i="7"/>
  <c r="E31" i="7"/>
  <c r="I21" i="7"/>
  <c r="H21" i="7"/>
  <c r="G21" i="7"/>
  <c r="F21" i="7"/>
  <c r="E21" i="7"/>
  <c r="I100" i="6"/>
  <c r="H100" i="6"/>
  <c r="G100" i="6"/>
  <c r="I89" i="6"/>
  <c r="H89" i="6"/>
  <c r="G89" i="6"/>
  <c r="I78" i="6"/>
  <c r="H78" i="6"/>
  <c r="G78" i="6"/>
  <c r="I67" i="6"/>
  <c r="H67" i="6"/>
  <c r="G67" i="6"/>
  <c r="I56" i="6"/>
  <c r="H56" i="6"/>
  <c r="G56" i="6"/>
  <c r="I45" i="6"/>
  <c r="H45" i="6"/>
  <c r="G45" i="6"/>
  <c r="H34" i="6"/>
  <c r="G34" i="6"/>
  <c r="I23" i="6"/>
  <c r="H23" i="6"/>
  <c r="G23" i="6"/>
  <c r="F23" i="6"/>
  <c r="I363" i="4"/>
  <c r="H363" i="4"/>
  <c r="G363" i="4"/>
  <c r="F363" i="4"/>
  <c r="I318" i="4"/>
  <c r="H318" i="4"/>
  <c r="G318" i="4"/>
  <c r="F318" i="4"/>
  <c r="I273" i="4"/>
  <c r="H273" i="4"/>
  <c r="G273" i="4"/>
  <c r="F273" i="4"/>
  <c r="I228" i="4"/>
  <c r="H228" i="4"/>
  <c r="G228" i="4"/>
  <c r="F228" i="4"/>
  <c r="I183" i="4"/>
  <c r="H183" i="4"/>
  <c r="G183" i="4"/>
  <c r="F183" i="4"/>
  <c r="I138" i="4"/>
  <c r="H138" i="4"/>
  <c r="G138" i="4"/>
  <c r="F138" i="4"/>
  <c r="I93" i="4"/>
  <c r="H93" i="4"/>
  <c r="G93" i="4"/>
  <c r="F93" i="4"/>
  <c r="I48" i="4"/>
  <c r="H48" i="4"/>
  <c r="G48" i="4"/>
  <c r="F48" i="4"/>
  <c r="D5" i="4"/>
  <c r="D6" i="4"/>
  <c r="D7" i="4"/>
  <c r="D8" i="4"/>
  <c r="D9" i="4"/>
  <c r="D10" i="4"/>
  <c r="D11" i="4"/>
  <c r="D12" i="4"/>
  <c r="D13" i="4"/>
  <c r="D14" i="4"/>
  <c r="D15" i="4"/>
  <c r="D16" i="4"/>
  <c r="D17" i="4"/>
  <c r="D18" i="4"/>
  <c r="D19" i="4"/>
  <c r="D20" i="4"/>
  <c r="D21" i="4"/>
  <c r="D22" i="4"/>
  <c r="D23" i="4"/>
  <c r="D24" i="4"/>
  <c r="D25" i="4"/>
  <c r="D26" i="4"/>
  <c r="D27" i="4"/>
  <c r="D28" i="4"/>
  <c r="D29" i="4"/>
  <c r="D30" i="4"/>
  <c r="D31" i="4"/>
  <c r="D32" i="4"/>
  <c r="D33" i="4"/>
  <c r="D34" i="4"/>
  <c r="D35" i="4"/>
  <c r="D36" i="4"/>
  <c r="D37" i="4"/>
  <c r="D38" i="4"/>
  <c r="D39" i="4"/>
  <c r="D40" i="4"/>
  <c r="D41" i="4"/>
  <c r="D42" i="4"/>
  <c r="D43" i="4"/>
  <c r="D44" i="4"/>
  <c r="D45" i="4"/>
  <c r="D46" i="4"/>
  <c r="D47" i="4"/>
  <c r="D49" i="4"/>
  <c r="D50" i="4"/>
  <c r="D51" i="4"/>
  <c r="D52" i="4"/>
  <c r="D53" i="4"/>
  <c r="D54" i="4"/>
  <c r="D55" i="4"/>
  <c r="D56" i="4"/>
  <c r="D57" i="4"/>
  <c r="D58" i="4"/>
  <c r="D59" i="4"/>
  <c r="D60" i="4"/>
  <c r="D61" i="4"/>
  <c r="D62" i="4"/>
  <c r="D63" i="4"/>
  <c r="D64" i="4"/>
  <c r="D65" i="4"/>
  <c r="D66" i="4"/>
  <c r="D67" i="4"/>
  <c r="D68" i="4"/>
  <c r="D69" i="4"/>
  <c r="D70" i="4"/>
  <c r="D71" i="4"/>
  <c r="D72" i="4"/>
  <c r="D73" i="4"/>
  <c r="D74" i="4"/>
  <c r="D75" i="4"/>
  <c r="D76" i="4"/>
  <c r="D77" i="4"/>
  <c r="D78" i="4"/>
  <c r="D79" i="4"/>
  <c r="D80" i="4"/>
  <c r="D81" i="4"/>
  <c r="D82" i="4"/>
  <c r="D83" i="4"/>
  <c r="D84" i="4"/>
  <c r="D85" i="4"/>
  <c r="D86" i="4"/>
  <c r="D87" i="4"/>
  <c r="D88" i="4"/>
  <c r="D89" i="4"/>
  <c r="D90" i="4"/>
  <c r="D91" i="4"/>
  <c r="D92" i="4"/>
  <c r="D94" i="4"/>
  <c r="D95" i="4"/>
  <c r="D96" i="4"/>
  <c r="D97" i="4"/>
  <c r="D98" i="4"/>
  <c r="D99" i="4"/>
  <c r="D100" i="4"/>
  <c r="D101" i="4"/>
  <c r="D102" i="4"/>
  <c r="D103" i="4"/>
  <c r="D104" i="4"/>
  <c r="D105" i="4"/>
  <c r="D106" i="4"/>
  <c r="D107" i="4"/>
  <c r="D108" i="4"/>
  <c r="D109" i="4"/>
  <c r="D110" i="4"/>
  <c r="D111" i="4"/>
  <c r="D112" i="4"/>
  <c r="D113" i="4"/>
  <c r="D114" i="4"/>
  <c r="D115" i="4"/>
  <c r="D116" i="4"/>
  <c r="D117" i="4"/>
  <c r="D118" i="4"/>
  <c r="D119" i="4"/>
  <c r="D120" i="4"/>
  <c r="D121" i="4"/>
  <c r="D122" i="4"/>
  <c r="D123" i="4"/>
  <c r="D124" i="4"/>
  <c r="D125" i="4"/>
  <c r="D126" i="4"/>
  <c r="D127" i="4"/>
  <c r="D128" i="4"/>
  <c r="D129" i="4"/>
  <c r="D130" i="4"/>
  <c r="D131" i="4"/>
  <c r="D132" i="4"/>
  <c r="D133" i="4"/>
  <c r="D134" i="4"/>
  <c r="D135" i="4"/>
  <c r="D136" i="4"/>
  <c r="D137" i="4"/>
  <c r="D139" i="4"/>
  <c r="D140" i="4"/>
  <c r="D141" i="4"/>
  <c r="D142" i="4"/>
  <c r="D143" i="4"/>
  <c r="D144" i="4"/>
  <c r="D145" i="4"/>
  <c r="D146" i="4"/>
  <c r="D147" i="4"/>
  <c r="D148" i="4"/>
  <c r="D149" i="4"/>
  <c r="D150" i="4"/>
  <c r="D151" i="4"/>
  <c r="D152" i="4"/>
  <c r="D153" i="4"/>
  <c r="D154" i="4"/>
  <c r="D155" i="4"/>
  <c r="D156" i="4"/>
  <c r="D157" i="4"/>
  <c r="D158" i="4"/>
  <c r="D159" i="4"/>
  <c r="D160" i="4"/>
  <c r="D161" i="4"/>
  <c r="D162" i="4"/>
  <c r="D163" i="4"/>
  <c r="D164" i="4"/>
  <c r="D165" i="4"/>
  <c r="D166" i="4"/>
  <c r="D167" i="4"/>
  <c r="D168" i="4"/>
  <c r="D169" i="4"/>
  <c r="D170" i="4"/>
  <c r="D171" i="4"/>
  <c r="D172" i="4"/>
  <c r="D173" i="4"/>
  <c r="D174" i="4"/>
  <c r="D175" i="4"/>
  <c r="D176" i="4"/>
  <c r="D177" i="4"/>
  <c r="D178" i="4"/>
  <c r="D179" i="4"/>
  <c r="D180" i="4"/>
  <c r="D181" i="4"/>
  <c r="D182" i="4"/>
  <c r="D184" i="4"/>
  <c r="D185" i="4"/>
  <c r="D186" i="4"/>
  <c r="D187" i="4"/>
  <c r="D188" i="4"/>
  <c r="D189" i="4"/>
  <c r="D190" i="4"/>
  <c r="D191" i="4"/>
  <c r="D192" i="4"/>
  <c r="D193" i="4"/>
  <c r="D194" i="4"/>
  <c r="D195" i="4"/>
  <c r="D196" i="4"/>
  <c r="D197" i="4"/>
  <c r="D198" i="4"/>
  <c r="D199" i="4"/>
  <c r="D200" i="4"/>
  <c r="D201" i="4"/>
  <c r="D202" i="4"/>
  <c r="D203" i="4"/>
  <c r="D204" i="4"/>
  <c r="D205" i="4"/>
  <c r="D206" i="4"/>
  <c r="D207" i="4"/>
  <c r="D208" i="4"/>
  <c r="D209" i="4"/>
  <c r="D210" i="4"/>
  <c r="D211" i="4"/>
  <c r="D212" i="4"/>
  <c r="D213" i="4"/>
  <c r="D214" i="4"/>
  <c r="D215" i="4"/>
  <c r="D216" i="4"/>
  <c r="D217" i="4"/>
  <c r="D218" i="4"/>
  <c r="D219" i="4"/>
  <c r="D220" i="4"/>
  <c r="D221" i="4"/>
  <c r="D222" i="4"/>
  <c r="D223" i="4"/>
  <c r="D224" i="4"/>
  <c r="D225" i="4"/>
  <c r="D226" i="4"/>
  <c r="D227" i="4"/>
  <c r="D229" i="4"/>
  <c r="D230" i="4"/>
  <c r="D231" i="4"/>
  <c r="D232" i="4"/>
  <c r="D233" i="4"/>
  <c r="D234" i="4"/>
  <c r="D235" i="4"/>
  <c r="D236" i="4"/>
  <c r="D237" i="4"/>
  <c r="D238" i="4"/>
  <c r="D239" i="4"/>
  <c r="D240" i="4"/>
  <c r="D241" i="4"/>
  <c r="D242" i="4"/>
  <c r="D243" i="4"/>
  <c r="D244" i="4"/>
  <c r="D245" i="4"/>
  <c r="D246" i="4"/>
  <c r="D247" i="4"/>
  <c r="D248" i="4"/>
  <c r="D249" i="4"/>
  <c r="D250" i="4"/>
  <c r="D251" i="4"/>
  <c r="D252" i="4"/>
  <c r="D253" i="4"/>
  <c r="D254" i="4"/>
  <c r="D255" i="4"/>
  <c r="D256" i="4"/>
  <c r="D257" i="4"/>
  <c r="D258" i="4"/>
  <c r="D259" i="4"/>
  <c r="D260" i="4"/>
  <c r="D261" i="4"/>
  <c r="D262" i="4"/>
  <c r="D263" i="4"/>
  <c r="D264" i="4"/>
  <c r="D265" i="4"/>
  <c r="D266" i="4"/>
  <c r="D267" i="4"/>
  <c r="D268" i="4"/>
  <c r="D269" i="4"/>
  <c r="D270" i="4"/>
  <c r="D271" i="4"/>
  <c r="D272" i="4"/>
  <c r="D274" i="4"/>
  <c r="D275" i="4"/>
  <c r="D276" i="4"/>
  <c r="D277" i="4"/>
  <c r="D278" i="4"/>
  <c r="D279" i="4"/>
  <c r="D280" i="4"/>
  <c r="D281" i="4"/>
  <c r="D282" i="4"/>
  <c r="D283" i="4"/>
  <c r="D284" i="4"/>
  <c r="D285" i="4"/>
  <c r="D286" i="4"/>
  <c r="D287" i="4"/>
  <c r="D288" i="4"/>
  <c r="D289" i="4"/>
  <c r="D290" i="4"/>
  <c r="D291" i="4"/>
  <c r="D292" i="4"/>
  <c r="D293" i="4"/>
  <c r="D294" i="4"/>
  <c r="D295" i="4"/>
  <c r="D296" i="4"/>
  <c r="D297" i="4"/>
  <c r="D298" i="4"/>
  <c r="D299" i="4"/>
  <c r="D300" i="4"/>
  <c r="D301" i="4"/>
  <c r="D302" i="4"/>
  <c r="D303" i="4"/>
  <c r="D304" i="4"/>
  <c r="D305" i="4"/>
  <c r="D306" i="4"/>
  <c r="D307" i="4"/>
  <c r="D308" i="4"/>
  <c r="D309" i="4"/>
  <c r="D310" i="4"/>
  <c r="D311" i="4"/>
  <c r="D312" i="4"/>
  <c r="D313" i="4"/>
  <c r="D314" i="4"/>
  <c r="D315" i="4"/>
  <c r="D316" i="4"/>
  <c r="D317" i="4"/>
  <c r="D319" i="4"/>
  <c r="D320" i="4"/>
  <c r="D321" i="4"/>
  <c r="D322" i="4"/>
  <c r="D323" i="4"/>
  <c r="D324" i="4"/>
  <c r="D325" i="4"/>
  <c r="D326" i="4"/>
  <c r="D327" i="4"/>
  <c r="D328" i="4"/>
  <c r="D329" i="4"/>
  <c r="D330" i="4"/>
  <c r="D331" i="4"/>
  <c r="D332" i="4"/>
  <c r="D333" i="4"/>
  <c r="D334" i="4"/>
  <c r="D335" i="4"/>
  <c r="D336" i="4"/>
  <c r="D337" i="4"/>
  <c r="D338" i="4"/>
  <c r="D339" i="4"/>
  <c r="D340" i="4"/>
  <c r="D341" i="4"/>
  <c r="D342" i="4"/>
  <c r="D343" i="4"/>
  <c r="D344" i="4"/>
  <c r="D345" i="4"/>
  <c r="D346" i="4"/>
  <c r="D347" i="4"/>
  <c r="D348" i="4"/>
  <c r="D349" i="4"/>
  <c r="D350" i="4"/>
  <c r="D351" i="4"/>
  <c r="D352" i="4"/>
  <c r="D353" i="4"/>
  <c r="D354" i="4"/>
  <c r="D355" i="4"/>
  <c r="D356" i="4"/>
  <c r="D357" i="4"/>
  <c r="D358" i="4"/>
  <c r="D359" i="4"/>
  <c r="D360" i="4"/>
  <c r="D361" i="4"/>
  <c r="D362" i="4"/>
  <c r="D4" i="4"/>
  <c r="E26" i="2"/>
  <c r="F26" i="2"/>
  <c r="G26" i="2"/>
  <c r="H26" i="2"/>
  <c r="E72" i="2"/>
  <c r="F72" i="2"/>
  <c r="G72" i="2"/>
  <c r="H72" i="2"/>
  <c r="E118" i="2"/>
  <c r="F118" i="2"/>
  <c r="G118" i="2"/>
  <c r="H118" i="2"/>
  <c r="E164" i="2"/>
  <c r="F164" i="2"/>
  <c r="G164" i="2"/>
  <c r="H164" i="2"/>
  <c r="H187" i="2"/>
  <c r="G187" i="2"/>
  <c r="F187" i="2"/>
  <c r="E187" i="2"/>
  <c r="H141" i="2"/>
  <c r="G141" i="2"/>
  <c r="F141" i="2"/>
  <c r="E141" i="2"/>
  <c r="H95" i="2"/>
  <c r="G95" i="2"/>
  <c r="F95" i="2"/>
  <c r="E95" i="2"/>
  <c r="H49" i="2"/>
  <c r="G49" i="2"/>
  <c r="F49" i="2"/>
  <c r="E49" i="2"/>
</calcChain>
</file>

<file path=xl/sharedStrings.xml><?xml version="1.0" encoding="utf-8"?>
<sst xmlns="http://schemas.openxmlformats.org/spreadsheetml/2006/main" count="28069" uniqueCount="552">
  <si>
    <t>A</t>
  </si>
  <si>
    <t>Landbouw, bosbouw en visserij</t>
  </si>
  <si>
    <t>B</t>
  </si>
  <si>
    <t>Winning van delfstoffen</t>
  </si>
  <si>
    <t>C</t>
  </si>
  <si>
    <t>Industrie</t>
  </si>
  <si>
    <t>D</t>
  </si>
  <si>
    <t>Productie en distributie van elektriciteit, gas, stoom en gekoelde lucht</t>
  </si>
  <si>
    <t>E</t>
  </si>
  <si>
    <t>Distributie van water; afval- en afvalwaterbeheer en sanering</t>
  </si>
  <si>
    <t>F</t>
  </si>
  <si>
    <t>G</t>
  </si>
  <si>
    <t>Groot- en detailhandel; reparatie van auto's en motorfietsen</t>
  </si>
  <si>
    <t>H</t>
  </si>
  <si>
    <t>Vervoer en opslag</t>
  </si>
  <si>
    <t>I</t>
  </si>
  <si>
    <t>Verschaffen van accommodatie en maaltijden</t>
  </si>
  <si>
    <t>J</t>
  </si>
  <si>
    <t>K</t>
  </si>
  <si>
    <t>Financiële activiteiten en verzekeringen</t>
  </si>
  <si>
    <t>L</t>
  </si>
  <si>
    <t>Exploitatie van en handel in onroerend goed</t>
  </si>
  <si>
    <t>M</t>
  </si>
  <si>
    <t>Vrije beroepen en wetenschappelijke en technische activiteiten</t>
  </si>
  <si>
    <t>N</t>
  </si>
  <si>
    <t>Uitzendarbeid</t>
  </si>
  <si>
    <t>O</t>
  </si>
  <si>
    <t>Openbaar bestuur en defensie; verplichte sociale verzekeringen</t>
  </si>
  <si>
    <t>P</t>
  </si>
  <si>
    <t>Onderwijs</t>
  </si>
  <si>
    <t>Q</t>
  </si>
  <si>
    <t>Menselijke gezondheidszorg en maatschappelijke dienstverlening</t>
  </si>
  <si>
    <t>R</t>
  </si>
  <si>
    <t>Kunst, amusement en recreatie</t>
  </si>
  <si>
    <t>S</t>
  </si>
  <si>
    <t>Overige diensten</t>
  </si>
  <si>
    <t>T</t>
  </si>
  <si>
    <t>Huishoudens als werkgever van huishoudelijk personeel</t>
  </si>
  <si>
    <t>U</t>
  </si>
  <si>
    <t>Extraterritoriale organisaties en lichamen</t>
  </si>
  <si>
    <t>Man - Homme</t>
  </si>
  <si>
    <t>15-17</t>
  </si>
  <si>
    <t>Vrouw - Femme</t>
  </si>
  <si>
    <t>Bouwnijverheid</t>
  </si>
  <si>
    <t>Handleiding</t>
  </si>
  <si>
    <r>
      <t>In dit excelbestand worden gegevens weergegeven met door Excel gegenereerde</t>
    </r>
    <r>
      <rPr>
        <b/>
        <u/>
        <sz val="11"/>
        <color theme="1"/>
        <rFont val="Century Gothic"/>
        <family val="2"/>
      </rPr>
      <t xml:space="preserve"> subtotalen</t>
    </r>
  </si>
  <si>
    <t xml:space="preserve">Dit heeft als extra voordeel dat u voor elk kwartaal de detailrijen kunt weergeven en verbergen. </t>
  </si>
  <si>
    <t>Met behulp van het overzicht aan de linkerkant van elk tabblad  kunt u de data verbergen met de – knopjes en weergeven met de + knopjes.</t>
  </si>
  <si>
    <r>
      <t xml:space="preserve">Wilt u de </t>
    </r>
    <r>
      <rPr>
        <b/>
        <u/>
        <sz val="11"/>
        <color rgb="FF1E1E1E"/>
        <rFont val="Century Gothic"/>
        <family val="2"/>
      </rPr>
      <t>subtotalen verwijderen?</t>
    </r>
    <r>
      <rPr>
        <sz val="11"/>
        <color rgb="FF1E1E1E"/>
        <rFont val="Century Gothic"/>
        <family val="2"/>
      </rPr>
      <t xml:space="preserve"> Volg dan onderstaande stappen:</t>
    </r>
  </si>
  <si>
    <t>1.Selecteer een cel in het bereik dat subtotalen bevat.</t>
  </si>
  <si>
    <t>2.Klik in het lint op het tabblad 'Gegevens' in de groep 'Overzicht' op 'Subtotaal'.</t>
  </si>
  <si>
    <t>3.Klik in het dialoogvenster Subtotaal op 'Alles verwijderen'.</t>
  </si>
  <si>
    <t xml:space="preserve">We voorzien de gegevens die als basis dienen voor de grafieken en tabellen in een afzonderlijk tabblad per grafiek/tabel. Zoals u zal merken bevatten die tabbladen meer gegevens dan weergegeven in de desbetreffende tabel en dit om de continuïteit van onze statistieken te verzekeren. We leveren bovendien eveneens uitgebreide data op niveau van de werkgever (tabblad 'werkgevers').  </t>
  </si>
  <si>
    <t>Manuel</t>
  </si>
  <si>
    <r>
      <t xml:space="preserve">Les données dans ce fichier Excel sont affichées avec des </t>
    </r>
    <r>
      <rPr>
        <b/>
        <u/>
        <sz val="11"/>
        <color theme="1"/>
        <rFont val="Century Gothic"/>
        <family val="2"/>
      </rPr>
      <t>sous-totaux</t>
    </r>
    <r>
      <rPr>
        <sz val="11"/>
        <color theme="1"/>
        <rFont val="Century Gothic"/>
        <family val="2"/>
      </rPr>
      <t xml:space="preserve"> générés par Excel.</t>
    </r>
  </si>
  <si>
    <t>Cela présente l'avantage supplémentaire que vous pouvez afficher et masquer les lignes de détail pour chaque trimestre.</t>
  </si>
  <si>
    <t>À l'aide du récapitulatif situé sur la gauche de chaque feuille, vous pouvez masquer les données avec les boutons – et les afficher avec les boutons +.</t>
  </si>
  <si>
    <r>
      <t>Voulez-vous</t>
    </r>
    <r>
      <rPr>
        <b/>
        <sz val="11"/>
        <color theme="1"/>
        <rFont val="Century Gothic"/>
        <family val="2"/>
      </rPr>
      <t xml:space="preserve"> </t>
    </r>
    <r>
      <rPr>
        <b/>
        <u/>
        <sz val="11"/>
        <color theme="1"/>
        <rFont val="Century Gothic"/>
        <family val="2"/>
      </rPr>
      <t>supprimer les sous-totaux</t>
    </r>
    <r>
      <rPr>
        <sz val="11"/>
        <color theme="1"/>
        <rFont val="Century Gothic"/>
        <family val="2"/>
      </rPr>
      <t>? Suivez alors les étapes ci-dessous :</t>
    </r>
  </si>
  <si>
    <t>1. Sélectionnez une cellule dans la plage contenant les sous-totaux.</t>
  </si>
  <si>
    <t>2. Dans le ruban, cliquez sur l'onglet 'Données' dans le groupe 'Plan' sur 'Sous-total'.</t>
  </si>
  <si>
    <t>3. Dans la boîte de dialogue Sous-total, cliquez sur Supprimer tout.</t>
  </si>
  <si>
    <t>Nous fournissons les données qui servent de base aux graphiques et tableaux dans un onglet séparé par graphique/tableau. Comme vous le remarquerez, ces onglets contiennent plus de données que celles présentées dans le tableau correspondant, afin d’assurer la continuité de nos statistiques. Nous fournissons également des données détaillées au niveau de l’employeur (onglet ‘employeurs’).</t>
  </si>
  <si>
    <t>Label NACE Sectie</t>
  </si>
  <si>
    <t>Libellé section NACE</t>
  </si>
  <si>
    <t>Nombre d'étudiants jobiste
Aantal jobstudenten</t>
  </si>
  <si>
    <t>Aantal studentenjobs
Nombre de jobs d'étudiants</t>
  </si>
  <si>
    <t>Bezoldigde uren
Heures rémunérées</t>
  </si>
  <si>
    <t xml:space="preserve">Section NACE
NACE Sectie </t>
  </si>
  <si>
    <t>Nombre d'étudiants
Aantal studenten</t>
  </si>
  <si>
    <t>Classe de dimension
Dimensieklasse</t>
  </si>
  <si>
    <t>Aantal werkgevers
Nombre d'employeurs</t>
  </si>
  <si>
    <t>Nombre d'étudiants jobistes
Aantal jobstudenten</t>
  </si>
  <si>
    <t>Geslacht
Sexe</t>
  </si>
  <si>
    <t>Tranche d'âge
Leeftijdsklasse</t>
  </si>
  <si>
    <t>NIS-code
Code INS</t>
  </si>
  <si>
    <t>Aantal jobstudenten
Nombre d' étudiants jobistes</t>
  </si>
  <si>
    <t>Administratieve en ondersteunende diensten</t>
  </si>
  <si>
    <t>Informatie et communicatie</t>
  </si>
  <si>
    <t>Agriculture, sylviculture et pêche</t>
  </si>
  <si>
    <t>Industries extractives</t>
  </si>
  <si>
    <t>Industries manufacturières</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</si>
  <si>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</si>
  <si>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</si>
  <si>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</si>
  <si>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</si>
  <si>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</si>
  <si>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</si>
  <si>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</si>
  <si>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'assurance</t>
  </si>
  <si>
    <t>Activités immobilières</t>
  </si>
  <si>
    <t>Activités spécialisées, scientifiques et techniques</t>
  </si>
  <si>
    <t>Activités de services administratifs et de soutien*</t>
  </si>
  <si>
    <t>Travail Interimmaire</t>
  </si>
  <si>
    <t>Administration publique</t>
  </si>
  <si>
    <t>Enseignement</t>
  </si>
  <si>
    <t>Santé humaine et action sociale</t>
  </si>
  <si>
    <t>Arts, spectacles et activités récréatives</t>
  </si>
  <si>
    <t>Autres activités de service</t>
  </si>
  <si>
    <t>Activités des ménages en tant qu'employeurs</t>
  </si>
  <si>
    <t>Activités des organisations et organismes extraterritoriaux</t>
  </si>
  <si>
    <t>Totaal 2024</t>
  </si>
  <si>
    <t>Totaal 2023</t>
  </si>
  <si>
    <t>Totaal 2022</t>
  </si>
  <si>
    <t>Totaal 2021</t>
  </si>
  <si>
    <t>Totaal 2020</t>
  </si>
  <si>
    <t>Totaal 2019</t>
  </si>
  <si>
    <t>Totaal 2018</t>
  </si>
  <si>
    <t>Totaal 2017</t>
  </si>
  <si>
    <t>Man-Homme</t>
  </si>
  <si>
    <t>Vrouw-Femme</t>
  </si>
  <si>
    <t>Geslacht|Sexe</t>
  </si>
  <si>
    <t>18-20</t>
  </si>
  <si>
    <t>21-23</t>
  </si>
  <si>
    <t>24-26</t>
  </si>
  <si>
    <t>27-29</t>
  </si>
  <si>
    <t>30-39</t>
  </si>
  <si>
    <t>40-49</t>
  </si>
  <si>
    <t>50-64</t>
  </si>
  <si>
    <t>\</t>
  </si>
  <si>
    <t>onbekend</t>
  </si>
  <si>
    <t>02000</t>
  </si>
  <si>
    <t>Vlaams Gewest</t>
  </si>
  <si>
    <t>03000</t>
  </si>
  <si>
    <t>Waals Gewest</t>
  </si>
  <si>
    <t>04000</t>
  </si>
  <si>
    <t>BRUSSELS HOOFDSTEDELIJK GEWEST</t>
  </si>
  <si>
    <t>Inconnue</t>
  </si>
  <si>
    <t>Région flamande</t>
  </si>
  <si>
    <t>Région wallonne</t>
  </si>
  <si>
    <t>Région de Bruxelles-Capitale </t>
  </si>
  <si>
    <t>&gt;4</t>
  </si>
  <si>
    <t>0-50</t>
  </si>
  <si>
    <t>51-100</t>
  </si>
  <si>
    <t>101-150</t>
  </si>
  <si>
    <t>151-200</t>
  </si>
  <si>
    <t>201-250</t>
  </si>
  <si>
    <t>251-300</t>
  </si>
  <si>
    <t>301-350</t>
  </si>
  <si>
    <t>351-400</t>
  </si>
  <si>
    <t>401-450</t>
  </si>
  <si>
    <t>451-475</t>
  </si>
  <si>
    <t>476-600</t>
  </si>
  <si>
    <t>&gt;600</t>
  </si>
  <si>
    <t>Étranger et inconnue</t>
  </si>
  <si>
    <t>Buitenland en onbekend</t>
  </si>
  <si>
    <t>VERVIERS</t>
  </si>
  <si>
    <t>Communauté germanophone</t>
  </si>
  <si>
    <t>Duitstalige Gemeenschap</t>
  </si>
  <si>
    <t>PHILIPPEVILLE</t>
  </si>
  <si>
    <t>Communauté française</t>
  </si>
  <si>
    <t>Franse Gemeenschap</t>
  </si>
  <si>
    <t>NAMUR</t>
  </si>
  <si>
    <t>NAMEN</t>
  </si>
  <si>
    <t>DINANT</t>
  </si>
  <si>
    <t>VIRTON</t>
  </si>
  <si>
    <t>NEUFCHATEAU</t>
  </si>
  <si>
    <t>MARCHE-EN-FAMENNE</t>
  </si>
  <si>
    <t>BASTOGNE</t>
  </si>
  <si>
    <t>BASTENAKEN</t>
  </si>
  <si>
    <t>ARLON</t>
  </si>
  <si>
    <t>AARLEN</t>
  </si>
  <si>
    <t>WAREMME</t>
  </si>
  <si>
    <t>BORGWORM</t>
  </si>
  <si>
    <t>LIEGE</t>
  </si>
  <si>
    <t>LUIK</t>
  </si>
  <si>
    <t>HUY</t>
  </si>
  <si>
    <t>HOEI</t>
  </si>
  <si>
    <t>TOURNAI</t>
  </si>
  <si>
    <t>DOORNIK</t>
  </si>
  <si>
    <t>THUIN</t>
  </si>
  <si>
    <t>SOIGNIES</t>
  </si>
  <si>
    <t>ZINNIK</t>
  </si>
  <si>
    <t>MOUSCRON</t>
  </si>
  <si>
    <t>MOESKROEN</t>
  </si>
  <si>
    <t>MONS</t>
  </si>
  <si>
    <t>BERGEN</t>
  </si>
  <si>
    <t>CHARLEROI</t>
  </si>
  <si>
    <t>ATH</t>
  </si>
  <si>
    <t>AAT</t>
  </si>
  <si>
    <t>NIVELLES</t>
  </si>
  <si>
    <t>NIJVEL</t>
  </si>
  <si>
    <t>BRUXELLES</t>
  </si>
  <si>
    <t>BRUSSEL</t>
  </si>
  <si>
    <t>Bi-communautaire</t>
  </si>
  <si>
    <t>Bi-communautair</t>
  </si>
  <si>
    <t>TONGRES</t>
  </si>
  <si>
    <t>TONGEREN</t>
  </si>
  <si>
    <t>Communauté flamande</t>
  </si>
  <si>
    <t>Vlaamse Gemeenschap</t>
  </si>
  <si>
    <t>MAASEIK</t>
  </si>
  <si>
    <t>HASSELT</t>
  </si>
  <si>
    <t>SAINT-NICOLAS</t>
  </si>
  <si>
    <t>SINT-NIKLAAS</t>
  </si>
  <si>
    <t>AUDENARDE</t>
  </si>
  <si>
    <t>OUDENAARDE</t>
  </si>
  <si>
    <t>GAND</t>
  </si>
  <si>
    <t>GENT</t>
  </si>
  <si>
    <t>EEKLO</t>
  </si>
  <si>
    <t>TERMONDE</t>
  </si>
  <si>
    <t>DENDERMONDE</t>
  </si>
  <si>
    <t>ALOST</t>
  </si>
  <si>
    <t>AALST</t>
  </si>
  <si>
    <t>FURNES</t>
  </si>
  <si>
    <t>VEURNE</t>
  </si>
  <si>
    <t>TIELT</t>
  </si>
  <si>
    <t>ROULERS</t>
  </si>
  <si>
    <t>ROESELARE</t>
  </si>
  <si>
    <t>OSTENDE</t>
  </si>
  <si>
    <t>OOSTENDE</t>
  </si>
  <si>
    <t>COURTRAI</t>
  </si>
  <si>
    <t>KORTRIJK</t>
  </si>
  <si>
    <t>YPRES</t>
  </si>
  <si>
    <t>IEPER</t>
  </si>
  <si>
    <t>DIXMUDE</t>
  </si>
  <si>
    <t>DIKSMUIDE</t>
  </si>
  <si>
    <t>BRUGES</t>
  </si>
  <si>
    <t>BRUGGE</t>
  </si>
  <si>
    <t>LOUVAIN</t>
  </si>
  <si>
    <t>LEUVEN</t>
  </si>
  <si>
    <t>HALLE-VILVORDE</t>
  </si>
  <si>
    <t>HALLE-VILVOORDE</t>
  </si>
  <si>
    <t>TURNHOUT</t>
  </si>
  <si>
    <t>MALINES</t>
  </si>
  <si>
    <t>MECHELEN</t>
  </si>
  <si>
    <t>ANVERS</t>
  </si>
  <si>
    <t>ANTWERPEN</t>
  </si>
  <si>
    <t>LA LOUVIERE</t>
  </si>
  <si>
    <t>DOORNIK - MOESKROEN</t>
  </si>
  <si>
    <t>nom arrondissement</t>
  </si>
  <si>
    <t>Naam arrondissement</t>
  </si>
  <si>
    <t>&gt;=1000</t>
  </si>
  <si>
    <t>Administratieve en ondersteunende diensten*</t>
  </si>
  <si>
    <t>200-999</t>
  </si>
  <si>
    <t>Informatie en communicatie</t>
  </si>
  <si>
    <t>20-199</t>
  </si>
  <si>
    <t>bouwnijverheid</t>
  </si>
  <si>
    <t>&lt;20</t>
  </si>
  <si>
    <t>NACE</t>
  </si>
  <si>
    <t>naam tabblad</t>
  </si>
  <si>
    <t>Inhoud</t>
  </si>
  <si>
    <t>Kercijfers_chifres clés</t>
  </si>
  <si>
    <t>aantal in de sociale zekerheid opgenomen studentenjobs, tewerkgestelde jobstudenten, gepresteerde uren en lonen, 
gemiddeld aantal jobs per student,  gemiddeld aantal gepresteerde uren per jobstudent, 
gemiddeld loon per student en gemiddeld uurloon</t>
  </si>
  <si>
    <t>Geslacht_Sexe</t>
  </si>
  <si>
    <t xml:space="preserve">Aantal in de sociale zekerheid opgenomen studentenjobs, tewerkgestelde jobstudenten, 
gepresteerde uren en lonen opgedeeld naar geslacht
</t>
  </si>
  <si>
    <t>Aantal in de sociale zekerheid opgenomen studentenjobs, tewerkgestelde jobstudenten, 
gepresteerde uren en lonen opgedeeld naar activiteitstak van de werkgever (NACE-code)</t>
  </si>
  <si>
    <t>dim</t>
  </si>
  <si>
    <t>Aantal in de sociale zekerheid opgenomen studentenjobs, tewerkgestelde jobstudenten, 
gepresteerde uren en lonen opgedeeld naar dimensie van de werkgever</t>
  </si>
  <si>
    <t>dim_stu</t>
  </si>
  <si>
    <t>Aantal in de sociale zekerheid opgenomen studentenjobs, tewerkgestelde jobstudenten, 
gepresteerde uren en lonen opgedeeld naar dimensie van de werkgever. 
Bij deze dimensie wordt er enkel rekening gehouden met het aantal studenten die een werkgever tewerkstelt</t>
  </si>
  <si>
    <t>kwrtl_trim_sexe</t>
  </si>
  <si>
    <t>Aantal  tewerkgestelde jobstudenten, opgedeeld naar geslacht en de kwartalen waarin deze studenten gewerkt hebben</t>
  </si>
  <si>
    <t>werkg_leeftijd</t>
  </si>
  <si>
    <t>Aantal in de sociale zekerheid opgenomen studentenjobs, tewerkgestelde jobstudenten, 
opgedeeld naar leeftijdsklasse het aantal werkgevers waar ze tewerkgesteld zijn</t>
  </si>
  <si>
    <t>uren_lftd_sexe</t>
  </si>
  <si>
    <t>Aantal tewerkgestelde jobstudenten, opgedeeld naar het aantal gepresteerde uren (onderverdeeld in klassen), 
leeftijdsklasse en geslacht</t>
  </si>
  <si>
    <t>gesl lftd-sexe age</t>
  </si>
  <si>
    <t>Aantal in de sociale zekerheid opgenomen studentenjobs, tewerkgestelde jobstudenten,
 gepresteerde uren en lonen opgedeeld naar geslacht en leeftijdsklasse van de tewerkgestelde student</t>
  </si>
  <si>
    <t>Nace-sexe</t>
  </si>
  <si>
    <t>Aantal in de sociale zekerheid opgenomen studentenjobs, tewerkgestelde jobstudenten,
 gepresteerde uren en lonen opgedeeld naar geslacht en activiteitstak van de werkgever</t>
  </si>
  <si>
    <t>Nace-age</t>
  </si>
  <si>
    <t xml:space="preserve">aantal in de sociale zekerheid opgenomen studentenjobs, tewerkgestelde jobstudenten
gepresteerde uren en lonen opgedeeld naar leeftijdsklasse en activiteitstak van de werkgever
</t>
  </si>
  <si>
    <t>woonplaats-geslacht</t>
  </si>
  <si>
    <t>aantal in de sociale zekerheid opgenomen  studentenjobs, tewerkgestelde studenten, 
gepresteerde uren en lonen, opgedeeld naar geslacht en arrondissement van de woonoplaats van de tewerkgestelde student</t>
  </si>
  <si>
    <t>dim_stud - NACE</t>
  </si>
  <si>
    <t>aantal tewerkgestelde jobstudenten en aantal werkgevers opgedeeld naar activiteitstak van de werkgever en
het aantal tewerkgestelde studenten</t>
  </si>
  <si>
    <t>aantal in de sociale zekerheid opgenomen studentenjobs, tewerkgestelde studenten en
gepresteerde uren, opgedeeld naar het gewest van de belangrijkste uitbatingszetel 
en de activiteitstak van de werkgever</t>
  </si>
  <si>
    <t>werkplaats-NACE</t>
  </si>
  <si>
    <t>Gewest werkgever</t>
  </si>
  <si>
    <t>65+</t>
  </si>
  <si>
    <t>onbekend-inconnu</t>
  </si>
  <si>
    <t>TOURNAI-MOUSCRON</t>
  </si>
  <si>
    <t>Enkel tewerkgestelde studenten</t>
  </si>
  <si>
    <t>minder dan 5 werknemers</t>
  </si>
  <si>
    <t>5-9 werkenemers</t>
  </si>
  <si>
    <t>10-19 werknemers</t>
  </si>
  <si>
    <t>20-49 werknemers</t>
  </si>
  <si>
    <t>50-99 werknemers</t>
  </si>
  <si>
    <t>100-199 werknemers</t>
  </si>
  <si>
    <t>200-499 werknemers</t>
  </si>
  <si>
    <t>500-999 werknemers</t>
  </si>
  <si>
    <t>1000 of meer werknemers</t>
  </si>
  <si>
    <t>Uniquement étudiants jobistes</t>
  </si>
  <si>
    <t>Moins de 5 travailleurs</t>
  </si>
  <si>
    <t>5-9 travailleurs</t>
  </si>
  <si>
    <t>10-19 travailleurs</t>
  </si>
  <si>
    <t>20-49 travailleurs</t>
  </si>
  <si>
    <t>50-99 travailleurs</t>
  </si>
  <si>
    <t>100-199 travailleurs</t>
  </si>
  <si>
    <t>200-499 travailleurs</t>
  </si>
  <si>
    <t>500-999 travailleurs</t>
  </si>
  <si>
    <t>1000 travailleurs ou plus</t>
  </si>
  <si>
    <t>minder dan 5 tewerkgestelde studenten</t>
  </si>
  <si>
    <t>Moins de 5 étudiants jobistes</t>
  </si>
  <si>
    <t>5 tot 9 tewerkgestelde studenten</t>
  </si>
  <si>
    <t>5-9 étudiants jobistes</t>
  </si>
  <si>
    <t>10 tot 19 tewerkgestelde studenten</t>
  </si>
  <si>
    <t>10-19 étudiants jobistes</t>
  </si>
  <si>
    <t>20 tot 49 tewerkgestelde studenten</t>
  </si>
  <si>
    <t>20-49 étudiants jobistes</t>
  </si>
  <si>
    <t>50 tot 99 tewerkgestelde studenten</t>
  </si>
  <si>
    <t>50-99 étudiants jobistes</t>
  </si>
  <si>
    <t>100 tot 199 tewerkgestelde studenten</t>
  </si>
  <si>
    <t>100-199 étudiants jobistes</t>
  </si>
  <si>
    <t>200 tot 499 tewerkgestelde studenten</t>
  </si>
  <si>
    <t>200-499 étudiants jobistes</t>
  </si>
  <si>
    <t>500 tot 999 tewerkgestelde studenten</t>
  </si>
  <si>
    <t>500-999 étudiants jobistes</t>
  </si>
  <si>
    <t>1000 of meer tewerkgestelde studenten</t>
  </si>
  <si>
    <t>1000 étudiants jobistes ou plus</t>
  </si>
  <si>
    <t>Specifieke dimensie  studententewerkstelling
Dimension spécifique emploi étudiant</t>
  </si>
  <si>
    <t>Label</t>
  </si>
  <si>
    <t>Libellé</t>
  </si>
  <si>
    <t>Volume in bezoldigde uren
Volume en heures rémunérées</t>
  </si>
  <si>
    <t>Lonen in 1.000 Eur
Salaires en 1.000 Eur</t>
  </si>
  <si>
    <t>1.000 of meer tewerkgestelde studenten</t>
  </si>
  <si>
    <t>1.000 étudiants jobistes ou plus</t>
  </si>
  <si>
    <t>Jaar|Année</t>
  </si>
  <si>
    <t>Aantal jobs per student Nombre de jobs par étudiant</t>
  </si>
  <si>
    <t>Aantal uren per student Nombre d'heures par étudiant</t>
  </si>
  <si>
    <t>Loon per student (Eur) Salaire par étudiant</t>
  </si>
  <si>
    <t>Uurloon (Eur)   Salaire horaire (Eur)</t>
  </si>
  <si>
    <t>Gemiddelden | Moyennes</t>
  </si>
  <si>
    <t>Jaar Année</t>
  </si>
  <si>
    <t>Geslacht Sexe</t>
  </si>
  <si>
    <t>Lonen in 1.000 (Eur)
Salaires en 1.000 (Eur)</t>
  </si>
  <si>
    <t>Loon per student (Eur) Salaire par étudiant (Eur)</t>
  </si>
  <si>
    <t>Jaar Annéé</t>
  </si>
  <si>
    <t>Jaar Année
Trimestre</t>
  </si>
  <si>
    <t>Toelichting bij de manier waarop de tabel gelezen moet worden:</t>
  </si>
  <si>
    <t>Links zijn er vier kolommen, een per kwartaal;</t>
  </si>
  <si>
    <r>
      <t xml:space="preserve">Hier wordt informatie gegeven over het </t>
    </r>
    <r>
      <rPr>
        <b/>
        <sz val="11"/>
        <color theme="1"/>
        <rFont val="Aptos"/>
        <family val="2"/>
      </rPr>
      <t>aantal studenten dat in een bepaald jaar gewerkt heeft en in welke kwartalen</t>
    </r>
    <r>
      <rPr>
        <sz val="11"/>
        <color theme="1"/>
        <rFont val="Aptos"/>
        <family val="2"/>
      </rPr>
      <t xml:space="preserve"> deze studenten gewerkt hebben</t>
    </r>
  </si>
  <si>
    <t>De grijze cellen duiden een of meer kwartalen van tewerkstelling als student aan, waarop de cijfers in de rijcellen betrekking hebben</t>
  </si>
  <si>
    <t>Kwartalen Trimestres</t>
  </si>
  <si>
    <t>Aantal werkgevers Nombre d'employeurs</t>
  </si>
  <si>
    <t>Leeftijdsklasse Classes d'âge</t>
  </si>
  <si>
    <t>Tewerkgestelde Studenten Étudiants occupés</t>
  </si>
  <si>
    <t>Studentenjobs Jobs d'étudiants</t>
  </si>
  <si>
    <t>Gewerkte uren Heures prestées</t>
  </si>
  <si>
    <t>Leeftijdsklasse Classe d'âge</t>
  </si>
  <si>
    <t>Tewerkgestelde studenten Étudiants occupés</t>
  </si>
  <si>
    <t>Jaar Années</t>
  </si>
  <si>
    <t>Aantal studentenjobs
Nombre de jobs d' étudiants</t>
  </si>
  <si>
    <t>Région  employeur</t>
  </si>
  <si>
    <t xml:space="preserve">Gemeeschap woonplaats </t>
  </si>
  <si>
    <t>Communauté domicile</t>
  </si>
  <si>
    <t>Arrondissement woonplaats Arrondissement domicile</t>
  </si>
  <si>
    <t>Geslacht    SEXE</t>
  </si>
  <si>
    <t xml:space="preserve">Bezoldigde uren Heures rémunérées </t>
  </si>
  <si>
    <t>Lonen (x1.000) Salaires (x1.000)</t>
  </si>
  <si>
    <t>Specifieke dimensie studenten geaggregeerd Dimension spécifique des étudiants agrégée</t>
  </si>
  <si>
    <t xml:space="preserve">Libellé Nace </t>
  </si>
  <si>
    <t>Label NACE</t>
  </si>
  <si>
    <t>Werkgevers Employeurs</t>
  </si>
  <si>
    <t>(*) Het eindtotaal voor de werkgevers kan hier afwijken van de totalen in de andere tabellen vermits er hierboven enkele werkgevers zowel zijn opgenomen als gewone werkgever van studenten en als werkgever studenten - uitzendarbeid.</t>
  </si>
  <si>
    <t>Inhoudstafel | Table des matières</t>
  </si>
  <si>
    <t>inhoudstafel - Table des matières</t>
  </si>
  <si>
    <t>Inhoudstafel - Table des matières</t>
  </si>
  <si>
    <t>2025</t>
  </si>
  <si>
    <t>Totaal 2025</t>
  </si>
  <si>
    <t>11000</t>
  </si>
  <si>
    <t>Antwerpen</t>
  </si>
  <si>
    <t>Anvers</t>
  </si>
  <si>
    <t>12000</t>
  </si>
  <si>
    <t>Mechelen</t>
  </si>
  <si>
    <t>Malines</t>
  </si>
  <si>
    <t>13000</t>
  </si>
  <si>
    <t>Turnhout</t>
  </si>
  <si>
    <t>21000</t>
  </si>
  <si>
    <t>Brussel</t>
  </si>
  <si>
    <t>Bruxelles</t>
  </si>
  <si>
    <t>23000</t>
  </si>
  <si>
    <t>Halle-Vilvoorde</t>
  </si>
  <si>
    <t>Halle-Vilvorde</t>
  </si>
  <si>
    <t>24000</t>
  </si>
  <si>
    <t>Leuven</t>
  </si>
  <si>
    <t>Louvain</t>
  </si>
  <si>
    <t>25000</t>
  </si>
  <si>
    <t>Nijvel</t>
  </si>
  <si>
    <t>Nivelles</t>
  </si>
  <si>
    <t>31000</t>
  </si>
  <si>
    <t>Brugge</t>
  </si>
  <si>
    <t>Bruges</t>
  </si>
  <si>
    <t>32000</t>
  </si>
  <si>
    <t>Diksmuide</t>
  </si>
  <si>
    <t>Dixmude</t>
  </si>
  <si>
    <t>33000</t>
  </si>
  <si>
    <t>Ieper</t>
  </si>
  <si>
    <t>Ypres</t>
  </si>
  <si>
    <t>34000</t>
  </si>
  <si>
    <t>Kortrijk</t>
  </si>
  <si>
    <t>Courtrai</t>
  </si>
  <si>
    <t>35000</t>
  </si>
  <si>
    <t>Oostende</t>
  </si>
  <si>
    <t>Ostende</t>
  </si>
  <si>
    <t>36000</t>
  </si>
  <si>
    <t>Roeselare</t>
  </si>
  <si>
    <t>Roulers</t>
  </si>
  <si>
    <t>37000</t>
  </si>
  <si>
    <t>Tielt</t>
  </si>
  <si>
    <t>38000</t>
  </si>
  <si>
    <t>Veurne</t>
  </si>
  <si>
    <t>Furnes</t>
  </si>
  <si>
    <t>41000</t>
  </si>
  <si>
    <t>Aalst</t>
  </si>
  <si>
    <t>Alost</t>
  </si>
  <si>
    <t>42000</t>
  </si>
  <si>
    <t>Dendermonde</t>
  </si>
  <si>
    <t>Termonde</t>
  </si>
  <si>
    <t>43000</t>
  </si>
  <si>
    <t>Eeklo</t>
  </si>
  <si>
    <t>44000</t>
  </si>
  <si>
    <t>Gent</t>
  </si>
  <si>
    <t>Gand</t>
  </si>
  <si>
    <t>45000</t>
  </si>
  <si>
    <t>Oudenaarde</t>
  </si>
  <si>
    <t>Audenarde</t>
  </si>
  <si>
    <t>46000</t>
  </si>
  <si>
    <t>Sint-Niklaas</t>
  </si>
  <si>
    <t>Saint-Nicolas</t>
  </si>
  <si>
    <t>51000</t>
  </si>
  <si>
    <t>Aat</t>
  </si>
  <si>
    <t>Ath</t>
  </si>
  <si>
    <t>52000</t>
  </si>
  <si>
    <t>Charleroi</t>
  </si>
  <si>
    <t>53000</t>
  </si>
  <si>
    <t>Bergen</t>
  </si>
  <si>
    <t>Mons</t>
  </si>
  <si>
    <t>55000</t>
  </si>
  <si>
    <t>Zinnik</t>
  </si>
  <si>
    <t>Soignies</t>
  </si>
  <si>
    <t>56000</t>
  </si>
  <si>
    <t>Thuin</t>
  </si>
  <si>
    <t>57000</t>
  </si>
  <si>
    <t>Doornik-Moeskroen</t>
  </si>
  <si>
    <t>Tournai-Mouscron</t>
  </si>
  <si>
    <t>58000</t>
  </si>
  <si>
    <t>La Louvière</t>
  </si>
  <si>
    <t>61000</t>
  </si>
  <si>
    <t>Hoei</t>
  </si>
  <si>
    <t>Huy</t>
  </si>
  <si>
    <t>62000</t>
  </si>
  <si>
    <t>Luik</t>
  </si>
  <si>
    <t>Liège</t>
  </si>
  <si>
    <t>63000</t>
  </si>
  <si>
    <t>Verviers</t>
  </si>
  <si>
    <t>64000</t>
  </si>
  <si>
    <t>Borgworm</t>
  </si>
  <si>
    <t>Waremme</t>
  </si>
  <si>
    <t>71000</t>
  </si>
  <si>
    <t>Hasselt</t>
  </si>
  <si>
    <t>72000</t>
  </si>
  <si>
    <t>Maaseik</t>
  </si>
  <si>
    <t>73000</t>
  </si>
  <si>
    <t>Tongeren</t>
  </si>
  <si>
    <t>Tongres</t>
  </si>
  <si>
    <t>81000</t>
  </si>
  <si>
    <t>Aarlen</t>
  </si>
  <si>
    <t>Arlon</t>
  </si>
  <si>
    <t>82000</t>
  </si>
  <si>
    <t>Bastenaken</t>
  </si>
  <si>
    <t>Bastogne</t>
  </si>
  <si>
    <t>83000</t>
  </si>
  <si>
    <t>Marche-en-famenne</t>
  </si>
  <si>
    <t>Marche-en-Famenne</t>
  </si>
  <si>
    <t>84000</t>
  </si>
  <si>
    <t>Neufchâteau</t>
  </si>
  <si>
    <t>85000</t>
  </si>
  <si>
    <t>Virton</t>
  </si>
  <si>
    <t>91000</t>
  </si>
  <si>
    <t>Dinant</t>
  </si>
  <si>
    <t>92000</t>
  </si>
  <si>
    <t>Namen</t>
  </si>
  <si>
    <t>Namur</t>
  </si>
  <si>
    <t>93000</t>
  </si>
  <si>
    <t>Philippeville</t>
  </si>
  <si>
    <t>2024</t>
  </si>
  <si>
    <t>15 - 17</t>
  </si>
  <si>
    <t>18 - 20</t>
  </si>
  <si>
    <t>21 - 23</t>
  </si>
  <si>
    <t>24 - 26</t>
  </si>
  <si>
    <t>27 - 29</t>
  </si>
  <si>
    <t>30 - 39</t>
  </si>
  <si>
    <t>40 - 49</t>
  </si>
  <si>
    <t>50 - 64</t>
  </si>
  <si>
    <t>Onbekend - Inconnu</t>
  </si>
  <si>
    <t>Étranger et inconnu</t>
  </si>
  <si>
    <t>Groot- en detailhandel</t>
  </si>
  <si>
    <t>Activiteiten van uitgeverijen, omroepactiviteiten en productie en distributie van inhoud</t>
  </si>
  <si>
    <t>Telecommunicatie, computerprogrammering, consultancy, informatica-infrastructuur en andere activiteiten op het gebied van informatiediensten</t>
  </si>
  <si>
    <t>Wetenschappelijke en technische activiteiten en overige specialistische zakelijke dienstverlening</t>
  </si>
  <si>
    <t>Kunst, sport en recreatie</t>
  </si>
  <si>
    <t>Activiteiten van huishoudens als werkgever en niet-gedifferentieerde productie van goederen en diensten door huishoudens voor eigen gebruik</t>
  </si>
  <si>
    <t>Activiteiten van extraterritoriale organisaties en instanties</t>
  </si>
  <si>
    <t>V</t>
  </si>
  <si>
    <t>Industrie manufacturière</t>
  </si>
  <si>
    <t>Commerce</t>
  </si>
  <si>
    <t>Édition, diffusion et activités de production et de distribution de contenu</t>
  </si>
  <si>
    <t>Télécommunications, programmation informatique, conseil, infrastructure informatique et autres activités de service d'information</t>
  </si>
  <si>
    <t>Activités financières et d'assurance</t>
  </si>
  <si>
    <t>Activités de service administratif et de soutien</t>
  </si>
  <si>
    <t>Administration publique et défense; sécurité sociale obligatoire</t>
  </si>
  <si>
    <t>Santé humaine et activités d'action sociale</t>
  </si>
  <si>
    <t>Arts, sports et activités récréatives</t>
  </si>
  <si>
    <t>Autres activités de services</t>
  </si>
  <si>
    <t>Production et distribution d'eau, assainissement, gestion des déchets et dépollution</t>
  </si>
  <si>
    <t>Activités des ménages en tant qu'employeurs, activités indifférenciées des ménages en tant que producteurs de biens et services pour usage propre</t>
  </si>
  <si>
    <t>0</t>
  </si>
  <si>
    <t>1</t>
  </si>
  <si>
    <t>Minder dan 5 werknemers</t>
  </si>
  <si>
    <t>2</t>
  </si>
  <si>
    <t>3</t>
  </si>
  <si>
    <t>4</t>
  </si>
  <si>
    <t>5</t>
  </si>
  <si>
    <t>6</t>
  </si>
  <si>
    <t>7</t>
  </si>
  <si>
    <t>8</t>
  </si>
  <si>
    <t>9</t>
  </si>
  <si>
    <t xml:space="preserve">Code </t>
  </si>
  <si>
    <t>0001</t>
  </si>
  <si>
    <t>0010</t>
  </si>
  <si>
    <t>0011</t>
  </si>
  <si>
    <t>0100</t>
  </si>
  <si>
    <t>0101</t>
  </si>
  <si>
    <t>0110</t>
  </si>
  <si>
    <t>0111</t>
  </si>
  <si>
    <t>1000</t>
  </si>
  <si>
    <t>1001</t>
  </si>
  <si>
    <t>1010</t>
  </si>
  <si>
    <t>1011</t>
  </si>
  <si>
    <t>1100</t>
  </si>
  <si>
    <t>1101</t>
  </si>
  <si>
    <t>1110</t>
  </si>
  <si>
    <t>1111</t>
  </si>
  <si>
    <t>Onbekend</t>
  </si>
  <si>
    <t>04000 </t>
  </si>
  <si>
    <t>Brussels Hoofdstedelijk Gewest</t>
  </si>
  <si>
    <t>Inconnu</t>
  </si>
  <si>
    <t>Aantal werkgevers</t>
  </si>
  <si>
    <t>Aantal jobstudenten
Nombre d'étudiants jobistes</t>
  </si>
  <si>
    <t>601-650</t>
  </si>
  <si>
    <t>&gt;650</t>
  </si>
  <si>
    <t>Gecorrigeerd | Corrigé Tewerkgestelde studenten Étudiants occupés</t>
  </si>
  <si>
    <t>Gecorrigeerd | Corrigé Studentenjobs Jobs d'étudiants</t>
  </si>
  <si>
    <t xml:space="preserve">Gecorrigeerd | Corrigé Bezoldigde uren Heures rémunérées </t>
  </si>
  <si>
    <t>Gecorrigeerd | Corrigé Lonen (x1.000) Salaires (x1.000)</t>
  </si>
  <si>
    <t>Niet gecorrigeerd | Non corrigé Tewerkgestelde studenten Étudiants occupés</t>
  </si>
  <si>
    <t>Niet gecorrigeerd | Non corrigé  Studentenjobs Jobs d'étudiants</t>
  </si>
  <si>
    <t xml:space="preserve">Niet gecorrigeerd | Non corrigé Bezoldigde uren Heures rémunérées </t>
  </si>
  <si>
    <t>Niet gecorrigeerd | Non corrigé Lonen (x1.000) Salaires (x1.000)</t>
  </si>
  <si>
    <r>
      <rPr>
        <b/>
        <u/>
        <sz val="16"/>
        <rFont val="Calibri"/>
        <family val="2"/>
        <scheme val="minor"/>
      </rPr>
      <t>Opmerking</t>
    </r>
    <r>
      <rPr>
        <sz val="16"/>
        <rFont val="Calibri"/>
        <family val="2"/>
        <scheme val="minor"/>
      </rPr>
      <t xml:space="preserve">: 
De Kruispuntbank Sociale Zekerheid (KSZ) kende vanaf 2021 tot eind 2024 problemen met het up to date houden van de woonplaatsgegevens en dat had ook gevolgen voor onze statistieken. De onnauwkeurigheden werden ondertussen gecorrigeerd. De onderstaande tabel is voor wat betreft de jaren 2021, 2022, 2023 en 2024 dan ook gebaseerd op de gecorrigeerde woonplaatsgegevens waardoor de cijfers kunnen afwijken van eerder gepubliceerde verdelingen naar woonplaats. U vindt hieronder zowel de gecorrigeerde gegevens als de gegevens die we in het verleden publiceerden op basis van afwijkende KSZ-data. 
</t>
    </r>
    <r>
      <rPr>
        <b/>
        <u/>
        <sz val="16"/>
        <rFont val="Calibri"/>
        <family val="2"/>
        <scheme val="minor"/>
      </rPr>
      <t>Remarque</t>
    </r>
    <r>
      <rPr>
        <sz val="16"/>
        <rFont val="Calibri"/>
        <family val="2"/>
        <scheme val="minor"/>
      </rPr>
      <t xml:space="preserve"> :
La Banque-carrefour de la Sécurité sociale (BCSS) a rencontré, de 2021 à fin 2024, des difficultés pour maintenir à jour les données relatives au lieu de résidence, ce qui a également eu des répercussions sur nos statistiques. Les inexactitudes ont entre-temps été corrigées pour ce qui concerne les données de2021, 2022, 2023 et 2024. Le tableau ci-dessous est donc basé sur les données corrigées relatives au lieu de résidence, ce qui peut entraîner des écarts par rapport aux répartitions publiées précédemment selon le lieu de résidence. Vous trouverez ci-dessous à la fois les données corrigées et les données que nous avions publiées par le passé sur la base des données erronées de la BCSS. 
</t>
    </r>
  </si>
  <si>
    <r>
      <rPr>
        <b/>
        <u/>
        <sz val="14"/>
        <color rgb="FF333333"/>
        <rFont val="Source Sans Pro"/>
        <family val="2"/>
      </rPr>
      <t>Opmerking</t>
    </r>
    <r>
      <rPr>
        <sz val="14"/>
        <color rgb="FF333333"/>
        <rFont val="Source Sans Pro"/>
        <family val="2"/>
      </rPr>
      <t xml:space="preserve">: 
Door de gemeentefusies die zijn ingegaan op 01/01/2025 worden ook enkele arrondissementsgrenzen en provinciegrenzen hertekend. De gegevens met betrekking tot 2025 en later worden gepubliceerd op basis van de nieuwe gemeentecodes en volgens de bijhorende indeling in arrondissementen en provincies. Om die gegevens te kunnen vergelijken met de gegevens van een jaar eerder gebruiken we hier ook voor de gegevens uit 2024 die nieuwe gemeentecodes en bijhorende indeling in arrondissementen. </t>
    </r>
    <r>
      <rPr>
        <b/>
        <sz val="14"/>
        <color rgb="FF333333"/>
        <rFont val="Source Sans Pro"/>
        <family val="2"/>
      </rPr>
      <t xml:space="preserve">We creëren als het ware een fictieve situatie waarin de nieuwe gemeentefusies al van kracht waren in 2024. 
</t>
    </r>
    <r>
      <rPr>
        <sz val="14"/>
        <color rgb="FF333333"/>
        <rFont val="Source Sans Pro"/>
        <family val="2"/>
      </rPr>
      <t xml:space="preserve">De Kruispuntbank Sociale Zekerheid (KSZ) kende vanaf 2021 tot eind 2024 problemen met het up to date houden van de woonplaatsgegevens en dat had ook gevolgen voor onze statistieken. De onnauwkeurigheden werden ondertussen gecorrigeerd. </t>
    </r>
    <r>
      <rPr>
        <b/>
        <sz val="14"/>
        <color rgb="FF333333"/>
        <rFont val="Source Sans Pro"/>
        <family val="2"/>
      </rPr>
      <t>De onderstaande tabel is voor wat betreft 2024 dan ook gebaseerd op de gecorrigeerde woonplaatsgegevens</t>
    </r>
    <r>
      <rPr>
        <sz val="14"/>
        <color rgb="FF333333"/>
        <rFont val="Source Sans Pro"/>
        <family val="2"/>
      </rPr>
      <t xml:space="preserve"> </t>
    </r>
    <r>
      <rPr>
        <b/>
        <sz val="14"/>
        <color rgb="FF333333"/>
        <rFont val="Source Sans Pro"/>
        <family val="2"/>
      </rPr>
      <t>binnen de fictieve situatie die we hierboven hebben toegelicht</t>
    </r>
    <r>
      <rPr>
        <sz val="14"/>
        <color rgb="FF333333"/>
        <rFont val="Source Sans Pro"/>
        <family val="2"/>
      </rPr>
      <t xml:space="preserve">. In het tabblad 'Corr woonplaats|dom 2024_gesl|sexe'  vindt u  zowel de gecorrigeerde gegevens als de gegevens die we in het verleden publiceerden op basis van afwijkende KSZ-data. 
</t>
    </r>
    <r>
      <rPr>
        <b/>
        <u/>
        <sz val="14"/>
        <color rgb="FF333333"/>
        <rFont val="Source Sans Pro"/>
        <family val="2"/>
      </rPr>
      <t>Remarque</t>
    </r>
    <r>
      <rPr>
        <sz val="14"/>
        <color rgb="FF333333"/>
        <rFont val="Source Sans Pro"/>
        <family val="2"/>
      </rPr>
      <t xml:space="preserve"> :
En raison des fusions de communes entrées en vigueur le 01/01/2025, certaines limites d’arrondissements et de provinces sont également redessinées. Les données relatives à 2025 et aux années suivantes sont publiées sur la base des nouveaux codes communaux et selon la répartition correspondante en arrondissements et provinces. Afin de pouvoir comparer ces données avec celles de l’année précédente, nous appliquons également aux données de 2024 les nouveaux codes communaux et la répartition correspondante en arrondissements. </t>
    </r>
    <r>
      <rPr>
        <b/>
        <sz val="14"/>
        <color rgb="FF333333"/>
        <rFont val="Source Sans Pro"/>
        <family val="2"/>
      </rPr>
      <t>Nous créons ainsi une situation fictive dans laquelle les nouvelles fusions communales étaient déjà effectives en 2024.</t>
    </r>
    <r>
      <rPr>
        <sz val="14"/>
        <color rgb="FF333333"/>
        <rFont val="Source Sans Pro"/>
        <family val="2"/>
      </rPr>
      <t xml:space="preserve">
La Banque-carrefour de la Sécurité sociale (BCSS) a rencontré, de 2021 à fin 2024, des difficultés pour maintenir à jour les données relatives au lieu de résidence, ce qui a également eu des répercussions sur nos statistiques. Les inexactitudes ont entre-temps été corrigées. </t>
    </r>
    <r>
      <rPr>
        <b/>
        <sz val="14"/>
        <color rgb="FF333333"/>
        <rFont val="Source Sans Pro"/>
        <family val="2"/>
      </rPr>
      <t>Le tableau ci-dessous, pour les quatre trimestres de 2024, est donc basé sur les données corrigées relatives au lieu de résidence dans la situation fictive que nous avons expliquée ci-dessus.</t>
    </r>
    <r>
      <rPr>
        <sz val="14"/>
        <color rgb="FF333333"/>
        <rFont val="Source Sans Pro"/>
        <family val="2"/>
      </rPr>
      <t xml:space="preserve"> Sous l'onglet 'Corr woonplaats|domicile 2024_gesl|sexe'   vous trouverez à la fois les données corrigées et les données que nous avions publiées par le passé sur la base des données erronées de la BCSS. </t>
    </r>
  </si>
  <si>
    <r>
      <rPr>
        <b/>
        <u/>
        <sz val="11"/>
        <color theme="1"/>
        <rFont val="Calibri"/>
        <family val="2"/>
        <scheme val="minor"/>
      </rPr>
      <t>Opmerking</t>
    </r>
    <r>
      <rPr>
        <b/>
        <sz val="11"/>
        <color theme="1"/>
        <rFont val="Calibri"/>
        <family val="2"/>
        <scheme val="minor"/>
      </rPr>
      <t>:</t>
    </r>
    <r>
      <rPr>
        <sz val="11"/>
        <color theme="1"/>
        <rFont val="Calibri"/>
        <family val="2"/>
        <scheme val="minor"/>
      </rPr>
      <t xml:space="preserve">
In 2025 werd de NACE-nomenclatuur 2008 ingeruild voor de NACE-nomenclatuur 2025. Een heel aantal NACE-codes bleven overanderd, maar dat geldt zeker niet voor alle codes. In dit tabblad - en ook in de volgende tabbladen met een vermelding van NACE 2025 - brengen we dan ook de verdeling van de gegevens naar NACE- sectie volgens de NACE 25 nomenclatuur. Voor 2025 is dat vanzelfsprekend, maar ook voor de gegevens uit 2024 geven we hier de verdeling volgens NACE 25. We creëren als het ware een fictieve situatie waarin de nieuwe NACE-nomenclatuur 2025 al van kracht was in 2024. Dat is noodzakelijk om de gegevens uit 2025 te vergelijken met hun tegenhanger uit 2024. Deze retropolatie beperkt zich tot  2024. Voor de voorgaande jaren voorzien we enkel een verdeling naar de destijds van toepassing zijnde NACE-nomenclatuur 2008. Die gegevens vindt u onder de tabbladen met vermelding NACE 08. 
</t>
    </r>
    <r>
      <rPr>
        <b/>
        <u/>
        <sz val="11"/>
        <color theme="1"/>
        <rFont val="Calibri"/>
        <family val="2"/>
        <scheme val="minor"/>
      </rPr>
      <t>Remarque</t>
    </r>
    <r>
      <rPr>
        <b/>
        <sz val="11"/>
        <color theme="1"/>
        <rFont val="Calibri"/>
        <family val="2"/>
        <scheme val="minor"/>
      </rPr>
      <t xml:space="preserve">: 
</t>
    </r>
    <r>
      <rPr>
        <sz val="11"/>
        <color theme="1"/>
        <rFont val="Calibri"/>
        <family val="2"/>
        <scheme val="minor"/>
      </rPr>
      <t xml:space="preserve">
En 2025, la nomenclature NACE 2008 a été remplacée par la nomenclature NACE 2025. Un certain nombre de codes NACE sont demeurés inchangés, mais cette stabilité ne s’applique pas à l’ensemble des codes. Dès lors, le présent onglet - et aussi les onglets suivants avec une mention du NACE 2025 - présente la répartition des données par section NACE selon la nomenclature NACE 2025. Pour l’année 2025, cette approche s’impose naturellement ; toutefois, pour les données relatives à l’année 2024, la répartition est également fournie sur la base de la nomenclature NACE 2025. Il s’agit ainsi de créer une situation fictive dans laquelle la nouvelle nomenclature NACE 2025 aurait déjà été d’application en 2024. Cette démarche est indispensable afin de permettre une comparaison cohérente entre les données de 2025 et celles de 2024. Pour les années précédentes, nous ne prévoyons qu’une répartition selon la nomenclature NACE 2008 alors en vigueur. Vous trouverez ces données sous les onglets portant la mention NACE 08.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</si>
</sst>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 #,##0.00_ ;_ * \-#,##0.00_ ;_ * &quot;-&quot;??_ ;_ @_ "/>
    <numFmt numFmtId="164" formatCode="#,##0__;[=0]&quot;-  &quot;;General"/>
    <numFmt numFmtId="165" formatCode="#,##0.0__;[=0]&quot;-  &quot;;General"/>
    <numFmt numFmtId="166" formatCode="#,##0.0__;[=0]&quot;  &quot;;General"/>
    <numFmt numFmtId="167" formatCode="#,##0.00__;[=0]&quot;-  &quot;;General"/>
    <numFmt numFmtId="168" formatCode="_ * #,##0.0_ ;_ * \-#,##0.0_ ;_ * &quot;-&quot;??_ ;_ @_ "/>
    <numFmt numFmtId="169" formatCode="_ * #,##0_ ;_ * \-#,##0_ ;_ * &quot;-&quot;??_ ;_ @_ "/>
    <numFmt numFmtId="170" formatCode="_-* #,##0.00\ _€_-;\-* #,##0.00\ _€_-;_-* &quot;-&quot;??\ _€_-;_-@_-"/>
  </numFmts>
  <fonts count="26" x14ac:knownFonts="1">
    <font>
      <sz val="11"/>
      <color theme="1"/>
      <name val="Calibri"/>
      <family val="2"/>
      <scheme val="minor"/>
    </font>
    <font>
      <b/>
      <sz val="11"/>
      <color theme="1"/>
      <name val="Calibri"/>
      <family val="2"/>
      <scheme val="minor"/>
    </font>
    <font>
      <sz val="11"/>
      <color theme="1"/>
      <name val="Calibri"/>
      <family val="2"/>
    </font>
    <font>
      <b/>
      <u/>
      <sz val="14"/>
      <color theme="1"/>
      <name val="Century Gothic"/>
      <family val="2"/>
    </font>
    <font>
      <sz val="11"/>
      <color theme="1"/>
      <name val="Century Gothic"/>
      <family val="2"/>
    </font>
    <font>
      <b/>
      <u/>
      <sz val="11"/>
      <color theme="1"/>
      <name val="Century Gothic"/>
      <family val="2"/>
    </font>
    <font>
      <sz val="11"/>
      <color rgb="FF1E1E1E"/>
      <name val="Century Gothic"/>
      <family val="2"/>
    </font>
    <font>
      <b/>
      <u/>
      <sz val="11"/>
      <color rgb="FF1E1E1E"/>
      <name val="Century Gothic"/>
      <family val="2"/>
    </font>
    <font>
      <b/>
      <sz val="11"/>
      <color theme="1"/>
      <name val="Century Gothic"/>
      <family val="2"/>
    </font>
    <font>
      <b/>
      <sz val="14"/>
      <color theme="1"/>
      <name val="Calibri"/>
      <family val="2"/>
    </font>
    <font>
      <sz val="8"/>
      <name val="Calibri"/>
      <family val="2"/>
      <scheme val="minor"/>
    </font>
    <font>
      <sz val="11"/>
      <color theme="0" tint="-0.34998626667073579"/>
      <name val="Calibri"/>
      <family val="2"/>
      <scheme val="minor"/>
    </font>
    <font>
      <b/>
      <sz val="11"/>
      <color theme="0" tint="-0.34998626667073579"/>
      <name val="Calibri"/>
      <family val="2"/>
      <scheme val="minor"/>
    </font>
    <font>
      <u/>
      <sz val="11"/>
      <color theme="10"/>
      <name val="Calibri"/>
      <family val="2"/>
      <scheme val="minor"/>
    </font>
    <font>
      <sz val="11"/>
      <color theme="1"/>
      <name val="Calibri"/>
      <family val="2"/>
      <scheme val="minor"/>
    </font>
    <font>
      <sz val="11"/>
      <color theme="1"/>
      <name val="Aptos"/>
      <family val="2"/>
    </font>
    <font>
      <b/>
      <sz val="11"/>
      <color theme="1"/>
      <name val="Aptos"/>
      <family val="2"/>
    </font>
    <font>
      <sz val="10"/>
      <name val="MS Sans Serif"/>
      <family val="2"/>
    </font>
    <font>
      <sz val="11"/>
      <name val="Calibri"/>
      <family val="2"/>
      <scheme val="minor"/>
    </font>
    <font>
      <b/>
      <u/>
      <sz val="11"/>
      <color theme="1"/>
      <name val="Calibri"/>
      <family val="2"/>
      <scheme val="minor"/>
    </font>
    <font>
      <b/>
      <sz val="11"/>
      <color theme="9" tint="-0.499984740745262"/>
      <name val="Calibri"/>
      <family val="2"/>
      <scheme val="minor"/>
    </font>
    <font>
      <sz val="16"/>
      <name val="Calibri"/>
      <family val="2"/>
      <scheme val="minor"/>
    </font>
    <font>
      <b/>
      <u/>
      <sz val="16"/>
      <name val="Calibri"/>
      <family val="2"/>
      <scheme val="minor"/>
    </font>
    <font>
      <sz val="14"/>
      <color rgb="FF333333"/>
      <name val="Source Sans Pro"/>
      <family val="2"/>
    </font>
    <font>
      <b/>
      <u/>
      <sz val="14"/>
      <color rgb="FF333333"/>
      <name val="Source Sans Pro"/>
      <family val="2"/>
    </font>
    <font>
      <b/>
      <sz val="14"/>
      <color rgb="FF333333"/>
      <name val="Source Sans Pro"/>
      <family val="2"/>
    </font>
  </fonts>
  <fills count="7">
    <fill>
      <patternFill patternType="none"/>
    </fill>
    <fill>
      <patternFill patternType="gray125"/>
    </fill>
    <fill>
      <patternFill patternType="solid">
        <fgColor theme="0" tint="-0.14999847407452621"/>
        <bgColor indexed="64"/>
      </patternFill>
    </fill>
    <fill>
      <patternFill patternType="solid">
        <fgColor theme="2"/>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tint="-4.9989318521683403E-2"/>
        <bgColor indexed="64"/>
      </patternFill>
    </fill>
  </fills>
  <borders count="2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style="medium">
        <color indexed="64"/>
      </bottom>
      <diagonal/>
    </border>
    <border>
      <left/>
      <right style="thin">
        <color indexed="64"/>
      </right>
      <top/>
      <bottom/>
      <diagonal/>
    </border>
    <border>
      <left/>
      <right style="thin">
        <color indexed="64"/>
      </right>
      <top style="thin">
        <color indexed="64"/>
      </top>
      <bottom style="medium">
        <color indexed="64"/>
      </bottom>
      <diagonal/>
    </border>
  </borders>
  <cellStyleXfs count="7">
    <xf numFmtId="0" fontId="0" fillId="0" borderId="0"/>
    <xf numFmtId="0" fontId="2" fillId="0" borderId="0"/>
    <xf numFmtId="0" fontId="13" fillId="0" borderId="0" applyNumberFormat="0" applyFill="0" applyBorder="0" applyAlignment="0" applyProtection="0"/>
    <xf numFmtId="43" fontId="14" fillId="0" borderId="0" applyFont="0" applyFill="0" applyBorder="0" applyAlignment="0" applyProtection="0"/>
    <xf numFmtId="170" fontId="14" fillId="0" borderId="0" applyFont="0" applyFill="0" applyBorder="0" applyAlignment="0" applyProtection="0"/>
    <xf numFmtId="0" fontId="17" fillId="0" borderId="0"/>
    <xf numFmtId="0" fontId="14" fillId="0" borderId="0"/>
  </cellStyleXfs>
  <cellXfs count="192">
    <xf numFmtId="0" fontId="0" fillId="0" borderId="0" xfId="0"/>
    <xf numFmtId="0" fontId="0" fillId="2" borderId="4" xfId="0" applyFill="1" applyBorder="1"/>
    <xf numFmtId="164" fontId="0" fillId="2" borderId="5" xfId="0" applyNumberFormat="1" applyFill="1" applyBorder="1"/>
    <xf numFmtId="0" fontId="0" fillId="0" borderId="4" xfId="0" applyBorder="1"/>
    <xf numFmtId="164" fontId="0" fillId="0" borderId="5" xfId="0" applyNumberFormat="1" applyBorder="1"/>
    <xf numFmtId="0" fontId="0" fillId="2" borderId="7" xfId="0" applyFill="1" applyBorder="1"/>
    <xf numFmtId="164" fontId="0" fillId="2" borderId="8" xfId="0" applyNumberFormat="1" applyFill="1" applyBorder="1"/>
    <xf numFmtId="0" fontId="0" fillId="0" borderId="7" xfId="0" applyBorder="1"/>
    <xf numFmtId="164" fontId="0" fillId="0" borderId="8" xfId="0" applyNumberFormat="1" applyBorder="1"/>
    <xf numFmtId="0" fontId="0" fillId="0" borderId="10" xfId="0" applyBorder="1"/>
    <xf numFmtId="164" fontId="0" fillId="0" borderId="11" xfId="0" applyNumberFormat="1" applyBorder="1"/>
    <xf numFmtId="164" fontId="0" fillId="0" borderId="0" xfId="0" applyNumberFormat="1"/>
    <xf numFmtId="165" fontId="0" fillId="0" borderId="0" xfId="0" applyNumberFormat="1"/>
    <xf numFmtId="0" fontId="0" fillId="2" borderId="13" xfId="0" applyFill="1" applyBorder="1"/>
    <xf numFmtId="0" fontId="0" fillId="2" borderId="0" xfId="0" applyFill="1"/>
    <xf numFmtId="164" fontId="0" fillId="2" borderId="0" xfId="0" applyNumberFormat="1" applyFill="1"/>
    <xf numFmtId="165" fontId="0" fillId="2" borderId="14" xfId="0" applyNumberFormat="1" applyFill="1" applyBorder="1"/>
    <xf numFmtId="0" fontId="1" fillId="2" borderId="8" xfId="0" applyFont="1" applyFill="1" applyBorder="1"/>
    <xf numFmtId="164" fontId="1" fillId="2" borderId="8" xfId="0" applyNumberFormat="1" applyFont="1" applyFill="1" applyBorder="1"/>
    <xf numFmtId="0" fontId="0" fillId="0" borderId="13" xfId="0" applyBorder="1"/>
    <xf numFmtId="165" fontId="0" fillId="0" borderId="14" xfId="0" applyNumberFormat="1" applyBorder="1"/>
    <xf numFmtId="0" fontId="1" fillId="0" borderId="7" xfId="0" applyFont="1" applyBorder="1"/>
    <xf numFmtId="0" fontId="1" fillId="0" borderId="8" xfId="0" applyFont="1" applyBorder="1"/>
    <xf numFmtId="164" fontId="1" fillId="0" borderId="8" xfId="0" applyNumberFormat="1" applyFont="1" applyBorder="1"/>
    <xf numFmtId="165" fontId="1" fillId="0" borderId="9" xfId="0" applyNumberFormat="1" applyFont="1" applyBorder="1"/>
    <xf numFmtId="0" fontId="1" fillId="2" borderId="7" xfId="0" applyFont="1" applyFill="1" applyBorder="1"/>
    <xf numFmtId="165" fontId="1" fillId="2" borderId="9" xfId="0" applyNumberFormat="1" applyFont="1" applyFill="1" applyBorder="1"/>
    <xf numFmtId="0" fontId="1" fillId="0" borderId="10" xfId="0" applyFont="1" applyBorder="1"/>
    <xf numFmtId="0" fontId="1" fillId="0" borderId="11" xfId="0" applyFont="1" applyBorder="1"/>
    <xf numFmtId="164" fontId="1" fillId="0" borderId="11" xfId="0" applyNumberFormat="1" applyFont="1" applyBorder="1"/>
    <xf numFmtId="165" fontId="1" fillId="0" borderId="12" xfId="0" applyNumberFormat="1" applyFont="1" applyBorder="1"/>
    <xf numFmtId="0" fontId="3" fillId="0" borderId="0" xfId="1" applyFont="1" applyAlignment="1">
      <alignment vertical="center"/>
    </xf>
    <xf numFmtId="0" fontId="2" fillId="0" borderId="0" xfId="1"/>
    <xf numFmtId="0" fontId="2" fillId="0" borderId="0" xfId="1" applyAlignment="1">
      <alignment vertical="center"/>
    </xf>
    <xf numFmtId="0" fontId="4" fillId="0" borderId="0" xfId="1" applyFont="1" applyAlignment="1">
      <alignment vertical="center"/>
    </xf>
    <xf numFmtId="0" fontId="6" fillId="0" borderId="0" xfId="1" applyFont="1" applyAlignment="1">
      <alignment vertical="center"/>
    </xf>
    <xf numFmtId="0" fontId="4" fillId="0" borderId="0" xfId="1" applyFont="1" applyAlignment="1">
      <alignment vertical="center" wrapText="1"/>
    </xf>
    <xf numFmtId="0" fontId="4" fillId="0" borderId="0" xfId="1" applyFont="1"/>
    <xf numFmtId="0" fontId="4" fillId="0" borderId="0" xfId="0" applyFont="1" applyAlignment="1">
      <alignment vertical="center" wrapText="1"/>
    </xf>
    <xf numFmtId="0" fontId="9" fillId="0" borderId="1" xfId="0" applyFont="1" applyBorder="1" applyAlignment="1">
      <alignment wrapText="1"/>
    </xf>
    <xf numFmtId="0" fontId="9" fillId="0" borderId="2" xfId="0" applyFont="1" applyBorder="1" applyAlignment="1">
      <alignment wrapText="1"/>
    </xf>
    <xf numFmtId="164" fontId="9" fillId="0" borderId="2" xfId="0" applyNumberFormat="1" applyFont="1" applyBorder="1"/>
    <xf numFmtId="164" fontId="9" fillId="0" borderId="2" xfId="0" applyNumberFormat="1" applyFont="1" applyBorder="1" applyAlignment="1">
      <alignment wrapText="1"/>
    </xf>
    <xf numFmtId="165" fontId="9" fillId="0" borderId="3" xfId="0" applyNumberFormat="1" applyFont="1" applyBorder="1" applyAlignment="1">
      <alignment wrapText="1"/>
    </xf>
    <xf numFmtId="165" fontId="9" fillId="0" borderId="2" xfId="0" applyNumberFormat="1" applyFont="1" applyBorder="1" applyAlignment="1">
      <alignment wrapText="1"/>
    </xf>
    <xf numFmtId="164" fontId="9" fillId="0" borderId="3" xfId="0" applyNumberFormat="1" applyFont="1" applyBorder="1" applyAlignment="1">
      <alignment wrapText="1"/>
    </xf>
    <xf numFmtId="165" fontId="0" fillId="2" borderId="0" xfId="0" applyNumberFormat="1" applyFill="1"/>
    <xf numFmtId="165" fontId="1" fillId="2" borderId="8" xfId="0" applyNumberFormat="1" applyFont="1" applyFill="1" applyBorder="1"/>
    <xf numFmtId="165" fontId="1" fillId="0" borderId="8" xfId="0" applyNumberFormat="1" applyFont="1" applyBorder="1"/>
    <xf numFmtId="165" fontId="1" fillId="0" borderId="11" xfId="0" applyNumberFormat="1" applyFont="1" applyBorder="1"/>
    <xf numFmtId="164" fontId="0" fillId="2" borderId="14" xfId="0" applyNumberFormat="1" applyFill="1" applyBorder="1"/>
    <xf numFmtId="164" fontId="1" fillId="2" borderId="9" xfId="0" applyNumberFormat="1" applyFont="1" applyFill="1" applyBorder="1"/>
    <xf numFmtId="164" fontId="0" fillId="0" borderId="14" xfId="0" applyNumberFormat="1" applyBorder="1"/>
    <xf numFmtId="164" fontId="1" fillId="0" borderId="9" xfId="0" applyNumberFormat="1" applyFont="1" applyBorder="1"/>
    <xf numFmtId="164" fontId="1" fillId="0" borderId="12" xfId="0" applyNumberFormat="1" applyFont="1" applyBorder="1"/>
    <xf numFmtId="164" fontId="9" fillId="0" borderId="1" xfId="0" applyNumberFormat="1" applyFont="1" applyBorder="1" applyAlignment="1">
      <alignment wrapText="1"/>
    </xf>
    <xf numFmtId="0" fontId="9" fillId="0" borderId="2" xfId="0" applyFont="1" applyBorder="1"/>
    <xf numFmtId="167" fontId="0" fillId="2" borderId="0" xfId="0" applyNumberFormat="1" applyFill="1"/>
    <xf numFmtId="167" fontId="0" fillId="2" borderId="14" xfId="0" applyNumberFormat="1" applyFill="1" applyBorder="1"/>
    <xf numFmtId="167" fontId="1" fillId="2" borderId="8" xfId="0" applyNumberFormat="1" applyFont="1" applyFill="1" applyBorder="1"/>
    <xf numFmtId="167" fontId="1" fillId="2" borderId="9" xfId="0" applyNumberFormat="1" applyFont="1" applyFill="1" applyBorder="1"/>
    <xf numFmtId="167" fontId="0" fillId="0" borderId="0" xfId="0" applyNumberFormat="1"/>
    <xf numFmtId="167" fontId="0" fillId="0" borderId="14" xfId="0" applyNumberFormat="1" applyBorder="1"/>
    <xf numFmtId="167" fontId="1" fillId="0" borderId="8" xfId="0" applyNumberFormat="1" applyFont="1" applyBorder="1"/>
    <xf numFmtId="167" fontId="1" fillId="0" borderId="9" xfId="0" applyNumberFormat="1" applyFont="1" applyBorder="1"/>
    <xf numFmtId="167" fontId="1" fillId="0" borderId="11" xfId="0" applyNumberFormat="1" applyFont="1" applyBorder="1"/>
    <xf numFmtId="167" fontId="1" fillId="0" borderId="12" xfId="0" applyNumberFormat="1" applyFont="1" applyBorder="1"/>
    <xf numFmtId="165" fontId="0" fillId="0" borderId="8" xfId="0" applyNumberFormat="1" applyBorder="1"/>
    <xf numFmtId="165" fontId="0" fillId="2" borderId="5" xfId="0" applyNumberFormat="1" applyFill="1" applyBorder="1"/>
    <xf numFmtId="165" fontId="0" fillId="0" borderId="5" xfId="0" applyNumberFormat="1" applyBorder="1"/>
    <xf numFmtId="165" fontId="0" fillId="2" borderId="8" xfId="0" applyNumberFormat="1" applyFill="1" applyBorder="1"/>
    <xf numFmtId="165" fontId="0" fillId="0" borderId="11" xfId="0" applyNumberFormat="1" applyBorder="1"/>
    <xf numFmtId="0" fontId="11" fillId="0" borderId="0" xfId="0" applyFont="1"/>
    <xf numFmtId="166" fontId="11" fillId="0" borderId="0" xfId="0" applyNumberFormat="1" applyFont="1"/>
    <xf numFmtId="0" fontId="12" fillId="2" borderId="8" xfId="0" applyFont="1" applyFill="1" applyBorder="1"/>
    <xf numFmtId="0" fontId="12" fillId="0" borderId="8" xfId="0" applyFont="1" applyBorder="1"/>
    <xf numFmtId="166" fontId="12" fillId="2" borderId="8" xfId="0" applyNumberFormat="1" applyFont="1" applyFill="1" applyBorder="1"/>
    <xf numFmtId="166" fontId="12" fillId="0" borderId="8" xfId="0" applyNumberFormat="1" applyFont="1" applyBorder="1"/>
    <xf numFmtId="0" fontId="1" fillId="2" borderId="10" xfId="0" applyFont="1" applyFill="1" applyBorder="1"/>
    <xf numFmtId="0" fontId="12" fillId="2" borderId="11" xfId="0" applyFont="1" applyFill="1" applyBorder="1"/>
    <xf numFmtId="166" fontId="12" fillId="2" borderId="11" xfId="0" applyNumberFormat="1" applyFont="1" applyFill="1" applyBorder="1"/>
    <xf numFmtId="0" fontId="1" fillId="2" borderId="11" xfId="0" applyFont="1" applyFill="1" applyBorder="1"/>
    <xf numFmtId="164" fontId="1" fillId="2" borderId="12" xfId="0" applyNumberFormat="1" applyFont="1" applyFill="1" applyBorder="1"/>
    <xf numFmtId="0" fontId="0" fillId="0" borderId="16" xfId="0" applyBorder="1"/>
    <xf numFmtId="0" fontId="0" fillId="0" borderId="17" xfId="0" applyBorder="1"/>
    <xf numFmtId="164" fontId="0" fillId="0" borderId="17" xfId="0" applyNumberFormat="1" applyBorder="1"/>
    <xf numFmtId="164" fontId="0" fillId="0" borderId="18" xfId="0" applyNumberFormat="1" applyBorder="1"/>
    <xf numFmtId="0" fontId="13" fillId="0" borderId="0" xfId="2"/>
    <xf numFmtId="0" fontId="0" fillId="0" borderId="0" xfId="0" applyAlignment="1">
      <alignment wrapText="1"/>
    </xf>
    <xf numFmtId="167" fontId="0" fillId="0" borderId="8" xfId="0" applyNumberFormat="1" applyBorder="1"/>
    <xf numFmtId="167" fontId="0" fillId="2" borderId="5" xfId="0" applyNumberFormat="1" applyFill="1" applyBorder="1"/>
    <xf numFmtId="167" fontId="0" fillId="2" borderId="6" xfId="0" applyNumberFormat="1" applyFill="1" applyBorder="1"/>
    <xf numFmtId="167" fontId="0" fillId="0" borderId="5" xfId="0" applyNumberFormat="1" applyBorder="1"/>
    <xf numFmtId="167" fontId="0" fillId="0" borderId="6" xfId="0" applyNumberFormat="1" applyBorder="1"/>
    <xf numFmtId="167" fontId="0" fillId="2" borderId="8" xfId="0" applyNumberFormat="1" applyFill="1" applyBorder="1"/>
    <xf numFmtId="167" fontId="0" fillId="2" borderId="9" xfId="0" applyNumberFormat="1" applyFill="1" applyBorder="1"/>
    <xf numFmtId="167" fontId="0" fillId="0" borderId="9" xfId="0" applyNumberFormat="1" applyBorder="1"/>
    <xf numFmtId="167" fontId="0" fillId="0" borderId="11" xfId="0" applyNumberFormat="1" applyBorder="1"/>
    <xf numFmtId="167" fontId="0" fillId="0" borderId="12" xfId="0" applyNumberFormat="1" applyBorder="1"/>
    <xf numFmtId="0" fontId="0" fillId="0" borderId="20" xfId="0" applyBorder="1"/>
    <xf numFmtId="0" fontId="13" fillId="0" borderId="19" xfId="2" applyBorder="1"/>
    <xf numFmtId="164" fontId="0" fillId="0" borderId="20" xfId="0" applyNumberFormat="1" applyBorder="1"/>
    <xf numFmtId="165" fontId="0" fillId="0" borderId="20" xfId="0" applyNumberFormat="1" applyBorder="1"/>
    <xf numFmtId="0" fontId="9" fillId="0" borderId="2" xfId="0" applyFont="1" applyBorder="1" applyAlignment="1">
      <alignment vertical="center" wrapText="1"/>
    </xf>
    <xf numFmtId="0" fontId="0" fillId="2" borderId="0" xfId="0" applyFill="1" applyAlignment="1">
      <alignment horizontal="center"/>
    </xf>
    <xf numFmtId="0" fontId="1" fillId="2" borderId="8" xfId="0" applyFont="1" applyFill="1" applyBorder="1" applyAlignment="1">
      <alignment horizontal="center"/>
    </xf>
    <xf numFmtId="0" fontId="0" fillId="0" borderId="0" xfId="0" applyAlignment="1">
      <alignment horizontal="center"/>
    </xf>
    <xf numFmtId="0" fontId="1" fillId="0" borderId="8" xfId="0" applyFont="1" applyBorder="1" applyAlignment="1">
      <alignment horizontal="center"/>
    </xf>
    <xf numFmtId="164" fontId="0" fillId="0" borderId="0" xfId="0" applyNumberFormat="1" applyAlignment="1">
      <alignment horizontal="center"/>
    </xf>
    <xf numFmtId="168" fontId="1" fillId="2" borderId="8" xfId="3" applyNumberFormat="1" applyFont="1" applyFill="1" applyBorder="1"/>
    <xf numFmtId="168" fontId="1" fillId="0" borderId="8" xfId="3" applyNumberFormat="1" applyFont="1" applyBorder="1"/>
    <xf numFmtId="169" fontId="1" fillId="2" borderId="8" xfId="3" applyNumberFormat="1" applyFont="1" applyFill="1" applyBorder="1"/>
    <xf numFmtId="169" fontId="1" fillId="0" borderId="8" xfId="3" applyNumberFormat="1" applyFont="1" applyBorder="1"/>
    <xf numFmtId="165" fontId="9" fillId="0" borderId="2" xfId="0" applyNumberFormat="1" applyFont="1" applyBorder="1" applyAlignment="1">
      <alignment vertical="center" wrapText="1"/>
    </xf>
    <xf numFmtId="167" fontId="9" fillId="0" borderId="2" xfId="0" applyNumberFormat="1" applyFont="1" applyBorder="1" applyAlignment="1">
      <alignment vertical="center" wrapText="1"/>
    </xf>
    <xf numFmtId="0" fontId="0" fillId="0" borderId="0" xfId="0" applyAlignment="1">
      <alignment vertical="center"/>
    </xf>
    <xf numFmtId="167" fontId="9" fillId="0" borderId="3" xfId="0" applyNumberFormat="1" applyFont="1" applyBorder="1" applyAlignment="1">
      <alignment vertical="center" wrapText="1"/>
    </xf>
    <xf numFmtId="0" fontId="9" fillId="0" borderId="1" xfId="0" applyFont="1" applyBorder="1" applyAlignment="1">
      <alignment vertical="center" wrapText="1"/>
    </xf>
    <xf numFmtId="164" fontId="9" fillId="0" borderId="2" xfId="0" applyNumberFormat="1" applyFont="1" applyBorder="1" applyAlignment="1">
      <alignment vertical="center" wrapText="1"/>
    </xf>
    <xf numFmtId="0" fontId="9" fillId="0" borderId="2" xfId="0" applyFont="1" applyBorder="1" applyAlignment="1">
      <alignment horizontal="center" vertical="center" wrapText="1"/>
    </xf>
    <xf numFmtId="0" fontId="0" fillId="2" borderId="0" xfId="0" applyFill="1" applyAlignment="1">
      <alignment horizontal="center" vertical="center"/>
    </xf>
    <xf numFmtId="0" fontId="1" fillId="2" borderId="8" xfId="0" applyFont="1" applyFill="1" applyBorder="1" applyAlignment="1">
      <alignment horizontal="center" vertical="center"/>
    </xf>
    <xf numFmtId="0" fontId="0" fillId="0" borderId="0" xfId="0" applyAlignment="1">
      <alignment horizontal="center" vertical="center"/>
    </xf>
    <xf numFmtId="0" fontId="1" fillId="0" borderId="8" xfId="0" applyFont="1" applyBorder="1" applyAlignment="1">
      <alignment horizontal="center" vertical="center"/>
    </xf>
    <xf numFmtId="0" fontId="1" fillId="0" borderId="11" xfId="0" applyFont="1" applyBorder="1" applyAlignment="1">
      <alignment horizontal="center" vertical="center"/>
    </xf>
    <xf numFmtId="164" fontId="0" fillId="0" borderId="0" xfId="0" applyNumberFormat="1" applyAlignment="1">
      <alignment horizontal="center" vertical="center"/>
    </xf>
    <xf numFmtId="0" fontId="1" fillId="0" borderId="11" xfId="0" applyFont="1" applyBorder="1" applyAlignment="1">
      <alignment horizontal="center"/>
    </xf>
    <xf numFmtId="0" fontId="9" fillId="0" borderId="2" xfId="0" applyFont="1" applyBorder="1" applyAlignment="1">
      <alignment horizontal="left" wrapText="1"/>
    </xf>
    <xf numFmtId="0" fontId="1" fillId="0" borderId="2" xfId="0" applyFont="1" applyBorder="1"/>
    <xf numFmtId="0" fontId="1" fillId="0" borderId="1" xfId="0" applyFont="1" applyBorder="1" applyAlignment="1">
      <alignment wrapText="1"/>
    </xf>
    <xf numFmtId="0" fontId="1" fillId="0" borderId="2" xfId="0" applyFont="1" applyBorder="1" applyAlignment="1">
      <alignment wrapText="1"/>
    </xf>
    <xf numFmtId="164" fontId="1" fillId="0" borderId="2" xfId="0" applyNumberFormat="1" applyFont="1" applyBorder="1" applyAlignment="1">
      <alignment wrapText="1"/>
    </xf>
    <xf numFmtId="0" fontId="1" fillId="0" borderId="1" xfId="0" applyFont="1" applyBorder="1" applyAlignment="1">
      <alignment vertical="center" wrapText="1"/>
    </xf>
    <xf numFmtId="0" fontId="1" fillId="0" borderId="2" xfId="0" applyFont="1" applyBorder="1" applyAlignment="1">
      <alignment vertical="center" wrapText="1"/>
    </xf>
    <xf numFmtId="164" fontId="1" fillId="0" borderId="2" xfId="0" applyNumberFormat="1" applyFont="1" applyBorder="1" applyAlignment="1">
      <alignment vertical="center" wrapText="1"/>
    </xf>
    <xf numFmtId="164" fontId="1" fillId="0" borderId="3" xfId="0" applyNumberFormat="1" applyFont="1" applyBorder="1" applyAlignment="1">
      <alignment vertical="center" wrapText="1"/>
    </xf>
    <xf numFmtId="0" fontId="1" fillId="0" borderId="2" xfId="0" applyFont="1" applyBorder="1" applyAlignment="1">
      <alignment horizontal="center" vertical="center" wrapText="1"/>
    </xf>
    <xf numFmtId="0" fontId="1" fillId="0" borderId="0" xfId="0" applyFont="1"/>
    <xf numFmtId="0" fontId="1" fillId="0" borderId="2" xfId="0" applyFont="1" applyBorder="1" applyAlignment="1">
      <alignment vertical="center"/>
    </xf>
    <xf numFmtId="164" fontId="9" fillId="0" borderId="2" xfId="0" applyNumberFormat="1" applyFont="1" applyBorder="1" applyAlignment="1">
      <alignment horizontal="left" wrapText="1"/>
    </xf>
    <xf numFmtId="164" fontId="9" fillId="0" borderId="21" xfId="0" applyNumberFormat="1" applyFont="1" applyBorder="1" applyAlignment="1">
      <alignment wrapText="1"/>
    </xf>
    <xf numFmtId="164" fontId="0" fillId="2" borderId="22" xfId="0" applyNumberFormat="1" applyFill="1" applyBorder="1"/>
    <xf numFmtId="164" fontId="1" fillId="2" borderId="15" xfId="0" applyNumberFormat="1" applyFont="1" applyFill="1" applyBorder="1"/>
    <xf numFmtId="164" fontId="0" fillId="0" borderId="22" xfId="0" applyNumberFormat="1" applyBorder="1"/>
    <xf numFmtId="164" fontId="1" fillId="0" borderId="15" xfId="0" applyNumberFormat="1" applyFont="1" applyBorder="1"/>
    <xf numFmtId="164" fontId="1" fillId="0" borderId="23" xfId="0" applyNumberFormat="1" applyFont="1" applyBorder="1"/>
    <xf numFmtId="165" fontId="1" fillId="0" borderId="3" xfId="0" applyNumberFormat="1" applyFont="1" applyBorder="1" applyAlignment="1">
      <alignment wrapText="1"/>
    </xf>
    <xf numFmtId="165" fontId="0" fillId="2" borderId="14" xfId="0" applyNumberFormat="1" applyFill="1" applyBorder="1" applyAlignment="1">
      <alignment wrapText="1"/>
    </xf>
    <xf numFmtId="165" fontId="1" fillId="2" borderId="9" xfId="0" applyNumberFormat="1" applyFont="1" applyFill="1" applyBorder="1" applyAlignment="1">
      <alignment wrapText="1"/>
    </xf>
    <xf numFmtId="165" fontId="0" fillId="0" borderId="14" xfId="0" applyNumberFormat="1" applyBorder="1" applyAlignment="1">
      <alignment wrapText="1"/>
    </xf>
    <xf numFmtId="165" fontId="1" fillId="0" borderId="9" xfId="0" applyNumberFormat="1" applyFont="1" applyBorder="1" applyAlignment="1">
      <alignment wrapText="1"/>
    </xf>
    <xf numFmtId="165" fontId="1" fillId="0" borderId="12" xfId="0" applyNumberFormat="1" applyFont="1" applyBorder="1" applyAlignment="1">
      <alignment wrapText="1"/>
    </xf>
    <xf numFmtId="165" fontId="0" fillId="0" borderId="0" xfId="0" applyNumberFormat="1" applyAlignment="1">
      <alignment wrapText="1"/>
    </xf>
    <xf numFmtId="164" fontId="9" fillId="0" borderId="3" xfId="0" applyNumberFormat="1" applyFont="1" applyBorder="1" applyAlignment="1">
      <alignment vertical="top" wrapText="1"/>
    </xf>
    <xf numFmtId="164" fontId="9" fillId="0" borderId="2" xfId="0" applyNumberFormat="1" applyFont="1" applyBorder="1" applyAlignment="1">
      <alignment horizontal="center" wrapText="1"/>
    </xf>
    <xf numFmtId="169" fontId="0" fillId="0" borderId="0" xfId="3" applyNumberFormat="1" applyFont="1" applyBorder="1"/>
    <xf numFmtId="168" fontId="0" fillId="0" borderId="0" xfId="3" applyNumberFormat="1" applyFont="1" applyBorder="1"/>
    <xf numFmtId="169" fontId="0" fillId="0" borderId="14" xfId="3" applyNumberFormat="1" applyFont="1" applyBorder="1"/>
    <xf numFmtId="169" fontId="1" fillId="0" borderId="9" xfId="3" applyNumberFormat="1" applyFont="1" applyBorder="1"/>
    <xf numFmtId="169" fontId="0" fillId="2" borderId="0" xfId="3" applyNumberFormat="1" applyFont="1" applyFill="1" applyBorder="1"/>
    <xf numFmtId="168" fontId="0" fillId="2" borderId="0" xfId="3" applyNumberFormat="1" applyFont="1" applyFill="1" applyBorder="1"/>
    <xf numFmtId="169" fontId="0" fillId="2" borderId="14" xfId="3" applyNumberFormat="1" applyFont="1" applyFill="1" applyBorder="1"/>
    <xf numFmtId="169" fontId="1" fillId="2" borderId="9" xfId="3" applyNumberFormat="1" applyFont="1" applyFill="1" applyBorder="1"/>
    <xf numFmtId="169" fontId="1" fillId="0" borderId="11" xfId="3" applyNumberFormat="1" applyFont="1" applyBorder="1"/>
    <xf numFmtId="168" fontId="1" fillId="0" borderId="11" xfId="3" applyNumberFormat="1" applyFont="1" applyBorder="1"/>
    <xf numFmtId="169" fontId="1" fillId="0" borderId="12" xfId="3" applyNumberFormat="1" applyFont="1" applyBorder="1"/>
    <xf numFmtId="49" fontId="18" fillId="0" borderId="0" xfId="0" applyNumberFormat="1" applyFont="1"/>
    <xf numFmtId="164" fontId="1" fillId="2" borderId="11" xfId="0" applyNumberFormat="1" applyFont="1" applyFill="1" applyBorder="1"/>
    <xf numFmtId="164" fontId="0" fillId="5" borderId="0" xfId="0" applyNumberFormat="1" applyFill="1"/>
    <xf numFmtId="164" fontId="1" fillId="5" borderId="8" xfId="0" applyNumberFormat="1" applyFont="1" applyFill="1" applyBorder="1"/>
    <xf numFmtId="165" fontId="0" fillId="5" borderId="14" xfId="0" applyNumberFormat="1" applyFill="1" applyBorder="1" applyAlignment="1">
      <alignment wrapText="1"/>
    </xf>
    <xf numFmtId="165" fontId="1" fillId="5" borderId="8" xfId="0" applyNumberFormat="1" applyFont="1" applyFill="1" applyBorder="1"/>
    <xf numFmtId="164" fontId="20" fillId="5" borderId="2" xfId="0" applyNumberFormat="1" applyFont="1" applyFill="1" applyBorder="1" applyAlignment="1">
      <alignment wrapText="1"/>
    </xf>
    <xf numFmtId="165" fontId="20" fillId="5" borderId="3" xfId="0" applyNumberFormat="1" applyFont="1" applyFill="1" applyBorder="1" applyAlignment="1">
      <alignment wrapText="1"/>
    </xf>
    <xf numFmtId="0" fontId="0" fillId="3" borderId="17" xfId="0" applyFill="1" applyBorder="1" applyAlignment="1">
      <alignment horizontal="left" vertical="top" wrapText="1"/>
    </xf>
    <xf numFmtId="0" fontId="0" fillId="3" borderId="17" xfId="0" applyFill="1" applyBorder="1" applyAlignment="1">
      <alignment horizontal="left" vertical="top"/>
    </xf>
    <xf numFmtId="0" fontId="4" fillId="0" borderId="0" xfId="1" applyFont="1" applyAlignment="1">
      <alignment horizontal="left"/>
    </xf>
    <xf numFmtId="0" fontId="3" fillId="0" borderId="0" xfId="1" applyFont="1" applyAlignment="1">
      <alignment horizontal="left"/>
    </xf>
    <xf numFmtId="0" fontId="1" fillId="0" borderId="0" xfId="0" applyFont="1" applyAlignment="1">
      <alignment horizontal="center"/>
    </xf>
    <xf numFmtId="165" fontId="1" fillId="3" borderId="17" xfId="0" applyNumberFormat="1" applyFont="1" applyFill="1" applyBorder="1" applyAlignment="1">
      <alignment horizontal="center"/>
    </xf>
    <xf numFmtId="167" fontId="0" fillId="3" borderId="17" xfId="0" applyNumberFormat="1" applyFill="1" applyBorder="1" applyAlignment="1">
      <alignment horizontal="center"/>
    </xf>
    <xf numFmtId="0" fontId="15" fillId="0" borderId="0" xfId="0" applyFont="1" applyAlignment="1">
      <alignment horizontal="left" vertical="top"/>
    </xf>
    <xf numFmtId="0" fontId="15" fillId="0" borderId="0" xfId="0" applyFont="1" applyAlignment="1">
      <alignment horizontal="left"/>
    </xf>
    <xf numFmtId="164" fontId="9" fillId="0" borderId="2" xfId="0" applyNumberFormat="1" applyFont="1" applyBorder="1" applyAlignment="1">
      <alignment horizontal="center" wrapText="1"/>
    </xf>
    <xf numFmtId="0" fontId="15" fillId="0" borderId="0" xfId="0" applyFont="1" applyAlignment="1">
      <alignment horizontal="center"/>
    </xf>
    <xf numFmtId="0" fontId="15" fillId="0" borderId="0" xfId="0" applyFont="1" applyAlignment="1">
      <alignment horizontal="center" vertical="center"/>
    </xf>
    <xf numFmtId="0" fontId="21" fillId="6" borderId="17" xfId="0" applyFont="1" applyFill="1" applyBorder="1" applyAlignment="1">
      <alignment horizontal="left" vertical="top" wrapText="1"/>
    </xf>
    <xf numFmtId="0" fontId="23" fillId="6" borderId="0" xfId="0" applyFont="1" applyFill="1" applyAlignment="1">
      <alignment horizontal="left" vertical="top" wrapText="1"/>
    </xf>
    <xf numFmtId="0" fontId="0" fillId="4" borderId="13" xfId="0" applyFill="1" applyBorder="1" applyAlignment="1">
      <alignment horizontal="center" vertical="center"/>
    </xf>
    <xf numFmtId="0" fontId="0" fillId="4" borderId="0" xfId="0" applyFill="1" applyAlignment="1">
      <alignment horizontal="center" vertical="center"/>
    </xf>
    <xf numFmtId="0" fontId="0" fillId="4" borderId="13" xfId="0" applyFill="1" applyBorder="1" applyAlignment="1">
      <alignment horizontal="center" vertical="top"/>
    </xf>
    <xf numFmtId="0" fontId="0" fillId="4" borderId="0" xfId="0" applyFill="1" applyAlignment="1">
      <alignment horizontal="center" vertical="top"/>
    </xf>
  </cellXfs>
  <cellStyles count="7">
    <cellStyle name="Hyperlink" xfId="2" builtinId="8"/>
    <cellStyle name="Komma" xfId="3" builtinId="3"/>
    <cellStyle name="Komma 2" xfId="4" xr:uid="{5D684538-6C03-4979-AA8F-867BADCF8F01}"/>
    <cellStyle name="Standaard" xfId="0" builtinId="0"/>
    <cellStyle name="Standaard 2" xfId="1" xr:uid="{3D4C9C7E-72C0-4B9F-ADA2-11736C53BC3C}"/>
    <cellStyle name="Standaard 2 2" xfId="5" xr:uid="{B1E2DDCB-BF6E-4B96-B82D-F5CFA641F0A8}"/>
    <cellStyle name="Standaard 3" xfId="6" xr:uid="{C1EDFC13-D80A-450F-A325-F64E56C35139}"/>
  </cellStyles>
  <dxfs count="5">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84CD5-9630-40A4-8C39-053C87600826}">
  <dimension ref="A2:Q33"/>
  <sheetViews>
    <sheetView tabSelected="1" workbookViewId="0">
      <selection activeCell="A4" sqref="A4:H4"/>
    </sheetView>
  </sheetViews>
  <sheetFormatPr defaultColWidth="8.88671875" defaultRowHeight="14.4" x14ac:dyDescent="0.3"/>
  <cols>
    <col min="1" max="1" width="155.109375" style="32" customWidth="1"/>
    <col min="2" max="16384" width="8.88671875" style="32"/>
  </cols>
  <sheetData>
    <row r="2" spans="1:8" ht="17.399999999999999" x14ac:dyDescent="0.3">
      <c r="A2" s="31" t="s">
        <v>44</v>
      </c>
    </row>
    <row r="3" spans="1:8" ht="17.399999999999999" x14ac:dyDescent="0.3">
      <c r="A3" s="31"/>
    </row>
    <row r="4" spans="1:8" ht="213.6" customHeight="1" thickBot="1" x14ac:dyDescent="0.35">
      <c r="A4" s="174" t="s">
        <v>551</v>
      </c>
      <c r="B4" s="175"/>
      <c r="C4" s="175"/>
      <c r="D4" s="175"/>
      <c r="E4" s="175"/>
      <c r="F4" s="175"/>
      <c r="G4" s="175"/>
      <c r="H4" s="175"/>
    </row>
    <row r="5" spans="1:8" x14ac:dyDescent="0.3">
      <c r="A5" s="33"/>
    </row>
    <row r="6" spans="1:8" x14ac:dyDescent="0.3">
      <c r="A6" s="34" t="s">
        <v>45</v>
      </c>
    </row>
    <row r="7" spans="1:8" x14ac:dyDescent="0.3">
      <c r="A7" s="35" t="s">
        <v>46</v>
      </c>
    </row>
    <row r="8" spans="1:8" x14ac:dyDescent="0.3">
      <c r="A8" s="35" t="s">
        <v>47</v>
      </c>
    </row>
    <row r="9" spans="1:8" x14ac:dyDescent="0.3">
      <c r="A9" s="35"/>
    </row>
    <row r="10" spans="1:8" x14ac:dyDescent="0.3">
      <c r="A10" s="35" t="s">
        <v>48</v>
      </c>
    </row>
    <row r="11" spans="1:8" x14ac:dyDescent="0.3">
      <c r="A11" s="34" t="s">
        <v>49</v>
      </c>
    </row>
    <row r="12" spans="1:8" x14ac:dyDescent="0.3">
      <c r="A12" s="34" t="s">
        <v>50</v>
      </c>
    </row>
    <row r="13" spans="1:8" x14ac:dyDescent="0.3">
      <c r="A13" s="34" t="s">
        <v>51</v>
      </c>
    </row>
    <row r="14" spans="1:8" x14ac:dyDescent="0.3">
      <c r="A14" s="34"/>
    </row>
    <row r="15" spans="1:8" ht="41.4" x14ac:dyDescent="0.3">
      <c r="A15" s="36" t="s">
        <v>52</v>
      </c>
    </row>
    <row r="17" spans="1:17" ht="17.399999999999999" x14ac:dyDescent="0.3">
      <c r="A17" s="177" t="s">
        <v>53</v>
      </c>
      <c r="B17" s="177"/>
    </row>
    <row r="19" spans="1:17" x14ac:dyDescent="0.3">
      <c r="A19" s="176" t="s">
        <v>54</v>
      </c>
      <c r="B19" s="176"/>
      <c r="C19" s="176"/>
      <c r="D19" s="176"/>
      <c r="E19" s="176"/>
      <c r="F19" s="176"/>
      <c r="G19" s="176"/>
      <c r="H19" s="176"/>
      <c r="I19" s="176"/>
      <c r="J19" s="176"/>
    </row>
    <row r="20" spans="1:17" x14ac:dyDescent="0.3">
      <c r="A20" s="176" t="s">
        <v>55</v>
      </c>
      <c r="B20" s="176"/>
      <c r="C20" s="176"/>
      <c r="D20" s="176"/>
      <c r="E20" s="176"/>
      <c r="F20" s="176"/>
      <c r="G20" s="176"/>
      <c r="H20" s="176"/>
      <c r="I20" s="176"/>
      <c r="J20" s="176"/>
      <c r="K20" s="176"/>
      <c r="L20" s="176"/>
      <c r="M20" s="176"/>
      <c r="N20" s="176"/>
    </row>
    <row r="21" spans="1:17" x14ac:dyDescent="0.3">
      <c r="A21" s="176" t="s">
        <v>56</v>
      </c>
      <c r="B21" s="176"/>
      <c r="C21" s="176"/>
      <c r="D21" s="176"/>
      <c r="E21" s="176"/>
      <c r="F21" s="176"/>
      <c r="G21" s="176"/>
      <c r="H21" s="176"/>
      <c r="I21" s="176"/>
      <c r="J21" s="176"/>
      <c r="K21" s="176"/>
      <c r="L21" s="176"/>
      <c r="M21" s="176"/>
      <c r="N21" s="176"/>
      <c r="O21" s="176"/>
      <c r="P21" s="176"/>
      <c r="Q21" s="176"/>
    </row>
    <row r="23" spans="1:17" x14ac:dyDescent="0.3">
      <c r="A23" s="176" t="s">
        <v>57</v>
      </c>
      <c r="B23" s="176"/>
      <c r="C23" s="176"/>
      <c r="D23" s="176"/>
      <c r="E23" s="176"/>
      <c r="F23" s="176"/>
      <c r="G23" s="176"/>
      <c r="H23" s="176"/>
      <c r="I23" s="176"/>
    </row>
    <row r="24" spans="1:17" x14ac:dyDescent="0.3">
      <c r="A24" s="176" t="s">
        <v>58</v>
      </c>
      <c r="B24" s="176"/>
      <c r="C24" s="176"/>
      <c r="D24" s="176"/>
      <c r="E24" s="176"/>
      <c r="F24" s="176"/>
      <c r="G24" s="176"/>
      <c r="H24" s="176"/>
    </row>
    <row r="25" spans="1:17" x14ac:dyDescent="0.3">
      <c r="A25" s="37" t="s">
        <v>59</v>
      </c>
      <c r="B25" s="37"/>
      <c r="C25" s="37"/>
      <c r="D25" s="37"/>
      <c r="E25" s="37"/>
      <c r="F25" s="37"/>
      <c r="G25" s="37"/>
      <c r="H25" s="37"/>
      <c r="I25" s="37"/>
    </row>
    <row r="26" spans="1:17" x14ac:dyDescent="0.3">
      <c r="A26" s="176" t="s">
        <v>60</v>
      </c>
      <c r="B26" s="176"/>
      <c r="C26" s="176"/>
      <c r="D26" s="176"/>
      <c r="E26" s="176"/>
      <c r="F26" s="176"/>
      <c r="G26" s="176"/>
      <c r="H26" s="176"/>
    </row>
    <row r="28" spans="1:17" x14ac:dyDescent="0.3">
      <c r="A28"/>
    </row>
    <row r="29" spans="1:17" ht="41.4" x14ac:dyDescent="0.3">
      <c r="A29" s="38" t="s">
        <v>61</v>
      </c>
    </row>
    <row r="30" spans="1:17" x14ac:dyDescent="0.3">
      <c r="A30"/>
    </row>
    <row r="31" spans="1:17" x14ac:dyDescent="0.3">
      <c r="A31"/>
    </row>
    <row r="32" spans="1:17" x14ac:dyDescent="0.3">
      <c r="A32"/>
    </row>
    <row r="33" spans="1:1" x14ac:dyDescent="0.3">
      <c r="A33"/>
    </row>
  </sheetData>
  <mergeCells count="8">
    <mergeCell ref="A4:H4"/>
    <mergeCell ref="A26:H26"/>
    <mergeCell ref="A17:B17"/>
    <mergeCell ref="A19:J19"/>
    <mergeCell ref="A20:N20"/>
    <mergeCell ref="A21:Q21"/>
    <mergeCell ref="A23:I23"/>
    <mergeCell ref="A24:H2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FA632-3548-4E8E-B4D2-56804A4B7067}">
  <dimension ref="A1:C16"/>
  <sheetViews>
    <sheetView workbookViewId="0">
      <selection activeCell="C18" sqref="C18"/>
    </sheetView>
  </sheetViews>
  <sheetFormatPr defaultRowHeight="14.4" x14ac:dyDescent="0.3"/>
  <cols>
    <col min="1" max="1" width="3.33203125" customWidth="1"/>
    <col min="2" max="2" width="21.6640625" customWidth="1"/>
    <col min="3" max="3" width="99.33203125" bestFit="1" customWidth="1"/>
  </cols>
  <sheetData>
    <row r="1" spans="1:3" x14ac:dyDescent="0.3">
      <c r="A1" s="178" t="s">
        <v>354</v>
      </c>
      <c r="B1" s="178"/>
      <c r="C1" s="178"/>
    </row>
    <row r="2" spans="1:3" x14ac:dyDescent="0.3">
      <c r="B2" t="s">
        <v>238</v>
      </c>
      <c r="C2" t="s">
        <v>239</v>
      </c>
    </row>
    <row r="3" spans="1:3" ht="43.2" x14ac:dyDescent="0.3">
      <c r="A3">
        <v>1</v>
      </c>
      <c r="B3" s="87" t="s">
        <v>240</v>
      </c>
      <c r="C3" s="88" t="s">
        <v>241</v>
      </c>
    </row>
    <row r="4" spans="1:3" ht="43.2" x14ac:dyDescent="0.3">
      <c r="A4">
        <v>2</v>
      </c>
      <c r="B4" s="87" t="s">
        <v>242</v>
      </c>
      <c r="C4" s="88" t="s">
        <v>243</v>
      </c>
    </row>
    <row r="5" spans="1:3" ht="28.8" x14ac:dyDescent="0.3">
      <c r="A5">
        <v>3</v>
      </c>
      <c r="B5" s="87" t="s">
        <v>237</v>
      </c>
      <c r="C5" s="88" t="s">
        <v>244</v>
      </c>
    </row>
    <row r="6" spans="1:3" ht="28.8" x14ac:dyDescent="0.3">
      <c r="A6">
        <v>4</v>
      </c>
      <c r="B6" s="87" t="s">
        <v>245</v>
      </c>
      <c r="C6" s="88" t="s">
        <v>246</v>
      </c>
    </row>
    <row r="7" spans="1:3" ht="43.2" x14ac:dyDescent="0.3">
      <c r="A7">
        <v>5</v>
      </c>
      <c r="B7" s="87" t="s">
        <v>247</v>
      </c>
      <c r="C7" s="88" t="s">
        <v>248</v>
      </c>
    </row>
    <row r="8" spans="1:3" x14ac:dyDescent="0.3">
      <c r="A8">
        <v>6</v>
      </c>
      <c r="B8" s="87" t="s">
        <v>249</v>
      </c>
      <c r="C8" t="s">
        <v>250</v>
      </c>
    </row>
    <row r="9" spans="1:3" ht="28.8" x14ac:dyDescent="0.3">
      <c r="A9">
        <v>7</v>
      </c>
      <c r="B9" s="87" t="s">
        <v>251</v>
      </c>
      <c r="C9" s="88" t="s">
        <v>252</v>
      </c>
    </row>
    <row r="10" spans="1:3" ht="28.8" x14ac:dyDescent="0.3">
      <c r="A10">
        <v>8</v>
      </c>
      <c r="B10" s="87" t="s">
        <v>253</v>
      </c>
      <c r="C10" s="88" t="s">
        <v>254</v>
      </c>
    </row>
    <row r="11" spans="1:3" ht="28.8" x14ac:dyDescent="0.3">
      <c r="A11">
        <v>9</v>
      </c>
      <c r="B11" s="87" t="s">
        <v>255</v>
      </c>
      <c r="C11" s="88" t="s">
        <v>256</v>
      </c>
    </row>
    <row r="12" spans="1:3" ht="28.8" x14ac:dyDescent="0.3">
      <c r="A12">
        <v>10</v>
      </c>
      <c r="B12" s="87" t="s">
        <v>257</v>
      </c>
      <c r="C12" s="88" t="s">
        <v>258</v>
      </c>
    </row>
    <row r="13" spans="1:3" ht="43.2" x14ac:dyDescent="0.3">
      <c r="A13">
        <v>11</v>
      </c>
      <c r="B13" s="87" t="s">
        <v>259</v>
      </c>
      <c r="C13" s="88" t="s">
        <v>260</v>
      </c>
    </row>
    <row r="14" spans="1:3" ht="43.2" x14ac:dyDescent="0.3">
      <c r="A14">
        <v>12</v>
      </c>
      <c r="B14" s="87" t="s">
        <v>266</v>
      </c>
      <c r="C14" s="88" t="s">
        <v>265</v>
      </c>
    </row>
    <row r="15" spans="1:3" ht="43.2" x14ac:dyDescent="0.3">
      <c r="A15">
        <v>13</v>
      </c>
      <c r="B15" s="87" t="s">
        <v>261</v>
      </c>
      <c r="C15" s="88" t="s">
        <v>262</v>
      </c>
    </row>
    <row r="16" spans="1:3" ht="28.8" x14ac:dyDescent="0.3">
      <c r="A16">
        <v>14</v>
      </c>
      <c r="B16" s="87" t="s">
        <v>263</v>
      </c>
      <c r="C16" s="88" t="s">
        <v>264</v>
      </c>
    </row>
  </sheetData>
  <mergeCells count="1">
    <mergeCell ref="A1:C1"/>
  </mergeCells>
  <hyperlinks>
    <hyperlink ref="B3" location="'kerncijfers_chifres clés'!A1" display="Kercijfers_chifres clés" xr:uid="{A9CE8092-8F95-42D4-8748-858B7DAC6724}"/>
    <hyperlink ref="B4" location="Geslacht_Sexe!A1" display="Geslacht_Sexe" xr:uid="{3D5432E9-994E-498B-BAB8-2FCF33EB20F9}"/>
    <hyperlink ref="B5" location="NACE!A1" display="NACE" xr:uid="{7515E1C7-7942-4431-B504-6E6F1C019BE7}"/>
    <hyperlink ref="B6" location="dim!A1" display="dim" xr:uid="{61E98B31-9CB7-4E29-8A57-F8D1C7EE6512}"/>
    <hyperlink ref="B7" location="dim_stu!A1" display="dim_stu" xr:uid="{D5FB1542-B932-4EF8-87EF-6F50A1DD9A9F}"/>
    <hyperlink ref="B8" location="'Kwrtl-trim_sexe'!A1" display="kwrtl_trim_sexe" xr:uid="{D86959A3-F6E3-41AD-87C3-2C475F00BE32}"/>
    <hyperlink ref="B9" location="werkg_leeftijd!A1" display="werkg_leeftijd" xr:uid="{7C37FBE8-514D-4EA7-AECC-7CF6823DFB98}"/>
    <hyperlink ref="B10" location="uren_lftd_sexe!A1" display="uren_lftd_sexe" xr:uid="{19D5658F-DFE8-4B7D-AFD8-4A4050270CB8}"/>
    <hyperlink ref="B11" location="'gesl lftd-sexe age'!A1" display="gesl lftd-sexe age" xr:uid="{1E5AC95F-6EBC-412D-AC4C-49286A1D7C92}"/>
    <hyperlink ref="B12" location="'NACE-sexe'!A1" display="Nace-sexe" xr:uid="{D75CC163-657B-43DD-A28E-0E1AF1493DDE}"/>
    <hyperlink ref="B13" location="'NACE-age'!A1" display="Nace-age" xr:uid="{8DAA06B5-5A12-41CC-929D-67BC8E3AA3C1}"/>
    <hyperlink ref="B14" location="werkplaats_NACE!A1" display="werkplaats-NACE" xr:uid="{E4671F26-4319-46BE-9CF8-08E7A8EF7756}"/>
    <hyperlink ref="B15" location="woonplaats_geslacht!A1" display="woonplaats-geslacht" xr:uid="{763E950D-E01F-4C17-9DCB-5C83F299618B}"/>
    <hyperlink ref="B16" location="'Dim_stud - NACE'!A1" display="dim_stud - NACE" xr:uid="{2530A63C-FD9C-487F-89DF-7D735471553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96883-318A-4C6E-9FA5-C970AA9FEEFD}">
  <dimension ref="A1:K12"/>
  <sheetViews>
    <sheetView workbookViewId="0">
      <selection activeCell="B4" sqref="B4"/>
    </sheetView>
  </sheetViews>
  <sheetFormatPr defaultRowHeight="14.4" x14ac:dyDescent="0.3"/>
  <cols>
    <col min="1" max="1" width="14.109375" customWidth="1"/>
    <col min="2" max="2" width="26.33203125" style="11" customWidth="1"/>
    <col min="3" max="3" width="35.33203125" style="11" customWidth="1"/>
    <col min="4" max="4" width="25.6640625" style="11" customWidth="1"/>
    <col min="5" max="6" width="25.6640625" style="12" customWidth="1"/>
    <col min="7" max="7" width="34.6640625" style="12" customWidth="1"/>
    <col min="8" max="8" width="34.88671875" style="12" customWidth="1"/>
    <col min="9" max="9" width="26.6640625" style="61" customWidth="1"/>
    <col min="10" max="10" width="24.44140625" style="61" customWidth="1"/>
  </cols>
  <sheetData>
    <row r="1" spans="1:11" ht="15" thickBot="1" x14ac:dyDescent="0.35">
      <c r="G1" s="179" t="s">
        <v>321</v>
      </c>
      <c r="H1" s="179"/>
      <c r="I1" s="179"/>
      <c r="J1" s="179"/>
    </row>
    <row r="2" spans="1:11" ht="36.6" thickBot="1" x14ac:dyDescent="0.4">
      <c r="A2" s="39" t="s">
        <v>316</v>
      </c>
      <c r="B2" s="40" t="s">
        <v>68</v>
      </c>
      <c r="C2" s="40" t="s">
        <v>65</v>
      </c>
      <c r="D2" s="40" t="s">
        <v>66</v>
      </c>
      <c r="E2" s="40" t="s">
        <v>313</v>
      </c>
      <c r="F2" s="40" t="s">
        <v>537</v>
      </c>
      <c r="G2" s="44" t="s">
        <v>317</v>
      </c>
      <c r="H2" s="113" t="s">
        <v>318</v>
      </c>
      <c r="I2" s="114" t="s">
        <v>319</v>
      </c>
      <c r="J2" s="116" t="s">
        <v>320</v>
      </c>
      <c r="K2" s="115"/>
    </row>
    <row r="3" spans="1:11" x14ac:dyDescent="0.3">
      <c r="A3" s="3">
        <v>2025</v>
      </c>
      <c r="B3" s="4">
        <v>649055</v>
      </c>
      <c r="C3" s="4">
        <v>1063167</v>
      </c>
      <c r="D3" s="4">
        <v>146015932</v>
      </c>
      <c r="E3" s="69">
        <v>2259515.3578400002</v>
      </c>
      <c r="F3" s="4">
        <v>73510</v>
      </c>
      <c r="G3" s="92">
        <f>C3/B3</f>
        <v>1.6380229718590875</v>
      </c>
      <c r="H3" s="92">
        <v>224.96696273813501</v>
      </c>
      <c r="I3" s="92">
        <v>3481.2386590350602</v>
      </c>
      <c r="J3" s="93">
        <v>15.474443965744801</v>
      </c>
    </row>
    <row r="4" spans="1:11" x14ac:dyDescent="0.3">
      <c r="A4" s="1">
        <v>2024</v>
      </c>
      <c r="B4" s="2">
        <v>640608</v>
      </c>
      <c r="C4" s="2">
        <v>1039047</v>
      </c>
      <c r="D4" s="2">
        <v>141114978</v>
      </c>
      <c r="E4" s="68">
        <v>2095561.8241099999</v>
      </c>
      <c r="F4" s="2">
        <v>72505</v>
      </c>
      <c r="G4" s="90">
        <f>C4/B4</f>
        <v>1.6219700659373595</v>
      </c>
      <c r="H4" s="90">
        <f>D4/B4</f>
        <v>220.2828843848344</v>
      </c>
      <c r="I4" s="90">
        <f>E4*1000/B4</f>
        <v>3271.2077028541635</v>
      </c>
      <c r="J4" s="91">
        <f>E4*1000/D4</f>
        <v>14.850031185987925</v>
      </c>
    </row>
    <row r="5" spans="1:11" x14ac:dyDescent="0.3">
      <c r="A5" s="3">
        <v>2023</v>
      </c>
      <c r="B5" s="4">
        <v>632672</v>
      </c>
      <c r="C5" s="4">
        <v>1029446</v>
      </c>
      <c r="D5" s="4">
        <v>136788164</v>
      </c>
      <c r="E5" s="69">
        <v>2002895.4869099993</v>
      </c>
      <c r="F5" s="4">
        <v>72617</v>
      </c>
      <c r="G5" s="92">
        <f>C5/B5</f>
        <v>1.6271401294825756</v>
      </c>
      <c r="H5" s="92">
        <f t="shared" ref="H5:H11" si="0">D5/B5</f>
        <v>216.20707728491226</v>
      </c>
      <c r="I5" s="92">
        <f t="shared" ref="I5:I11" si="1">E5*1000/B5</f>
        <v>3165.7722910291577</v>
      </c>
      <c r="J5" s="93">
        <f t="shared" ref="J5:J11" si="2">E5*1000/D5</f>
        <v>14.64231574092916</v>
      </c>
    </row>
    <row r="6" spans="1:11" x14ac:dyDescent="0.3">
      <c r="A6" s="1">
        <v>2022</v>
      </c>
      <c r="B6" s="2">
        <v>626733</v>
      </c>
      <c r="C6" s="2">
        <v>1019299</v>
      </c>
      <c r="D6" s="2">
        <v>129269184</v>
      </c>
      <c r="E6" s="68">
        <v>1737239.1091000005</v>
      </c>
      <c r="F6" s="2">
        <v>71751</v>
      </c>
      <c r="G6" s="90">
        <f t="shared" ref="G6:G11" si="3">C6/B6</f>
        <v>1.6263688045786642</v>
      </c>
      <c r="H6" s="90">
        <f t="shared" si="0"/>
        <v>206.25878005466441</v>
      </c>
      <c r="I6" s="90">
        <f t="shared" si="1"/>
        <v>2771.8966595025322</v>
      </c>
      <c r="J6" s="91">
        <f t="shared" si="2"/>
        <v>13.438926860557892</v>
      </c>
    </row>
    <row r="7" spans="1:11" x14ac:dyDescent="0.3">
      <c r="A7" s="3">
        <v>2021</v>
      </c>
      <c r="B7" s="4">
        <v>565247</v>
      </c>
      <c r="C7" s="4">
        <v>883517</v>
      </c>
      <c r="D7" s="4">
        <v>117372968</v>
      </c>
      <c r="E7" s="69">
        <v>1500131.0040700005</v>
      </c>
      <c r="F7" s="4">
        <v>68572</v>
      </c>
      <c r="G7" s="92">
        <f t="shared" si="3"/>
        <v>1.5630635810539464</v>
      </c>
      <c r="H7" s="92">
        <f t="shared" si="0"/>
        <v>207.64898884912259</v>
      </c>
      <c r="I7" s="92">
        <f t="shared" si="1"/>
        <v>2653.9389047089157</v>
      </c>
      <c r="J7" s="93">
        <f t="shared" si="2"/>
        <v>12.780890094472182</v>
      </c>
    </row>
    <row r="8" spans="1:11" x14ac:dyDescent="0.3">
      <c r="A8" s="5">
        <v>2020</v>
      </c>
      <c r="B8" s="6">
        <v>499359</v>
      </c>
      <c r="C8" s="6">
        <v>743817</v>
      </c>
      <c r="D8" s="6">
        <v>96126795</v>
      </c>
      <c r="E8" s="70">
        <v>1193747.5624699991</v>
      </c>
      <c r="F8" s="6">
        <v>63675</v>
      </c>
      <c r="G8" s="94">
        <f t="shared" si="3"/>
        <v>1.4895435948886473</v>
      </c>
      <c r="H8" s="94">
        <f t="shared" si="0"/>
        <v>192.50037548136712</v>
      </c>
      <c r="I8" s="94">
        <f t="shared" si="1"/>
        <v>2390.5598226326133</v>
      </c>
      <c r="J8" s="95">
        <f t="shared" si="2"/>
        <v>12.418468362229273</v>
      </c>
    </row>
    <row r="9" spans="1:11" x14ac:dyDescent="0.3">
      <c r="A9" s="7">
        <v>2019</v>
      </c>
      <c r="B9" s="8">
        <v>560996</v>
      </c>
      <c r="C9" s="8">
        <v>871800</v>
      </c>
      <c r="D9" s="8">
        <v>103997471</v>
      </c>
      <c r="E9" s="67">
        <v>1261371.5538500005</v>
      </c>
      <c r="F9" s="8">
        <v>65007</v>
      </c>
      <c r="G9" s="89">
        <f t="shared" si="3"/>
        <v>1.5540217755563319</v>
      </c>
      <c r="H9" s="89">
        <f t="shared" si="0"/>
        <v>185.38005796832775</v>
      </c>
      <c r="I9" s="89">
        <f t="shared" si="1"/>
        <v>2248.4501740654127</v>
      </c>
      <c r="J9" s="96">
        <f t="shared" si="2"/>
        <v>12.128867574577852</v>
      </c>
    </row>
    <row r="10" spans="1:11" x14ac:dyDescent="0.3">
      <c r="A10" s="5">
        <v>2018</v>
      </c>
      <c r="B10" s="6">
        <v>544749</v>
      </c>
      <c r="C10" s="6">
        <v>831442</v>
      </c>
      <c r="D10" s="6">
        <v>98104829</v>
      </c>
      <c r="E10" s="70">
        <v>1165181.2790300001</v>
      </c>
      <c r="F10" s="6">
        <v>62722</v>
      </c>
      <c r="G10" s="94">
        <f t="shared" si="3"/>
        <v>1.5262845824407203</v>
      </c>
      <c r="H10" s="94">
        <f t="shared" si="0"/>
        <v>180.09180191244042</v>
      </c>
      <c r="I10" s="94">
        <f t="shared" si="1"/>
        <v>2138.9323872645937</v>
      </c>
      <c r="J10" s="95">
        <f t="shared" si="2"/>
        <v>11.876900361652943</v>
      </c>
    </row>
    <row r="11" spans="1:11" ht="15" thickBot="1" x14ac:dyDescent="0.35">
      <c r="A11" s="9">
        <v>2017</v>
      </c>
      <c r="B11" s="10">
        <v>522765</v>
      </c>
      <c r="C11" s="10">
        <v>778281</v>
      </c>
      <c r="D11" s="10">
        <v>89595003</v>
      </c>
      <c r="E11" s="71">
        <v>1043964.3058699999</v>
      </c>
      <c r="F11" s="10">
        <v>59807</v>
      </c>
      <c r="G11" s="97">
        <f t="shared" si="3"/>
        <v>1.4887779403747381</v>
      </c>
      <c r="H11" s="97">
        <f t="shared" si="0"/>
        <v>171.38676652032939</v>
      </c>
      <c r="I11" s="97">
        <f t="shared" si="1"/>
        <v>1997.0049752183102</v>
      </c>
      <c r="J11" s="98">
        <f t="shared" si="2"/>
        <v>11.652037177452852</v>
      </c>
    </row>
    <row r="12" spans="1:11" x14ac:dyDescent="0.3">
      <c r="A12" s="87" t="s">
        <v>355</v>
      </c>
    </row>
  </sheetData>
  <mergeCells count="1">
    <mergeCell ref="G1:J1"/>
  </mergeCells>
  <hyperlinks>
    <hyperlink ref="A12" location="'inhoudstafel-sommaire'!A1" display="inhoudstafel - sommaire" xr:uid="{FFDD0205-576E-4351-9026-F1CA565175AD}"/>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56533-EB1F-4A86-B1C9-7861C80E2ED5}">
  <dimension ref="A1:J30"/>
  <sheetViews>
    <sheetView workbookViewId="0">
      <selection activeCell="D8" sqref="D8"/>
    </sheetView>
  </sheetViews>
  <sheetFormatPr defaultRowHeight="14.4" outlineLevelRow="2" x14ac:dyDescent="0.3"/>
  <cols>
    <col min="1" max="1" width="9" customWidth="1"/>
    <col min="2" max="2" width="14.5546875" customWidth="1"/>
    <col min="3" max="3" width="26" style="11" customWidth="1"/>
    <col min="4" max="4" width="32.88671875" style="11" customWidth="1"/>
    <col min="5" max="5" width="27.6640625" style="11" customWidth="1"/>
    <col min="6" max="6" width="25.6640625" style="61" customWidth="1"/>
    <col min="7" max="7" width="34.6640625" style="61" customWidth="1"/>
    <col min="8" max="8" width="34.88671875" style="61" customWidth="1"/>
    <col min="9" max="9" width="28.44140625" style="61" customWidth="1"/>
    <col min="10" max="10" width="24.44140625" style="61" customWidth="1"/>
  </cols>
  <sheetData>
    <row r="1" spans="1:10" ht="15" thickBot="1" x14ac:dyDescent="0.35">
      <c r="G1" s="180" t="s">
        <v>321</v>
      </c>
      <c r="H1" s="180"/>
      <c r="I1" s="180"/>
      <c r="J1" s="180"/>
    </row>
    <row r="2" spans="1:10" ht="54" customHeight="1" thickBot="1" x14ac:dyDescent="0.35">
      <c r="A2" s="117" t="s">
        <v>322</v>
      </c>
      <c r="B2" s="103" t="s">
        <v>323</v>
      </c>
      <c r="C2" s="118" t="s">
        <v>68</v>
      </c>
      <c r="D2" s="118" t="s">
        <v>65</v>
      </c>
      <c r="E2" s="118" t="s">
        <v>66</v>
      </c>
      <c r="F2" s="114" t="s">
        <v>324</v>
      </c>
      <c r="G2" s="113" t="s">
        <v>317</v>
      </c>
      <c r="H2" s="113" t="s">
        <v>318</v>
      </c>
      <c r="I2" s="114" t="s">
        <v>325</v>
      </c>
      <c r="J2" s="116" t="s">
        <v>320</v>
      </c>
    </row>
    <row r="3" spans="1:10" outlineLevel="2" x14ac:dyDescent="0.3">
      <c r="A3" s="19" t="s">
        <v>357</v>
      </c>
      <c r="B3" t="s">
        <v>108</v>
      </c>
      <c r="C3" s="11">
        <v>302932</v>
      </c>
      <c r="D3" s="11">
        <v>486146</v>
      </c>
      <c r="E3" s="11">
        <v>67159182</v>
      </c>
      <c r="F3" s="12">
        <v>1043235.63978</v>
      </c>
      <c r="G3" s="61">
        <f>D3/C3</f>
        <v>1.604802397897878</v>
      </c>
      <c r="H3" s="61">
        <v>221.69721917790099</v>
      </c>
      <c r="I3" s="61">
        <v>3443.79477830008</v>
      </c>
      <c r="J3" s="62">
        <v>15.533775259204299</v>
      </c>
    </row>
    <row r="4" spans="1:10" outlineLevel="2" x14ac:dyDescent="0.3">
      <c r="A4" s="19" t="s">
        <v>357</v>
      </c>
      <c r="B4" t="s">
        <v>109</v>
      </c>
      <c r="C4" s="11">
        <v>346123</v>
      </c>
      <c r="D4" s="11">
        <v>577021</v>
      </c>
      <c r="E4" s="11">
        <v>78856750</v>
      </c>
      <c r="F4" s="12">
        <v>1216279.7180600001</v>
      </c>
      <c r="G4" s="61">
        <f>D4/C4</f>
        <v>1.6670981125206936</v>
      </c>
      <c r="H4" s="61">
        <v>227.828690956683</v>
      </c>
      <c r="I4" s="61">
        <v>3514.0101006289701</v>
      </c>
      <c r="J4" s="62">
        <v>15.423913844534599</v>
      </c>
    </row>
    <row r="5" spans="1:10" outlineLevel="1" x14ac:dyDescent="0.3">
      <c r="A5" s="21" t="s">
        <v>358</v>
      </c>
      <c r="B5" s="22"/>
      <c r="C5" s="23">
        <f>SUBTOTAL(9,C3:C4)</f>
        <v>649055</v>
      </c>
      <c r="D5" s="23">
        <f>SUBTOTAL(9,D3:D4)</f>
        <v>1063167</v>
      </c>
      <c r="E5" s="23">
        <f>SUBTOTAL(9,E3:E4)</f>
        <v>146015932</v>
      </c>
      <c r="F5" s="48">
        <f>SUBTOTAL(9,F3:F4)</f>
        <v>2259515.3578400002</v>
      </c>
      <c r="G5" s="63">
        <f t="shared" ref="G5" si="0">D5/C5</f>
        <v>1.6380229718590875</v>
      </c>
      <c r="H5" s="63">
        <f t="shared" ref="H5" si="1">E5/C5</f>
        <v>224.96696273813467</v>
      </c>
      <c r="I5" s="63">
        <f t="shared" ref="I5" si="2">F5*1000/C5</f>
        <v>3481.2386590350588</v>
      </c>
      <c r="J5" s="64">
        <f t="shared" ref="J5" si="3">F5*1000/E5</f>
        <v>15.474443965744781</v>
      </c>
    </row>
    <row r="6" spans="1:10" hidden="1" outlineLevel="2" x14ac:dyDescent="0.3">
      <c r="A6" s="13">
        <v>2024</v>
      </c>
      <c r="B6" s="14" t="s">
        <v>108</v>
      </c>
      <c r="C6" s="15">
        <v>298102</v>
      </c>
      <c r="D6" s="15">
        <v>472783</v>
      </c>
      <c r="E6" s="15">
        <v>64319758</v>
      </c>
      <c r="F6" s="46">
        <v>957466.98171999992</v>
      </c>
      <c r="G6" s="57">
        <f>D6/C6</f>
        <v>1.585977282943422</v>
      </c>
      <c r="H6" s="57">
        <f>E6/C6</f>
        <v>215.76426189693461</v>
      </c>
      <c r="I6" s="57">
        <f>F6*1000/C6</f>
        <v>3211.8770814016675</v>
      </c>
      <c r="J6" s="58">
        <f>F6*1000/E6</f>
        <v>14.886047639047396</v>
      </c>
    </row>
    <row r="7" spans="1:10" hidden="1" outlineLevel="2" x14ac:dyDescent="0.3">
      <c r="A7" s="13">
        <v>2024</v>
      </c>
      <c r="B7" s="14" t="s">
        <v>109</v>
      </c>
      <c r="C7" s="15">
        <v>342506</v>
      </c>
      <c r="D7" s="15">
        <v>566264</v>
      </c>
      <c r="E7" s="15">
        <v>76795220</v>
      </c>
      <c r="F7" s="46">
        <v>1138094.8423900001</v>
      </c>
      <c r="G7" s="57">
        <f t="shared" ref="G7:G29" si="4">D7/C7</f>
        <v>1.6532965845853795</v>
      </c>
      <c r="H7" s="57">
        <f t="shared" ref="H7:H29" si="5">E7/C7</f>
        <v>224.21569257180897</v>
      </c>
      <c r="I7" s="57">
        <f t="shared" ref="I7:I29" si="6">F7*1000/C7</f>
        <v>3322.8464388653047</v>
      </c>
      <c r="J7" s="58">
        <f t="shared" ref="J7:J29" si="7">F7*1000/E7</f>
        <v>14.819865642549107</v>
      </c>
    </row>
    <row r="8" spans="1:10" outlineLevel="1" collapsed="1" x14ac:dyDescent="0.3">
      <c r="A8" s="25" t="s">
        <v>100</v>
      </c>
      <c r="B8" s="17"/>
      <c r="C8" s="18">
        <f>SUBTOTAL(9,C6:C7)</f>
        <v>640608</v>
      </c>
      <c r="D8" s="18">
        <f>SUBTOTAL(9,D6:D7)</f>
        <v>1039047</v>
      </c>
      <c r="E8" s="18">
        <f>SUBTOTAL(9,E6:E7)</f>
        <v>141114978</v>
      </c>
      <c r="F8" s="47">
        <f>SUBTOTAL(9,F6:F7)</f>
        <v>2095561.8241099999</v>
      </c>
      <c r="G8" s="59">
        <f t="shared" si="4"/>
        <v>1.6219700659373595</v>
      </c>
      <c r="H8" s="59">
        <f t="shared" si="5"/>
        <v>220.2828843848344</v>
      </c>
      <c r="I8" s="59">
        <f t="shared" si="6"/>
        <v>3271.2077028541635</v>
      </c>
      <c r="J8" s="60">
        <f t="shared" si="7"/>
        <v>14.850031185987925</v>
      </c>
    </row>
    <row r="9" spans="1:10" hidden="1" outlineLevel="2" x14ac:dyDescent="0.3">
      <c r="A9" s="19">
        <v>2023</v>
      </c>
      <c r="B9" t="s">
        <v>108</v>
      </c>
      <c r="C9" s="11">
        <v>294526</v>
      </c>
      <c r="D9" s="11">
        <v>468373</v>
      </c>
      <c r="E9" s="11">
        <v>62131094</v>
      </c>
      <c r="F9" s="12">
        <v>911009.04117999959</v>
      </c>
      <c r="G9" s="61">
        <f t="shared" si="4"/>
        <v>1.5902602826236054</v>
      </c>
      <c r="H9" s="61">
        <f t="shared" si="5"/>
        <v>210.95283268709724</v>
      </c>
      <c r="I9" s="61">
        <f t="shared" si="6"/>
        <v>3093.1362296707239</v>
      </c>
      <c r="J9" s="62">
        <f t="shared" si="7"/>
        <v>14.66269113465151</v>
      </c>
    </row>
    <row r="10" spans="1:10" hidden="1" outlineLevel="2" x14ac:dyDescent="0.3">
      <c r="A10" s="19">
        <v>2023</v>
      </c>
      <c r="B10" t="s">
        <v>109</v>
      </c>
      <c r="C10" s="11">
        <v>338146</v>
      </c>
      <c r="D10" s="11">
        <v>561073</v>
      </c>
      <c r="E10" s="11">
        <v>74657070</v>
      </c>
      <c r="F10" s="12">
        <v>1091886.4457299993</v>
      </c>
      <c r="G10" s="61">
        <f t="shared" si="4"/>
        <v>1.6592625670568335</v>
      </c>
      <c r="H10" s="61">
        <f t="shared" si="5"/>
        <v>220.7835372886268</v>
      </c>
      <c r="I10" s="61">
        <f t="shared" si="6"/>
        <v>3229.0384796212265</v>
      </c>
      <c r="J10" s="62">
        <f t="shared" si="7"/>
        <v>14.625358934257656</v>
      </c>
    </row>
    <row r="11" spans="1:10" outlineLevel="1" collapsed="1" x14ac:dyDescent="0.3">
      <c r="A11" s="21" t="s">
        <v>101</v>
      </c>
      <c r="B11" s="22"/>
      <c r="C11" s="23">
        <f>SUBTOTAL(9,C9:C10)</f>
        <v>632672</v>
      </c>
      <c r="D11" s="23">
        <f>SUBTOTAL(9,D9:D10)</f>
        <v>1029446</v>
      </c>
      <c r="E11" s="23">
        <f>SUBTOTAL(9,E9:E10)</f>
        <v>136788164</v>
      </c>
      <c r="F11" s="48">
        <f>SUBTOTAL(9,F9:F10)</f>
        <v>2002895.486909999</v>
      </c>
      <c r="G11" s="63">
        <f t="shared" si="4"/>
        <v>1.6271401294825756</v>
      </c>
      <c r="H11" s="63">
        <f t="shared" si="5"/>
        <v>216.20707728491226</v>
      </c>
      <c r="I11" s="63">
        <f t="shared" si="6"/>
        <v>3165.7722910291577</v>
      </c>
      <c r="J11" s="64">
        <f t="shared" si="7"/>
        <v>14.642315740929158</v>
      </c>
    </row>
    <row r="12" spans="1:10" hidden="1" outlineLevel="2" x14ac:dyDescent="0.3">
      <c r="A12" s="13">
        <v>2022</v>
      </c>
      <c r="B12" s="14" t="s">
        <v>108</v>
      </c>
      <c r="C12" s="15">
        <v>291248</v>
      </c>
      <c r="D12" s="15">
        <v>461574</v>
      </c>
      <c r="E12" s="15">
        <v>58230578</v>
      </c>
      <c r="F12" s="46">
        <v>782549.96351999999</v>
      </c>
      <c r="G12" s="57">
        <f t="shared" si="4"/>
        <v>1.5848143163214854</v>
      </c>
      <c r="H12" s="57">
        <f t="shared" si="5"/>
        <v>199.93468796352249</v>
      </c>
      <c r="I12" s="57">
        <f t="shared" si="6"/>
        <v>2686.8852782508379</v>
      </c>
      <c r="J12" s="58">
        <f t="shared" si="7"/>
        <v>13.438814973122884</v>
      </c>
    </row>
    <row r="13" spans="1:10" hidden="1" outlineLevel="2" x14ac:dyDescent="0.3">
      <c r="A13" s="13">
        <v>2022</v>
      </c>
      <c r="B13" s="14" t="s">
        <v>109</v>
      </c>
      <c r="C13" s="15">
        <v>335485</v>
      </c>
      <c r="D13" s="15">
        <v>557725</v>
      </c>
      <c r="E13" s="15">
        <v>71038606</v>
      </c>
      <c r="F13" s="46">
        <v>954689.14557999978</v>
      </c>
      <c r="G13" s="57">
        <f t="shared" si="4"/>
        <v>1.662443924467562</v>
      </c>
      <c r="H13" s="57">
        <f t="shared" si="5"/>
        <v>211.7489783447844</v>
      </c>
      <c r="I13" s="57">
        <f t="shared" si="6"/>
        <v>2845.6984532244355</v>
      </c>
      <c r="J13" s="58">
        <f t="shared" si="7"/>
        <v>13.439018575054806</v>
      </c>
    </row>
    <row r="14" spans="1:10" outlineLevel="1" collapsed="1" x14ac:dyDescent="0.3">
      <c r="A14" s="25" t="s">
        <v>102</v>
      </c>
      <c r="B14" s="17"/>
      <c r="C14" s="18">
        <f>SUBTOTAL(9,C12:C13)</f>
        <v>626733</v>
      </c>
      <c r="D14" s="18">
        <f>SUBTOTAL(9,D12:D13)</f>
        <v>1019299</v>
      </c>
      <c r="E14" s="18">
        <f>SUBTOTAL(9,E12:E13)</f>
        <v>129269184</v>
      </c>
      <c r="F14" s="47">
        <f>SUBTOTAL(9,F12:F13)</f>
        <v>1737239.1090999998</v>
      </c>
      <c r="G14" s="59">
        <f t="shared" si="4"/>
        <v>1.6263688045786642</v>
      </c>
      <c r="H14" s="59">
        <f t="shared" si="5"/>
        <v>206.25878005466441</v>
      </c>
      <c r="I14" s="59">
        <f t="shared" si="6"/>
        <v>2771.8966595025308</v>
      </c>
      <c r="J14" s="60">
        <f t="shared" si="7"/>
        <v>13.438926860557885</v>
      </c>
    </row>
    <row r="15" spans="1:10" hidden="1" outlineLevel="2" x14ac:dyDescent="0.3">
      <c r="A15" s="19">
        <v>2021</v>
      </c>
      <c r="B15" t="s">
        <v>108</v>
      </c>
      <c r="C15" s="11">
        <v>260696</v>
      </c>
      <c r="D15" s="11">
        <v>396532</v>
      </c>
      <c r="E15" s="11">
        <v>52955259</v>
      </c>
      <c r="F15" s="12">
        <v>680271.80489000003</v>
      </c>
      <c r="G15" s="61">
        <f t="shared" si="4"/>
        <v>1.5210513394912082</v>
      </c>
      <c r="H15" s="61">
        <f t="shared" si="5"/>
        <v>203.13030886549851</v>
      </c>
      <c r="I15" s="61">
        <f t="shared" si="6"/>
        <v>2609.4447359760024</v>
      </c>
      <c r="J15" s="62">
        <f t="shared" si="7"/>
        <v>12.846161415054169</v>
      </c>
    </row>
    <row r="16" spans="1:10" hidden="1" outlineLevel="2" x14ac:dyDescent="0.3">
      <c r="A16" s="19">
        <v>2021</v>
      </c>
      <c r="B16" t="s">
        <v>109</v>
      </c>
      <c r="C16" s="11">
        <v>304551</v>
      </c>
      <c r="D16" s="11">
        <v>486985</v>
      </c>
      <c r="E16" s="11">
        <v>64417709</v>
      </c>
      <c r="F16" s="12">
        <v>819859.19918000035</v>
      </c>
      <c r="G16" s="61">
        <f t="shared" si="4"/>
        <v>1.5990261072858076</v>
      </c>
      <c r="H16" s="61">
        <f t="shared" si="5"/>
        <v>211.51698401909695</v>
      </c>
      <c r="I16" s="61">
        <f t="shared" si="6"/>
        <v>2692.0259634018616</v>
      </c>
      <c r="J16" s="62">
        <f t="shared" si="7"/>
        <v>12.727233115042951</v>
      </c>
    </row>
    <row r="17" spans="1:10" outlineLevel="1" collapsed="1" x14ac:dyDescent="0.3">
      <c r="A17" s="21" t="s">
        <v>103</v>
      </c>
      <c r="B17" s="22"/>
      <c r="C17" s="23">
        <f>SUBTOTAL(9,C15:C16)</f>
        <v>565247</v>
      </c>
      <c r="D17" s="23">
        <f>SUBTOTAL(9,D15:D16)</f>
        <v>883517</v>
      </c>
      <c r="E17" s="23">
        <f>SUBTOTAL(9,E15:E16)</f>
        <v>117372968</v>
      </c>
      <c r="F17" s="48">
        <f>SUBTOTAL(9,F15:F16)</f>
        <v>1500131.0040700003</v>
      </c>
      <c r="G17" s="63">
        <f t="shared" si="4"/>
        <v>1.5630635810539464</v>
      </c>
      <c r="H17" s="63">
        <f t="shared" si="5"/>
        <v>207.64898884912259</v>
      </c>
      <c r="I17" s="63">
        <f t="shared" si="6"/>
        <v>2653.9389047089153</v>
      </c>
      <c r="J17" s="64">
        <f t="shared" si="7"/>
        <v>12.780890094472181</v>
      </c>
    </row>
    <row r="18" spans="1:10" hidden="1" outlineLevel="2" x14ac:dyDescent="0.3">
      <c r="A18" s="13">
        <v>2020</v>
      </c>
      <c r="B18" s="14" t="s">
        <v>108</v>
      </c>
      <c r="C18" s="15">
        <v>228642</v>
      </c>
      <c r="D18" s="15">
        <v>330623</v>
      </c>
      <c r="E18" s="15">
        <v>43511459</v>
      </c>
      <c r="F18" s="46">
        <v>544346.94386000023</v>
      </c>
      <c r="G18" s="57">
        <f t="shared" si="4"/>
        <v>1.4460291634957707</v>
      </c>
      <c r="H18" s="57">
        <f t="shared" si="5"/>
        <v>190.30387680303707</v>
      </c>
      <c r="I18" s="57">
        <f t="shared" si="6"/>
        <v>2380.7828126940817</v>
      </c>
      <c r="J18" s="58">
        <f t="shared" si="7"/>
        <v>12.51042728445397</v>
      </c>
    </row>
    <row r="19" spans="1:10" hidden="1" outlineLevel="2" x14ac:dyDescent="0.3">
      <c r="A19" s="13">
        <v>2020</v>
      </c>
      <c r="B19" s="14" t="s">
        <v>109</v>
      </c>
      <c r="C19" s="15">
        <v>270717</v>
      </c>
      <c r="D19" s="15">
        <v>413194</v>
      </c>
      <c r="E19" s="15">
        <v>52615336</v>
      </c>
      <c r="F19" s="46">
        <v>649400.61861000012</v>
      </c>
      <c r="G19" s="57">
        <f t="shared" si="4"/>
        <v>1.5262949870159612</v>
      </c>
      <c r="H19" s="57">
        <f t="shared" si="5"/>
        <v>194.35549300561104</v>
      </c>
      <c r="I19" s="57">
        <f t="shared" si="6"/>
        <v>2398.8172837686593</v>
      </c>
      <c r="J19" s="58">
        <f t="shared" si="7"/>
        <v>12.342420822134446</v>
      </c>
    </row>
    <row r="20" spans="1:10" outlineLevel="1" collapsed="1" x14ac:dyDescent="0.3">
      <c r="A20" s="25" t="s">
        <v>104</v>
      </c>
      <c r="B20" s="17"/>
      <c r="C20" s="18">
        <f>SUBTOTAL(9,C18:C19)</f>
        <v>499359</v>
      </c>
      <c r="D20" s="18">
        <f>SUBTOTAL(9,D18:D19)</f>
        <v>743817</v>
      </c>
      <c r="E20" s="18">
        <f>SUBTOTAL(9,E18:E19)</f>
        <v>96126795</v>
      </c>
      <c r="F20" s="47">
        <f>SUBTOTAL(9,F18:F19)</f>
        <v>1193747.5624700002</v>
      </c>
      <c r="G20" s="59">
        <f t="shared" si="4"/>
        <v>1.4895435948886473</v>
      </c>
      <c r="H20" s="59">
        <f t="shared" si="5"/>
        <v>192.50037548136712</v>
      </c>
      <c r="I20" s="59">
        <f t="shared" si="6"/>
        <v>2390.5598226326156</v>
      </c>
      <c r="J20" s="60">
        <f t="shared" si="7"/>
        <v>12.418468362229286</v>
      </c>
    </row>
    <row r="21" spans="1:10" hidden="1" outlineLevel="2" x14ac:dyDescent="0.3">
      <c r="A21" s="19">
        <v>2019</v>
      </c>
      <c r="B21" t="s">
        <v>108</v>
      </c>
      <c r="C21" s="11">
        <v>260163</v>
      </c>
      <c r="D21" s="11">
        <v>391764</v>
      </c>
      <c r="E21" s="11">
        <v>47179003</v>
      </c>
      <c r="F21" s="12">
        <v>578483.27985000005</v>
      </c>
      <c r="G21" s="61">
        <f t="shared" si="4"/>
        <v>1.5058405691816283</v>
      </c>
      <c r="H21" s="61">
        <f t="shared" si="5"/>
        <v>181.34401509822689</v>
      </c>
      <c r="I21" s="61">
        <f t="shared" si="6"/>
        <v>2223.541702125206</v>
      </c>
      <c r="J21" s="62">
        <f t="shared" si="7"/>
        <v>12.261456221319472</v>
      </c>
    </row>
    <row r="22" spans="1:10" hidden="1" outlineLevel="2" x14ac:dyDescent="0.3">
      <c r="A22" s="19">
        <v>2019</v>
      </c>
      <c r="B22" t="s">
        <v>109</v>
      </c>
      <c r="C22" s="11">
        <v>300833</v>
      </c>
      <c r="D22" s="11">
        <v>480036</v>
      </c>
      <c r="E22" s="11">
        <v>56818468</v>
      </c>
      <c r="F22" s="12">
        <v>682888.27400000009</v>
      </c>
      <c r="G22" s="61">
        <f t="shared" si="4"/>
        <v>1.5956893027028285</v>
      </c>
      <c r="H22" s="61">
        <f t="shared" si="5"/>
        <v>188.87046301436345</v>
      </c>
      <c r="I22" s="61">
        <f t="shared" si="6"/>
        <v>2269.9912376634215</v>
      </c>
      <c r="J22" s="62">
        <f t="shared" si="7"/>
        <v>12.018773086243721</v>
      </c>
    </row>
    <row r="23" spans="1:10" outlineLevel="1" collapsed="1" x14ac:dyDescent="0.3">
      <c r="A23" s="21" t="s">
        <v>105</v>
      </c>
      <c r="B23" s="22"/>
      <c r="C23" s="23">
        <f>SUBTOTAL(9,C21:C22)</f>
        <v>560996</v>
      </c>
      <c r="D23" s="23">
        <f>SUBTOTAL(9,D21:D22)</f>
        <v>871800</v>
      </c>
      <c r="E23" s="23">
        <f>SUBTOTAL(9,E21:E22)</f>
        <v>103997471</v>
      </c>
      <c r="F23" s="48">
        <f>SUBTOTAL(9,F21:F22)</f>
        <v>1261371.5538500003</v>
      </c>
      <c r="G23" s="63">
        <f t="shared" si="4"/>
        <v>1.5540217755563319</v>
      </c>
      <c r="H23" s="63">
        <f t="shared" si="5"/>
        <v>185.38005796832775</v>
      </c>
      <c r="I23" s="63">
        <f t="shared" si="6"/>
        <v>2248.4501740654123</v>
      </c>
      <c r="J23" s="64">
        <f t="shared" si="7"/>
        <v>12.128867574577848</v>
      </c>
    </row>
    <row r="24" spans="1:10" hidden="1" outlineLevel="2" x14ac:dyDescent="0.3">
      <c r="A24" s="13">
        <v>2018</v>
      </c>
      <c r="B24" s="14" t="s">
        <v>108</v>
      </c>
      <c r="C24" s="15">
        <v>253117</v>
      </c>
      <c r="D24" s="15">
        <v>374627</v>
      </c>
      <c r="E24" s="15">
        <v>44817619</v>
      </c>
      <c r="F24" s="46">
        <v>539032.2577399998</v>
      </c>
      <c r="G24" s="57">
        <f t="shared" si="4"/>
        <v>1.4800546782713133</v>
      </c>
      <c r="H24" s="57">
        <f t="shared" si="5"/>
        <v>177.06285630755738</v>
      </c>
      <c r="I24" s="57">
        <f t="shared" si="6"/>
        <v>2129.5774591987097</v>
      </c>
      <c r="J24" s="58">
        <f t="shared" si="7"/>
        <v>12.02723995087735</v>
      </c>
    </row>
    <row r="25" spans="1:10" hidden="1" outlineLevel="2" x14ac:dyDescent="0.3">
      <c r="A25" s="13">
        <v>2018</v>
      </c>
      <c r="B25" s="14" t="s">
        <v>109</v>
      </c>
      <c r="C25" s="15">
        <v>291632</v>
      </c>
      <c r="D25" s="15">
        <v>456815</v>
      </c>
      <c r="E25" s="15">
        <v>53287210</v>
      </c>
      <c r="F25" s="46">
        <v>626149.02129000064</v>
      </c>
      <c r="G25" s="57">
        <f t="shared" si="4"/>
        <v>1.566409036045427</v>
      </c>
      <c r="H25" s="57">
        <f t="shared" si="5"/>
        <v>182.72072337740715</v>
      </c>
      <c r="I25" s="57">
        <f t="shared" si="6"/>
        <v>2147.0518368697558</v>
      </c>
      <c r="J25" s="58">
        <f t="shared" si="7"/>
        <v>11.750456090495273</v>
      </c>
    </row>
    <row r="26" spans="1:10" outlineLevel="1" collapsed="1" x14ac:dyDescent="0.3">
      <c r="A26" s="25" t="s">
        <v>106</v>
      </c>
      <c r="B26" s="17"/>
      <c r="C26" s="18">
        <f>SUBTOTAL(9,C24:C25)</f>
        <v>544749</v>
      </c>
      <c r="D26" s="18">
        <f>SUBTOTAL(9,D24:D25)</f>
        <v>831442</v>
      </c>
      <c r="E26" s="18">
        <f>SUBTOTAL(9,E24:E25)</f>
        <v>98104829</v>
      </c>
      <c r="F26" s="47">
        <f>SUBTOTAL(9,F24:F25)</f>
        <v>1165181.2790300003</v>
      </c>
      <c r="G26" s="59">
        <f t="shared" si="4"/>
        <v>1.5262845824407203</v>
      </c>
      <c r="H26" s="59">
        <f t="shared" si="5"/>
        <v>180.09180191244042</v>
      </c>
      <c r="I26" s="59">
        <f t="shared" si="6"/>
        <v>2138.9323872645937</v>
      </c>
      <c r="J26" s="60">
        <f t="shared" si="7"/>
        <v>11.876900361652943</v>
      </c>
    </row>
    <row r="27" spans="1:10" hidden="1" outlineLevel="2" x14ac:dyDescent="0.3">
      <c r="A27" s="19">
        <v>2017</v>
      </c>
      <c r="B27" t="s">
        <v>108</v>
      </c>
      <c r="C27" s="11">
        <v>242824</v>
      </c>
      <c r="D27" s="11">
        <v>351392</v>
      </c>
      <c r="E27" s="11">
        <v>41126494</v>
      </c>
      <c r="F27" s="12">
        <v>485596.49174000003</v>
      </c>
      <c r="G27" s="61">
        <f t="shared" si="4"/>
        <v>1.4471057226633282</v>
      </c>
      <c r="H27" s="61">
        <f t="shared" si="5"/>
        <v>169.36750074127764</v>
      </c>
      <c r="I27" s="61">
        <f t="shared" si="6"/>
        <v>1999.7878782163214</v>
      </c>
      <c r="J27" s="62">
        <f t="shared" si="7"/>
        <v>11.807388486361129</v>
      </c>
    </row>
    <row r="28" spans="1:10" hidden="1" outlineLevel="2" x14ac:dyDescent="0.3">
      <c r="A28" s="19">
        <v>2017</v>
      </c>
      <c r="B28" t="s">
        <v>109</v>
      </c>
      <c r="C28" s="11">
        <v>279941</v>
      </c>
      <c r="D28" s="11">
        <v>426889</v>
      </c>
      <c r="E28" s="11">
        <v>48468509</v>
      </c>
      <c r="F28" s="12">
        <v>558367.81413000007</v>
      </c>
      <c r="G28" s="61">
        <f t="shared" si="4"/>
        <v>1.5249248948885659</v>
      </c>
      <c r="H28" s="61">
        <f t="shared" si="5"/>
        <v>173.13830057047736</v>
      </c>
      <c r="I28" s="61">
        <f t="shared" si="6"/>
        <v>1994.5910535791475</v>
      </c>
      <c r="J28" s="62">
        <f t="shared" si="7"/>
        <v>11.520218501666724</v>
      </c>
    </row>
    <row r="29" spans="1:10" ht="15" outlineLevel="1" collapsed="1" thickBot="1" x14ac:dyDescent="0.35">
      <c r="A29" s="27" t="s">
        <v>107</v>
      </c>
      <c r="B29" s="28"/>
      <c r="C29" s="29">
        <f>SUBTOTAL(9,C27:C28)</f>
        <v>522765</v>
      </c>
      <c r="D29" s="29">
        <f>SUBTOTAL(9,D27:D28)</f>
        <v>778281</v>
      </c>
      <c r="E29" s="29">
        <f>SUBTOTAL(9,E27:E28)</f>
        <v>89595003</v>
      </c>
      <c r="F29" s="49">
        <f>SUBTOTAL(9,F27:F28)</f>
        <v>1043964.30587</v>
      </c>
      <c r="G29" s="65">
        <f t="shared" si="4"/>
        <v>1.4887779403747381</v>
      </c>
      <c r="H29" s="65">
        <f t="shared" si="5"/>
        <v>171.38676652032939</v>
      </c>
      <c r="I29" s="65">
        <f t="shared" si="6"/>
        <v>1997.0049752183104</v>
      </c>
      <c r="J29" s="66">
        <f t="shared" si="7"/>
        <v>11.652037177452854</v>
      </c>
    </row>
    <row r="30" spans="1:10" x14ac:dyDescent="0.3">
      <c r="A30" s="87" t="s">
        <v>356</v>
      </c>
      <c r="B30" s="11"/>
      <c r="E30" s="12"/>
      <c r="G30"/>
      <c r="H30"/>
      <c r="I30"/>
      <c r="J30"/>
    </row>
  </sheetData>
  <mergeCells count="1">
    <mergeCell ref="G1:J1"/>
  </mergeCells>
  <hyperlinks>
    <hyperlink ref="A30" location="'inhoudstafel-sommaire'!A1" display="inhoudstafel - sommaire" xr:uid="{145C83A0-F169-40C4-81F1-F09580CE8FF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52B67-4C57-4C20-A8C8-03C19CEAC54D}">
  <dimension ref="A1:H188"/>
  <sheetViews>
    <sheetView workbookViewId="0">
      <selection sqref="A1:H1"/>
    </sheetView>
  </sheetViews>
  <sheetFormatPr defaultRowHeight="14.4" outlineLevelRow="2" x14ac:dyDescent="0.3"/>
  <cols>
    <col min="1" max="1" width="12.109375" bestFit="1" customWidth="1"/>
    <col min="2" max="2" width="18.6640625" style="122" customWidth="1"/>
    <col min="3" max="4" width="58.44140625" bestFit="1" customWidth="1"/>
    <col min="5" max="5" width="33.109375" style="11" customWidth="1"/>
    <col min="6" max="6" width="33" style="11" customWidth="1"/>
    <col min="7" max="7" width="25.109375" style="11" customWidth="1"/>
    <col min="8" max="8" width="24.44140625" style="12" customWidth="1"/>
  </cols>
  <sheetData>
    <row r="1" spans="1:8" ht="208.8" customHeight="1" thickBot="1" x14ac:dyDescent="0.35">
      <c r="A1" s="174" t="s">
        <v>551</v>
      </c>
      <c r="B1" s="175"/>
      <c r="C1" s="175"/>
      <c r="D1" s="175"/>
      <c r="E1" s="175"/>
      <c r="F1" s="175"/>
      <c r="G1" s="175"/>
      <c r="H1" s="175"/>
    </row>
    <row r="2" spans="1:8" ht="15.6" customHeight="1" thickBot="1" x14ac:dyDescent="0.35"/>
    <row r="3" spans="1:8" ht="37.200000000000003" customHeight="1" thickBot="1" x14ac:dyDescent="0.4">
      <c r="A3" s="39" t="s">
        <v>326</v>
      </c>
      <c r="B3" s="119" t="s">
        <v>67</v>
      </c>
      <c r="C3" s="56" t="s">
        <v>62</v>
      </c>
      <c r="D3" s="56" t="s">
        <v>63</v>
      </c>
      <c r="E3" s="42" t="s">
        <v>64</v>
      </c>
      <c r="F3" s="42" t="s">
        <v>65</v>
      </c>
      <c r="G3" s="42" t="s">
        <v>66</v>
      </c>
      <c r="H3" s="43" t="s">
        <v>313</v>
      </c>
    </row>
    <row r="4" spans="1:8" outlineLevel="2" x14ac:dyDescent="0.3">
      <c r="A4" s="13">
        <v>2024</v>
      </c>
      <c r="B4" s="120" t="s">
        <v>0</v>
      </c>
      <c r="C4" s="14" t="s">
        <v>1</v>
      </c>
      <c r="D4" s="15" t="s">
        <v>78</v>
      </c>
      <c r="E4" s="15">
        <v>3041</v>
      </c>
      <c r="F4" s="15">
        <v>4421</v>
      </c>
      <c r="G4" s="15">
        <v>631021</v>
      </c>
      <c r="H4" s="16">
        <v>8014.9308700000001</v>
      </c>
    </row>
    <row r="5" spans="1:8" outlineLevel="2" x14ac:dyDescent="0.3">
      <c r="A5" s="13">
        <v>2024</v>
      </c>
      <c r="B5" s="120" t="s">
        <v>2</v>
      </c>
      <c r="C5" s="14" t="s">
        <v>3</v>
      </c>
      <c r="D5" s="15" t="s">
        <v>79</v>
      </c>
      <c r="E5" s="15">
        <v>21</v>
      </c>
      <c r="F5" s="15">
        <v>26</v>
      </c>
      <c r="G5" s="15">
        <v>4003</v>
      </c>
      <c r="H5" s="16">
        <v>58.395829999999989</v>
      </c>
    </row>
    <row r="6" spans="1:8" outlineLevel="2" x14ac:dyDescent="0.3">
      <c r="A6" s="13">
        <v>2024</v>
      </c>
      <c r="B6" s="120" t="s">
        <v>4</v>
      </c>
      <c r="C6" s="14" t="s">
        <v>5</v>
      </c>
      <c r="D6" s="15" t="s">
        <v>80</v>
      </c>
      <c r="E6" s="15">
        <v>17132</v>
      </c>
      <c r="F6" s="15">
        <v>24916</v>
      </c>
      <c r="G6" s="15">
        <v>3611755</v>
      </c>
      <c r="H6" s="16">
        <v>49503.680949999994</v>
      </c>
    </row>
    <row r="7" spans="1:8" outlineLevel="2" x14ac:dyDescent="0.3">
      <c r="A7" s="13">
        <v>2024</v>
      </c>
      <c r="B7" s="120" t="s">
        <v>6</v>
      </c>
      <c r="C7" s="14" t="s">
        <v>7</v>
      </c>
      <c r="D7" s="15" t="s">
        <v>81</v>
      </c>
      <c r="E7" s="15">
        <v>73</v>
      </c>
      <c r="F7" s="15">
        <v>86</v>
      </c>
      <c r="G7" s="15">
        <v>13299</v>
      </c>
      <c r="H7" s="16">
        <v>189.2987</v>
      </c>
    </row>
    <row r="8" spans="1:8" outlineLevel="2" x14ac:dyDescent="0.3">
      <c r="A8" s="13">
        <v>2024</v>
      </c>
      <c r="B8" s="120" t="s">
        <v>8</v>
      </c>
      <c r="C8" s="14" t="s">
        <v>9</v>
      </c>
      <c r="D8" s="15" t="s">
        <v>82</v>
      </c>
      <c r="E8" s="15">
        <v>903</v>
      </c>
      <c r="F8" s="15">
        <v>1242</v>
      </c>
      <c r="G8" s="15">
        <v>184730</v>
      </c>
      <c r="H8" s="16">
        <v>2724.3139999999994</v>
      </c>
    </row>
    <row r="9" spans="1:8" outlineLevel="2" x14ac:dyDescent="0.3">
      <c r="A9" s="13">
        <v>2024</v>
      </c>
      <c r="B9" s="120" t="s">
        <v>10</v>
      </c>
      <c r="C9" s="14" t="s">
        <v>43</v>
      </c>
      <c r="D9" s="15" t="s">
        <v>83</v>
      </c>
      <c r="E9" s="15">
        <v>9304</v>
      </c>
      <c r="F9" s="15">
        <v>12413</v>
      </c>
      <c r="G9" s="15">
        <v>1935088</v>
      </c>
      <c r="H9" s="16">
        <v>31921.622660000005</v>
      </c>
    </row>
    <row r="10" spans="1:8" outlineLevel="2" x14ac:dyDescent="0.3">
      <c r="A10" s="13">
        <v>2024</v>
      </c>
      <c r="B10" s="120" t="s">
        <v>11</v>
      </c>
      <c r="C10" s="14" t="s">
        <v>12</v>
      </c>
      <c r="D10" s="15" t="s">
        <v>84</v>
      </c>
      <c r="E10" s="15">
        <v>100737</v>
      </c>
      <c r="F10" s="15">
        <v>145624</v>
      </c>
      <c r="G10" s="15">
        <v>24269816</v>
      </c>
      <c r="H10" s="16">
        <v>342085.01734000002</v>
      </c>
    </row>
    <row r="11" spans="1:8" outlineLevel="2" x14ac:dyDescent="0.3">
      <c r="A11" s="13">
        <v>2024</v>
      </c>
      <c r="B11" s="120" t="s">
        <v>13</v>
      </c>
      <c r="C11" s="14" t="s">
        <v>14</v>
      </c>
      <c r="D11" s="15" t="s">
        <v>85</v>
      </c>
      <c r="E11" s="15">
        <v>8476</v>
      </c>
      <c r="F11" s="15">
        <v>13263</v>
      </c>
      <c r="G11" s="15">
        <v>2075751</v>
      </c>
      <c r="H11" s="16">
        <v>30934.806120000001</v>
      </c>
    </row>
    <row r="12" spans="1:8" outlineLevel="2" x14ac:dyDescent="0.3">
      <c r="A12" s="13">
        <v>2024</v>
      </c>
      <c r="B12" s="120" t="s">
        <v>15</v>
      </c>
      <c r="C12" s="14" t="s">
        <v>16</v>
      </c>
      <c r="D12" s="15" t="s">
        <v>86</v>
      </c>
      <c r="E12" s="15">
        <v>129229</v>
      </c>
      <c r="F12" s="15">
        <v>215831</v>
      </c>
      <c r="G12" s="15">
        <v>30686285</v>
      </c>
      <c r="H12" s="16">
        <v>439634.00726999994</v>
      </c>
    </row>
    <row r="13" spans="1:8" outlineLevel="2" x14ac:dyDescent="0.3">
      <c r="A13" s="13">
        <v>2024</v>
      </c>
      <c r="B13" s="120" t="s">
        <v>17</v>
      </c>
      <c r="C13" s="14" t="s">
        <v>77</v>
      </c>
      <c r="D13" s="15" t="s">
        <v>87</v>
      </c>
      <c r="E13" s="15">
        <v>3552</v>
      </c>
      <c r="F13" s="15">
        <v>5243</v>
      </c>
      <c r="G13" s="15">
        <v>915086</v>
      </c>
      <c r="H13" s="16">
        <v>13809.52644</v>
      </c>
    </row>
    <row r="14" spans="1:8" outlineLevel="2" x14ac:dyDescent="0.3">
      <c r="A14" s="13">
        <v>2024</v>
      </c>
      <c r="B14" s="120" t="s">
        <v>18</v>
      </c>
      <c r="C14" s="14" t="s">
        <v>19</v>
      </c>
      <c r="D14" s="15" t="s">
        <v>88</v>
      </c>
      <c r="E14" s="15">
        <v>2404</v>
      </c>
      <c r="F14" s="15">
        <v>3228</v>
      </c>
      <c r="G14" s="15">
        <v>550846</v>
      </c>
      <c r="H14" s="16">
        <v>8303.0300399999996</v>
      </c>
    </row>
    <row r="15" spans="1:8" outlineLevel="2" x14ac:dyDescent="0.3">
      <c r="A15" s="13">
        <v>2024</v>
      </c>
      <c r="B15" s="120" t="s">
        <v>20</v>
      </c>
      <c r="C15" s="14" t="s">
        <v>21</v>
      </c>
      <c r="D15" s="15" t="s">
        <v>89</v>
      </c>
      <c r="E15" s="15">
        <v>1874</v>
      </c>
      <c r="F15" s="15">
        <v>2778</v>
      </c>
      <c r="G15" s="15">
        <v>408435</v>
      </c>
      <c r="H15" s="16">
        <v>5701.4945499999994</v>
      </c>
    </row>
    <row r="16" spans="1:8" outlineLevel="2" x14ac:dyDescent="0.3">
      <c r="A16" s="13">
        <v>2024</v>
      </c>
      <c r="B16" s="120" t="s">
        <v>22</v>
      </c>
      <c r="C16" s="14" t="s">
        <v>23</v>
      </c>
      <c r="D16" s="15" t="s">
        <v>90</v>
      </c>
      <c r="E16" s="15">
        <v>10025</v>
      </c>
      <c r="F16" s="15">
        <v>15499</v>
      </c>
      <c r="G16" s="15">
        <v>2306325</v>
      </c>
      <c r="H16" s="16">
        <v>32808.923600000002</v>
      </c>
    </row>
    <row r="17" spans="1:8" outlineLevel="2" x14ac:dyDescent="0.3">
      <c r="A17" s="13">
        <v>2024</v>
      </c>
      <c r="B17" s="120" t="s">
        <v>24</v>
      </c>
      <c r="C17" s="14" t="s">
        <v>76</v>
      </c>
      <c r="D17" s="15" t="s">
        <v>91</v>
      </c>
      <c r="E17" s="15">
        <v>17098</v>
      </c>
      <c r="F17" s="15">
        <v>28011</v>
      </c>
      <c r="G17" s="15">
        <v>3689345</v>
      </c>
      <c r="H17" s="16">
        <v>60728.60428</v>
      </c>
    </row>
    <row r="18" spans="1:8" outlineLevel="2" x14ac:dyDescent="0.3">
      <c r="A18" s="13">
        <v>2024</v>
      </c>
      <c r="B18" s="120" t="s">
        <v>24</v>
      </c>
      <c r="C18" s="14" t="s">
        <v>25</v>
      </c>
      <c r="D18" s="15" t="s">
        <v>92</v>
      </c>
      <c r="E18" s="15">
        <v>217886</v>
      </c>
      <c r="F18" s="15">
        <v>393401</v>
      </c>
      <c r="G18" s="15">
        <v>45665899</v>
      </c>
      <c r="H18" s="16">
        <v>669217.29017999989</v>
      </c>
    </row>
    <row r="19" spans="1:8" outlineLevel="2" x14ac:dyDescent="0.3">
      <c r="A19" s="13">
        <v>2024</v>
      </c>
      <c r="B19" s="120" t="s">
        <v>26</v>
      </c>
      <c r="C19" s="14" t="s">
        <v>27</v>
      </c>
      <c r="D19" s="15" t="s">
        <v>93</v>
      </c>
      <c r="E19" s="15">
        <v>26073</v>
      </c>
      <c r="F19" s="15">
        <v>35684</v>
      </c>
      <c r="G19" s="15">
        <v>4436303</v>
      </c>
      <c r="H19" s="16">
        <v>67350.709940000001</v>
      </c>
    </row>
    <row r="20" spans="1:8" outlineLevel="2" x14ac:dyDescent="0.3">
      <c r="A20" s="13">
        <v>2024</v>
      </c>
      <c r="B20" s="120" t="s">
        <v>28</v>
      </c>
      <c r="C20" s="14" t="s">
        <v>29</v>
      </c>
      <c r="D20" s="15" t="s">
        <v>94</v>
      </c>
      <c r="E20" s="15">
        <v>10564</v>
      </c>
      <c r="F20" s="15">
        <v>18258</v>
      </c>
      <c r="G20" s="15">
        <v>1424900</v>
      </c>
      <c r="H20" s="16">
        <v>21138.130499999996</v>
      </c>
    </row>
    <row r="21" spans="1:8" outlineLevel="2" x14ac:dyDescent="0.3">
      <c r="A21" s="13">
        <v>2024</v>
      </c>
      <c r="B21" s="120" t="s">
        <v>30</v>
      </c>
      <c r="C21" s="14" t="s">
        <v>31</v>
      </c>
      <c r="D21" s="15" t="s">
        <v>95</v>
      </c>
      <c r="E21" s="15">
        <v>55598</v>
      </c>
      <c r="F21" s="15">
        <v>76320</v>
      </c>
      <c r="G21" s="15">
        <v>12831592</v>
      </c>
      <c r="H21" s="16">
        <v>234749.76056</v>
      </c>
    </row>
    <row r="22" spans="1:8" outlineLevel="2" x14ac:dyDescent="0.3">
      <c r="A22" s="13">
        <v>2024</v>
      </c>
      <c r="B22" s="120" t="s">
        <v>32</v>
      </c>
      <c r="C22" s="14" t="s">
        <v>33</v>
      </c>
      <c r="D22" s="15" t="s">
        <v>96</v>
      </c>
      <c r="E22" s="15">
        <v>20558</v>
      </c>
      <c r="F22" s="15">
        <v>33488</v>
      </c>
      <c r="G22" s="15">
        <v>4234255</v>
      </c>
      <c r="H22" s="16">
        <v>59500.477619999998</v>
      </c>
    </row>
    <row r="23" spans="1:8" outlineLevel="2" x14ac:dyDescent="0.3">
      <c r="A23" s="13">
        <v>2024</v>
      </c>
      <c r="B23" s="120" t="s">
        <v>34</v>
      </c>
      <c r="C23" s="14" t="s">
        <v>35</v>
      </c>
      <c r="D23" s="15" t="s">
        <v>97</v>
      </c>
      <c r="E23" s="15">
        <v>5887</v>
      </c>
      <c r="F23" s="15">
        <v>9103</v>
      </c>
      <c r="G23" s="15">
        <v>1193197</v>
      </c>
      <c r="H23" s="16">
        <v>16429.79507</v>
      </c>
    </row>
    <row r="24" spans="1:8" outlineLevel="2" x14ac:dyDescent="0.3">
      <c r="A24" s="13">
        <v>2024</v>
      </c>
      <c r="B24" s="120" t="s">
        <v>36</v>
      </c>
      <c r="C24" s="14" t="s">
        <v>37</v>
      </c>
      <c r="D24" s="15" t="s">
        <v>98</v>
      </c>
      <c r="E24" s="15">
        <v>131</v>
      </c>
      <c r="F24" s="15">
        <v>165</v>
      </c>
      <c r="G24" s="15">
        <v>38222</v>
      </c>
      <c r="H24" s="16">
        <v>625.83976000000007</v>
      </c>
    </row>
    <row r="25" spans="1:8" outlineLevel="2" x14ac:dyDescent="0.3">
      <c r="A25" s="13">
        <v>2024</v>
      </c>
      <c r="B25" s="120" t="s">
        <v>38</v>
      </c>
      <c r="C25" s="14" t="s">
        <v>39</v>
      </c>
      <c r="D25" s="15" t="s">
        <v>99</v>
      </c>
      <c r="E25" s="15">
        <v>42</v>
      </c>
      <c r="F25" s="15">
        <v>47</v>
      </c>
      <c r="G25" s="15">
        <v>8825</v>
      </c>
      <c r="H25" s="16">
        <v>132.16783000000001</v>
      </c>
    </row>
    <row r="26" spans="1:8" outlineLevel="1" x14ac:dyDescent="0.3">
      <c r="A26" s="25" t="s">
        <v>100</v>
      </c>
      <c r="B26" s="121"/>
      <c r="C26" s="17"/>
      <c r="D26" s="18"/>
      <c r="E26" s="18">
        <f>SUBTOTAL(9,E4:E25)</f>
        <v>640608</v>
      </c>
      <c r="F26" s="18">
        <f>SUBTOTAL(9,F4:F25)</f>
        <v>1039047</v>
      </c>
      <c r="G26" s="18">
        <f>SUBTOTAL(9,G4:G25)</f>
        <v>141114978</v>
      </c>
      <c r="H26" s="26">
        <f>SUBTOTAL(9,H4:H25)</f>
        <v>2095561.8241099995</v>
      </c>
    </row>
    <row r="27" spans="1:8" ht="13.95" customHeight="1" outlineLevel="2" x14ac:dyDescent="0.3">
      <c r="A27" s="19">
        <v>2023</v>
      </c>
      <c r="B27" s="122" t="s">
        <v>0</v>
      </c>
      <c r="C27" t="s">
        <v>1</v>
      </c>
      <c r="D27" s="11" t="s">
        <v>78</v>
      </c>
      <c r="E27" s="11">
        <v>2822</v>
      </c>
      <c r="F27" s="11">
        <v>4119</v>
      </c>
      <c r="G27" s="11">
        <v>550397</v>
      </c>
      <c r="H27" s="20">
        <v>6851.9943200000007</v>
      </c>
    </row>
    <row r="28" spans="1:8" ht="13.95" customHeight="1" outlineLevel="2" x14ac:dyDescent="0.3">
      <c r="A28" s="19">
        <v>2023</v>
      </c>
      <c r="B28" s="122" t="s">
        <v>2</v>
      </c>
      <c r="C28" t="s">
        <v>3</v>
      </c>
      <c r="D28" s="11" t="s">
        <v>79</v>
      </c>
      <c r="E28" s="11">
        <v>18</v>
      </c>
      <c r="F28" s="11">
        <v>19</v>
      </c>
      <c r="G28" s="11">
        <v>4187</v>
      </c>
      <c r="H28" s="20">
        <v>60.08165000000001</v>
      </c>
    </row>
    <row r="29" spans="1:8" ht="13.95" customHeight="1" outlineLevel="2" x14ac:dyDescent="0.3">
      <c r="A29" s="19">
        <v>2023</v>
      </c>
      <c r="B29" s="122" t="s">
        <v>4</v>
      </c>
      <c r="C29" t="s">
        <v>5</v>
      </c>
      <c r="D29" s="11" t="s">
        <v>80</v>
      </c>
      <c r="E29" s="11">
        <v>17482</v>
      </c>
      <c r="F29" s="11">
        <v>25507</v>
      </c>
      <c r="G29" s="11">
        <v>3605976</v>
      </c>
      <c r="H29" s="20">
        <v>47874.512990000003</v>
      </c>
    </row>
    <row r="30" spans="1:8" ht="13.95" customHeight="1" outlineLevel="2" x14ac:dyDescent="0.3">
      <c r="A30" s="19">
        <v>2023</v>
      </c>
      <c r="B30" s="122" t="s">
        <v>6</v>
      </c>
      <c r="C30" t="s">
        <v>7</v>
      </c>
      <c r="D30" s="11" t="s">
        <v>81</v>
      </c>
      <c r="E30" s="11">
        <v>48</v>
      </c>
      <c r="F30" s="11">
        <v>74</v>
      </c>
      <c r="G30" s="11">
        <v>9162</v>
      </c>
      <c r="H30" s="20">
        <v>126.72991999999999</v>
      </c>
    </row>
    <row r="31" spans="1:8" ht="13.95" customHeight="1" outlineLevel="2" x14ac:dyDescent="0.3">
      <c r="A31" s="19">
        <v>2023</v>
      </c>
      <c r="B31" s="122" t="s">
        <v>8</v>
      </c>
      <c r="C31" t="s">
        <v>9</v>
      </c>
      <c r="D31" s="11" t="s">
        <v>82</v>
      </c>
      <c r="E31" s="11">
        <v>905</v>
      </c>
      <c r="F31" s="11">
        <v>1226</v>
      </c>
      <c r="G31" s="11">
        <v>169570</v>
      </c>
      <c r="H31" s="20">
        <v>2434.1845699999999</v>
      </c>
    </row>
    <row r="32" spans="1:8" ht="13.95" customHeight="1" outlineLevel="2" x14ac:dyDescent="0.3">
      <c r="A32" s="19">
        <v>2023</v>
      </c>
      <c r="B32" s="122" t="s">
        <v>10</v>
      </c>
      <c r="C32" t="s">
        <v>43</v>
      </c>
      <c r="D32" s="11" t="s">
        <v>83</v>
      </c>
      <c r="E32" s="11">
        <v>9318</v>
      </c>
      <c r="F32" s="11">
        <v>12652</v>
      </c>
      <c r="G32" s="11">
        <v>1920681</v>
      </c>
      <c r="H32" s="20">
        <v>28832.78442</v>
      </c>
    </row>
    <row r="33" spans="1:8" ht="13.95" customHeight="1" outlineLevel="2" x14ac:dyDescent="0.3">
      <c r="A33" s="19">
        <v>2023</v>
      </c>
      <c r="B33" s="122" t="s">
        <v>11</v>
      </c>
      <c r="C33" t="s">
        <v>12</v>
      </c>
      <c r="D33" s="11" t="s">
        <v>84</v>
      </c>
      <c r="E33" s="11">
        <v>100853</v>
      </c>
      <c r="F33" s="11">
        <v>151603</v>
      </c>
      <c r="G33" s="11">
        <v>23898163</v>
      </c>
      <c r="H33" s="20">
        <v>331962.24723000004</v>
      </c>
    </row>
    <row r="34" spans="1:8" ht="13.95" customHeight="1" outlineLevel="2" x14ac:dyDescent="0.3">
      <c r="A34" s="19">
        <v>2023</v>
      </c>
      <c r="B34" s="122" t="s">
        <v>13</v>
      </c>
      <c r="C34" t="s">
        <v>14</v>
      </c>
      <c r="D34" s="11" t="s">
        <v>85</v>
      </c>
      <c r="E34" s="11">
        <v>8043</v>
      </c>
      <c r="F34" s="11">
        <v>12483</v>
      </c>
      <c r="G34" s="11">
        <v>1915851</v>
      </c>
      <c r="H34" s="20">
        <v>27805.161090000001</v>
      </c>
    </row>
    <row r="35" spans="1:8" ht="13.95" customHeight="1" outlineLevel="2" x14ac:dyDescent="0.3">
      <c r="A35" s="19">
        <v>2023</v>
      </c>
      <c r="B35" s="122" t="s">
        <v>15</v>
      </c>
      <c r="C35" t="s">
        <v>16</v>
      </c>
      <c r="D35" s="11" t="s">
        <v>86</v>
      </c>
      <c r="E35" s="11">
        <v>128211</v>
      </c>
      <c r="F35" s="11">
        <v>211446</v>
      </c>
      <c r="G35" s="11">
        <v>29436338</v>
      </c>
      <c r="H35" s="20">
        <v>423302.31835999992</v>
      </c>
    </row>
    <row r="36" spans="1:8" ht="13.95" customHeight="1" outlineLevel="2" x14ac:dyDescent="0.3">
      <c r="A36" s="19">
        <v>2023</v>
      </c>
      <c r="B36" s="122" t="s">
        <v>17</v>
      </c>
      <c r="C36" t="s">
        <v>77</v>
      </c>
      <c r="D36" s="11" t="s">
        <v>87</v>
      </c>
      <c r="E36" s="11">
        <v>3662</v>
      </c>
      <c r="F36" s="11">
        <v>5379</v>
      </c>
      <c r="G36" s="11">
        <v>907671</v>
      </c>
      <c r="H36" s="20">
        <v>13390.74612</v>
      </c>
    </row>
    <row r="37" spans="1:8" ht="13.95" customHeight="1" outlineLevel="2" x14ac:dyDescent="0.3">
      <c r="A37" s="19">
        <v>2023</v>
      </c>
      <c r="B37" s="122" t="s">
        <v>18</v>
      </c>
      <c r="C37" t="s">
        <v>19</v>
      </c>
      <c r="D37" s="11" t="s">
        <v>88</v>
      </c>
      <c r="E37" s="11">
        <v>2531</v>
      </c>
      <c r="F37" s="11">
        <v>3391</v>
      </c>
      <c r="G37" s="11">
        <v>573366</v>
      </c>
      <c r="H37" s="20">
        <v>8155.67544</v>
      </c>
    </row>
    <row r="38" spans="1:8" ht="13.95" customHeight="1" outlineLevel="2" x14ac:dyDescent="0.3">
      <c r="A38" s="19">
        <v>2023</v>
      </c>
      <c r="B38" s="122" t="s">
        <v>20</v>
      </c>
      <c r="C38" t="s">
        <v>21</v>
      </c>
      <c r="D38" s="11" t="s">
        <v>89</v>
      </c>
      <c r="E38" s="11">
        <v>1764</v>
      </c>
      <c r="F38" s="11">
        <v>2664</v>
      </c>
      <c r="G38" s="11">
        <v>369491</v>
      </c>
      <c r="H38" s="20">
        <v>5029.2544800000005</v>
      </c>
    </row>
    <row r="39" spans="1:8" ht="13.95" customHeight="1" outlineLevel="2" x14ac:dyDescent="0.3">
      <c r="A39" s="19">
        <v>2023</v>
      </c>
      <c r="B39" s="122" t="s">
        <v>22</v>
      </c>
      <c r="C39" t="s">
        <v>23</v>
      </c>
      <c r="D39" s="11" t="s">
        <v>90</v>
      </c>
      <c r="E39" s="11">
        <v>9804</v>
      </c>
      <c r="F39" s="11">
        <v>15812</v>
      </c>
      <c r="G39" s="11">
        <v>2204842</v>
      </c>
      <c r="H39" s="20">
        <v>30430.539410000001</v>
      </c>
    </row>
    <row r="40" spans="1:8" ht="13.95" customHeight="1" outlineLevel="2" x14ac:dyDescent="0.3">
      <c r="A40" s="19">
        <v>2023</v>
      </c>
      <c r="B40" s="122" t="s">
        <v>24</v>
      </c>
      <c r="C40" t="s">
        <v>76</v>
      </c>
      <c r="D40" s="11" t="s">
        <v>91</v>
      </c>
      <c r="E40" s="11">
        <v>16727</v>
      </c>
      <c r="F40" s="11">
        <v>27072</v>
      </c>
      <c r="G40" s="11">
        <v>3483633</v>
      </c>
      <c r="H40" s="20">
        <v>56149.166750000004</v>
      </c>
    </row>
    <row r="41" spans="1:8" ht="13.95" customHeight="1" outlineLevel="2" x14ac:dyDescent="0.3">
      <c r="A41" s="19">
        <v>2023</v>
      </c>
      <c r="B41" s="122" t="s">
        <v>24</v>
      </c>
      <c r="C41" t="s">
        <v>25</v>
      </c>
      <c r="D41" s="11" t="s">
        <v>92</v>
      </c>
      <c r="E41" s="11">
        <v>217816</v>
      </c>
      <c r="F41" s="11">
        <v>391169</v>
      </c>
      <c r="G41" s="11">
        <v>44894867</v>
      </c>
      <c r="H41" s="20">
        <v>650496.28970000008</v>
      </c>
    </row>
    <row r="42" spans="1:8" ht="13.95" customHeight="1" outlineLevel="2" x14ac:dyDescent="0.3">
      <c r="A42" s="19">
        <v>2023</v>
      </c>
      <c r="B42" s="122" t="s">
        <v>26</v>
      </c>
      <c r="C42" t="s">
        <v>27</v>
      </c>
      <c r="D42" s="11" t="s">
        <v>93</v>
      </c>
      <c r="E42" s="11">
        <v>24755</v>
      </c>
      <c r="F42" s="11">
        <v>33816</v>
      </c>
      <c r="G42" s="11">
        <v>4188110</v>
      </c>
      <c r="H42" s="20">
        <v>63695.488489999996</v>
      </c>
    </row>
    <row r="43" spans="1:8" ht="13.95" customHeight="1" outlineLevel="2" x14ac:dyDescent="0.3">
      <c r="A43" s="19">
        <v>2023</v>
      </c>
      <c r="B43" s="122" t="s">
        <v>28</v>
      </c>
      <c r="C43" t="s">
        <v>29</v>
      </c>
      <c r="D43" s="11" t="s">
        <v>94</v>
      </c>
      <c r="E43" s="11">
        <v>10533</v>
      </c>
      <c r="F43" s="11">
        <v>18458</v>
      </c>
      <c r="G43" s="11">
        <v>1462831</v>
      </c>
      <c r="H43" s="20">
        <v>20835.346660000003</v>
      </c>
    </row>
    <row r="44" spans="1:8" ht="13.95" customHeight="1" outlineLevel="2" x14ac:dyDescent="0.3">
      <c r="A44" s="19">
        <v>2023</v>
      </c>
      <c r="B44" s="122" t="s">
        <v>30</v>
      </c>
      <c r="C44" t="s">
        <v>31</v>
      </c>
      <c r="D44" s="11" t="s">
        <v>95</v>
      </c>
      <c r="E44" s="11">
        <v>52035</v>
      </c>
      <c r="F44" s="11">
        <v>71827</v>
      </c>
      <c r="G44" s="11">
        <v>12150965</v>
      </c>
      <c r="H44" s="20">
        <v>216199.17588000002</v>
      </c>
    </row>
    <row r="45" spans="1:8" ht="13.95" customHeight="1" outlineLevel="2" x14ac:dyDescent="0.3">
      <c r="A45" s="19">
        <v>2023</v>
      </c>
      <c r="B45" s="122" t="s">
        <v>32</v>
      </c>
      <c r="C45" t="s">
        <v>33</v>
      </c>
      <c r="D45" s="11" t="s">
        <v>96</v>
      </c>
      <c r="E45" s="11">
        <v>19508</v>
      </c>
      <c r="F45" s="11">
        <v>31673</v>
      </c>
      <c r="G45" s="11">
        <v>3865860</v>
      </c>
      <c r="H45" s="20">
        <v>53373.781780000005</v>
      </c>
    </row>
    <row r="46" spans="1:8" ht="13.95" customHeight="1" outlineLevel="2" x14ac:dyDescent="0.3">
      <c r="A46" s="19">
        <v>2023</v>
      </c>
      <c r="B46" s="122" t="s">
        <v>34</v>
      </c>
      <c r="C46" t="s">
        <v>35</v>
      </c>
      <c r="D46" s="11" t="s">
        <v>97</v>
      </c>
      <c r="E46" s="11">
        <v>5667</v>
      </c>
      <c r="F46" s="11">
        <v>8832</v>
      </c>
      <c r="G46" s="11">
        <v>1125731</v>
      </c>
      <c r="H46" s="20">
        <v>15090.721019999999</v>
      </c>
    </row>
    <row r="47" spans="1:8" ht="13.95" customHeight="1" outlineLevel="2" x14ac:dyDescent="0.3">
      <c r="A47" s="19">
        <v>2023</v>
      </c>
      <c r="B47" s="122" t="s">
        <v>36</v>
      </c>
      <c r="C47" t="s">
        <v>37</v>
      </c>
      <c r="D47" s="11" t="s">
        <v>98</v>
      </c>
      <c r="E47" s="11">
        <v>143</v>
      </c>
      <c r="F47" s="11">
        <v>187</v>
      </c>
      <c r="G47" s="11">
        <v>44800</v>
      </c>
      <c r="H47" s="20">
        <v>721.50208999999995</v>
      </c>
    </row>
    <row r="48" spans="1:8" ht="13.95" customHeight="1" outlineLevel="2" x14ac:dyDescent="0.3">
      <c r="A48" s="19">
        <v>2023</v>
      </c>
      <c r="B48" s="122" t="s">
        <v>38</v>
      </c>
      <c r="C48" t="s">
        <v>39</v>
      </c>
      <c r="D48" s="11" t="s">
        <v>99</v>
      </c>
      <c r="E48" s="11">
        <v>27</v>
      </c>
      <c r="F48" s="11">
        <v>37</v>
      </c>
      <c r="G48" s="11">
        <v>5672</v>
      </c>
      <c r="H48" s="20">
        <v>77.784539999999993</v>
      </c>
    </row>
    <row r="49" spans="1:8" ht="13.95" customHeight="1" outlineLevel="1" x14ac:dyDescent="0.3">
      <c r="A49" s="21" t="s">
        <v>101</v>
      </c>
      <c r="B49" s="123"/>
      <c r="C49" s="22"/>
      <c r="D49" s="23"/>
      <c r="E49" s="23">
        <f>SUBTOTAL(9,E27:E48)</f>
        <v>632672</v>
      </c>
      <c r="F49" s="23">
        <f>SUBTOTAL(9,F27:F48)</f>
        <v>1029446</v>
      </c>
      <c r="G49" s="23">
        <f>SUBTOTAL(9,G27:G48)</f>
        <v>136788164</v>
      </c>
      <c r="H49" s="24">
        <f>SUBTOTAL(9,H27:H48)</f>
        <v>2002895.48691</v>
      </c>
    </row>
    <row r="50" spans="1:8" outlineLevel="2" x14ac:dyDescent="0.3">
      <c r="A50" s="13">
        <v>2022</v>
      </c>
      <c r="B50" s="120" t="s">
        <v>0</v>
      </c>
      <c r="C50" s="14" t="s">
        <v>1</v>
      </c>
      <c r="D50" s="15" t="s">
        <v>78</v>
      </c>
      <c r="E50" s="15">
        <v>2728</v>
      </c>
      <c r="F50" s="15">
        <v>3950</v>
      </c>
      <c r="G50" s="15">
        <v>502237</v>
      </c>
      <c r="H50" s="16">
        <v>5644.3790499999986</v>
      </c>
    </row>
    <row r="51" spans="1:8" outlineLevel="2" x14ac:dyDescent="0.3">
      <c r="A51" s="13">
        <v>2022</v>
      </c>
      <c r="B51" s="120" t="s">
        <v>2</v>
      </c>
      <c r="C51" s="14" t="s">
        <v>3</v>
      </c>
      <c r="D51" s="15" t="s">
        <v>79</v>
      </c>
      <c r="E51" s="15">
        <v>27</v>
      </c>
      <c r="F51" s="15">
        <v>31</v>
      </c>
      <c r="G51" s="15">
        <v>5827</v>
      </c>
      <c r="H51" s="16">
        <v>77.424479999999988</v>
      </c>
    </row>
    <row r="52" spans="1:8" outlineLevel="2" x14ac:dyDescent="0.3">
      <c r="A52" s="13">
        <v>2022</v>
      </c>
      <c r="B52" s="120" t="s">
        <v>4</v>
      </c>
      <c r="C52" s="14" t="s">
        <v>5</v>
      </c>
      <c r="D52" s="15" t="s">
        <v>80</v>
      </c>
      <c r="E52" s="15">
        <v>17595</v>
      </c>
      <c r="F52" s="15">
        <v>25755</v>
      </c>
      <c r="G52" s="15">
        <v>3482093</v>
      </c>
      <c r="H52" s="16">
        <v>42698.914570000008</v>
      </c>
    </row>
    <row r="53" spans="1:8" outlineLevel="2" x14ac:dyDescent="0.3">
      <c r="A53" s="13">
        <v>2022</v>
      </c>
      <c r="B53" s="120" t="s">
        <v>6</v>
      </c>
      <c r="C53" s="14" t="s">
        <v>7</v>
      </c>
      <c r="D53" s="15" t="s">
        <v>81</v>
      </c>
      <c r="E53" s="15">
        <v>61</v>
      </c>
      <c r="F53" s="15">
        <v>84</v>
      </c>
      <c r="G53" s="15">
        <v>11483</v>
      </c>
      <c r="H53" s="16">
        <v>140.30321000000001</v>
      </c>
    </row>
    <row r="54" spans="1:8" outlineLevel="2" x14ac:dyDescent="0.3">
      <c r="A54" s="13">
        <v>2022</v>
      </c>
      <c r="B54" s="120" t="s">
        <v>8</v>
      </c>
      <c r="C54" s="14" t="s">
        <v>9</v>
      </c>
      <c r="D54" s="15" t="s">
        <v>82</v>
      </c>
      <c r="E54" s="15">
        <v>759</v>
      </c>
      <c r="F54" s="15">
        <v>1008</v>
      </c>
      <c r="G54" s="15">
        <v>143370</v>
      </c>
      <c r="H54" s="16">
        <v>1939.4326899999999</v>
      </c>
    </row>
    <row r="55" spans="1:8" outlineLevel="2" x14ac:dyDescent="0.3">
      <c r="A55" s="13">
        <v>2022</v>
      </c>
      <c r="B55" s="120" t="s">
        <v>10</v>
      </c>
      <c r="C55" s="14" t="s">
        <v>43</v>
      </c>
      <c r="D55" s="15" t="s">
        <v>83</v>
      </c>
      <c r="E55" s="15">
        <v>9187</v>
      </c>
      <c r="F55" s="15">
        <v>12478</v>
      </c>
      <c r="G55" s="15">
        <v>1817987</v>
      </c>
      <c r="H55" s="16">
        <v>22120.681289999997</v>
      </c>
    </row>
    <row r="56" spans="1:8" outlineLevel="2" x14ac:dyDescent="0.3">
      <c r="A56" s="13">
        <v>2022</v>
      </c>
      <c r="B56" s="120" t="s">
        <v>11</v>
      </c>
      <c r="C56" s="14" t="s">
        <v>12</v>
      </c>
      <c r="D56" s="15" t="s">
        <v>84</v>
      </c>
      <c r="E56" s="15">
        <v>98320</v>
      </c>
      <c r="F56" s="15">
        <v>145184</v>
      </c>
      <c r="G56" s="15">
        <v>22078863</v>
      </c>
      <c r="H56" s="16">
        <v>284070.30878999992</v>
      </c>
    </row>
    <row r="57" spans="1:8" outlineLevel="2" x14ac:dyDescent="0.3">
      <c r="A57" s="13">
        <v>2022</v>
      </c>
      <c r="B57" s="120" t="s">
        <v>13</v>
      </c>
      <c r="C57" s="14" t="s">
        <v>14</v>
      </c>
      <c r="D57" s="15" t="s">
        <v>85</v>
      </c>
      <c r="E57" s="15">
        <v>7564</v>
      </c>
      <c r="F57" s="15">
        <v>11571</v>
      </c>
      <c r="G57" s="15">
        <v>1688995</v>
      </c>
      <c r="H57" s="16">
        <v>22652.716239999994</v>
      </c>
    </row>
    <row r="58" spans="1:8" outlineLevel="2" x14ac:dyDescent="0.3">
      <c r="A58" s="13">
        <v>2022</v>
      </c>
      <c r="B58" s="120" t="s">
        <v>15</v>
      </c>
      <c r="C58" s="14" t="s">
        <v>16</v>
      </c>
      <c r="D58" s="15" t="s">
        <v>86</v>
      </c>
      <c r="E58" s="15">
        <v>123241</v>
      </c>
      <c r="F58" s="15">
        <v>205549</v>
      </c>
      <c r="G58" s="15">
        <v>26714393</v>
      </c>
      <c r="H58" s="16">
        <v>345566.67238000006</v>
      </c>
    </row>
    <row r="59" spans="1:8" outlineLevel="2" x14ac:dyDescent="0.3">
      <c r="A59" s="13">
        <v>2022</v>
      </c>
      <c r="B59" s="120" t="s">
        <v>17</v>
      </c>
      <c r="C59" s="14" t="s">
        <v>77</v>
      </c>
      <c r="D59" s="15" t="s">
        <v>87</v>
      </c>
      <c r="E59" s="15">
        <v>3757</v>
      </c>
      <c r="F59" s="15">
        <v>5697</v>
      </c>
      <c r="G59" s="15">
        <v>872954</v>
      </c>
      <c r="H59" s="16">
        <v>12066.517040000001</v>
      </c>
    </row>
    <row r="60" spans="1:8" outlineLevel="2" x14ac:dyDescent="0.3">
      <c r="A60" s="13">
        <v>2022</v>
      </c>
      <c r="B60" s="120" t="s">
        <v>18</v>
      </c>
      <c r="C60" s="14" t="s">
        <v>19</v>
      </c>
      <c r="D60" s="15" t="s">
        <v>88</v>
      </c>
      <c r="E60" s="15">
        <v>2759</v>
      </c>
      <c r="F60" s="15">
        <v>3661</v>
      </c>
      <c r="G60" s="15">
        <v>569411</v>
      </c>
      <c r="H60" s="16">
        <v>7319.2194099999997</v>
      </c>
    </row>
    <row r="61" spans="1:8" outlineLevel="2" x14ac:dyDescent="0.3">
      <c r="A61" s="13">
        <v>2022</v>
      </c>
      <c r="B61" s="120" t="s">
        <v>20</v>
      </c>
      <c r="C61" s="14" t="s">
        <v>21</v>
      </c>
      <c r="D61" s="15" t="s">
        <v>89</v>
      </c>
      <c r="E61" s="15">
        <v>1705</v>
      </c>
      <c r="F61" s="15">
        <v>2478</v>
      </c>
      <c r="G61" s="15">
        <v>332198</v>
      </c>
      <c r="H61" s="16">
        <v>4145.9549900000002</v>
      </c>
    </row>
    <row r="62" spans="1:8" outlineLevel="2" x14ac:dyDescent="0.3">
      <c r="A62" s="13">
        <v>2022</v>
      </c>
      <c r="B62" s="120" t="s">
        <v>22</v>
      </c>
      <c r="C62" s="14" t="s">
        <v>23</v>
      </c>
      <c r="D62" s="15" t="s">
        <v>90</v>
      </c>
      <c r="E62" s="15">
        <v>9799</v>
      </c>
      <c r="F62" s="15">
        <v>15214</v>
      </c>
      <c r="G62" s="15">
        <v>2048104</v>
      </c>
      <c r="H62" s="16">
        <v>26477.534390000004</v>
      </c>
    </row>
    <row r="63" spans="1:8" outlineLevel="2" x14ac:dyDescent="0.3">
      <c r="A63" s="13">
        <v>2022</v>
      </c>
      <c r="B63" s="120" t="s">
        <v>24</v>
      </c>
      <c r="C63" s="14" t="s">
        <v>76</v>
      </c>
      <c r="D63" s="15" t="s">
        <v>91</v>
      </c>
      <c r="E63" s="15">
        <v>15974</v>
      </c>
      <c r="F63" s="15">
        <v>26323</v>
      </c>
      <c r="G63" s="15">
        <v>3157808</v>
      </c>
      <c r="H63" s="16">
        <v>47038.081860000006</v>
      </c>
    </row>
    <row r="64" spans="1:8" outlineLevel="2" x14ac:dyDescent="0.3">
      <c r="A64" s="13">
        <v>2022</v>
      </c>
      <c r="B64" s="120" t="s">
        <v>24</v>
      </c>
      <c r="C64" s="14" t="s">
        <v>25</v>
      </c>
      <c r="D64" s="15" t="s">
        <v>92</v>
      </c>
      <c r="E64" s="15">
        <v>223893</v>
      </c>
      <c r="F64" s="15">
        <v>401300</v>
      </c>
      <c r="G64" s="15">
        <v>44410068</v>
      </c>
      <c r="H64" s="16">
        <v>593066.5586799999</v>
      </c>
    </row>
    <row r="65" spans="1:8" outlineLevel="2" x14ac:dyDescent="0.3">
      <c r="A65" s="13">
        <v>2022</v>
      </c>
      <c r="B65" s="120" t="s">
        <v>26</v>
      </c>
      <c r="C65" s="14" t="s">
        <v>27</v>
      </c>
      <c r="D65" s="15" t="s">
        <v>93</v>
      </c>
      <c r="E65" s="15">
        <v>24382</v>
      </c>
      <c r="F65" s="15">
        <v>33087</v>
      </c>
      <c r="G65" s="15">
        <v>4078961</v>
      </c>
      <c r="H65" s="16">
        <v>56351.471630000007</v>
      </c>
    </row>
    <row r="66" spans="1:8" outlineLevel="2" x14ac:dyDescent="0.3">
      <c r="A66" s="13">
        <v>2022</v>
      </c>
      <c r="B66" s="120" t="s">
        <v>28</v>
      </c>
      <c r="C66" s="14" t="s">
        <v>29</v>
      </c>
      <c r="D66" s="15" t="s">
        <v>94</v>
      </c>
      <c r="E66" s="15">
        <v>10284</v>
      </c>
      <c r="F66" s="15">
        <v>18210</v>
      </c>
      <c r="G66" s="15">
        <v>1438819</v>
      </c>
      <c r="H66" s="16">
        <v>19154.267829999997</v>
      </c>
    </row>
    <row r="67" spans="1:8" outlineLevel="2" x14ac:dyDescent="0.3">
      <c r="A67" s="13">
        <v>2022</v>
      </c>
      <c r="B67" s="120" t="s">
        <v>30</v>
      </c>
      <c r="C67" s="14" t="s">
        <v>31</v>
      </c>
      <c r="D67" s="15" t="s">
        <v>95</v>
      </c>
      <c r="E67" s="15">
        <v>50846</v>
      </c>
      <c r="F67" s="15">
        <v>69701</v>
      </c>
      <c r="G67" s="15">
        <v>11483517</v>
      </c>
      <c r="H67" s="16">
        <v>189983.34664999999</v>
      </c>
    </row>
    <row r="68" spans="1:8" outlineLevel="2" x14ac:dyDescent="0.3">
      <c r="A68" s="13">
        <v>2022</v>
      </c>
      <c r="B68" s="120" t="s">
        <v>32</v>
      </c>
      <c r="C68" s="14" t="s">
        <v>33</v>
      </c>
      <c r="D68" s="15" t="s">
        <v>96</v>
      </c>
      <c r="E68" s="15">
        <v>18154</v>
      </c>
      <c r="F68" s="15">
        <v>29313</v>
      </c>
      <c r="G68" s="15">
        <v>3328591</v>
      </c>
      <c r="H68" s="16">
        <v>42784.517920000006</v>
      </c>
    </row>
    <row r="69" spans="1:8" outlineLevel="2" x14ac:dyDescent="0.3">
      <c r="A69" s="13">
        <v>2022</v>
      </c>
      <c r="B69" s="120" t="s">
        <v>34</v>
      </c>
      <c r="C69" s="14" t="s">
        <v>35</v>
      </c>
      <c r="D69" s="15" t="s">
        <v>97</v>
      </c>
      <c r="E69" s="15">
        <v>5494</v>
      </c>
      <c r="F69" s="15">
        <v>8425</v>
      </c>
      <c r="G69" s="15">
        <v>1053970</v>
      </c>
      <c r="H69" s="16">
        <v>13216.618850000001</v>
      </c>
    </row>
    <row r="70" spans="1:8" outlineLevel="2" x14ac:dyDescent="0.3">
      <c r="A70" s="13">
        <v>2022</v>
      </c>
      <c r="B70" s="120" t="s">
        <v>36</v>
      </c>
      <c r="C70" s="14" t="s">
        <v>37</v>
      </c>
      <c r="D70" s="15" t="s">
        <v>98</v>
      </c>
      <c r="E70" s="15">
        <v>156</v>
      </c>
      <c r="F70" s="15">
        <v>213</v>
      </c>
      <c r="G70" s="15">
        <v>41760</v>
      </c>
      <c r="H70" s="16">
        <v>617.47244999999998</v>
      </c>
    </row>
    <row r="71" spans="1:8" outlineLevel="2" x14ac:dyDescent="0.3">
      <c r="A71" s="13">
        <v>2022</v>
      </c>
      <c r="B71" s="120" t="s">
        <v>38</v>
      </c>
      <c r="C71" s="14" t="s">
        <v>39</v>
      </c>
      <c r="D71" s="15" t="s">
        <v>99</v>
      </c>
      <c r="E71" s="15">
        <v>48</v>
      </c>
      <c r="F71" s="15">
        <v>67</v>
      </c>
      <c r="G71" s="15">
        <v>7775</v>
      </c>
      <c r="H71" s="16">
        <v>106.71469999999999</v>
      </c>
    </row>
    <row r="72" spans="1:8" outlineLevel="1" x14ac:dyDescent="0.3">
      <c r="A72" s="25" t="s">
        <v>102</v>
      </c>
      <c r="B72" s="121"/>
      <c r="C72" s="17"/>
      <c r="D72" s="18"/>
      <c r="E72" s="18">
        <f>SUBTOTAL(9,E50:E71)</f>
        <v>626733</v>
      </c>
      <c r="F72" s="18">
        <f>SUBTOTAL(9,F50:F71)</f>
        <v>1019299</v>
      </c>
      <c r="G72" s="18">
        <f>SUBTOTAL(9,G50:G71)</f>
        <v>129269184</v>
      </c>
      <c r="H72" s="26">
        <f>SUBTOTAL(9,H50:H71)</f>
        <v>1737239.1090999998</v>
      </c>
    </row>
    <row r="73" spans="1:8" hidden="1" outlineLevel="2" x14ac:dyDescent="0.3">
      <c r="A73" s="19">
        <v>2021</v>
      </c>
      <c r="B73" s="122" t="s">
        <v>0</v>
      </c>
      <c r="C73" t="s">
        <v>1</v>
      </c>
      <c r="D73" s="11" t="s">
        <v>78</v>
      </c>
      <c r="E73" s="11">
        <v>2642</v>
      </c>
      <c r="F73" s="11">
        <v>3761</v>
      </c>
      <c r="G73" s="11">
        <v>527080</v>
      </c>
      <c r="H73" s="20">
        <v>5712.0269000000008</v>
      </c>
    </row>
    <row r="74" spans="1:8" hidden="1" outlineLevel="2" x14ac:dyDescent="0.3">
      <c r="A74" s="19">
        <v>2021</v>
      </c>
      <c r="B74" s="122" t="s">
        <v>2</v>
      </c>
      <c r="C74" t="s">
        <v>3</v>
      </c>
      <c r="D74" s="11" t="s">
        <v>79</v>
      </c>
      <c r="E74" s="11">
        <v>23</v>
      </c>
      <c r="F74" s="11">
        <v>29</v>
      </c>
      <c r="G74" s="11">
        <v>5397</v>
      </c>
      <c r="H74" s="20">
        <v>64.940809999999999</v>
      </c>
    </row>
    <row r="75" spans="1:8" hidden="1" outlineLevel="2" x14ac:dyDescent="0.3">
      <c r="A75" s="19">
        <v>2021</v>
      </c>
      <c r="B75" s="122" t="s">
        <v>4</v>
      </c>
      <c r="C75" t="s">
        <v>5</v>
      </c>
      <c r="D75" s="11" t="s">
        <v>80</v>
      </c>
      <c r="E75" s="11">
        <v>17542</v>
      </c>
      <c r="F75" s="11">
        <v>24627</v>
      </c>
      <c r="G75" s="11">
        <v>3535862</v>
      </c>
      <c r="H75" s="20">
        <v>40775.877310000003</v>
      </c>
    </row>
    <row r="76" spans="1:8" hidden="1" outlineLevel="2" x14ac:dyDescent="0.3">
      <c r="A76" s="19">
        <v>2021</v>
      </c>
      <c r="B76" s="122" t="s">
        <v>6</v>
      </c>
      <c r="C76" t="s">
        <v>7</v>
      </c>
      <c r="D76" s="11" t="s">
        <v>81</v>
      </c>
      <c r="E76" s="11">
        <v>28</v>
      </c>
      <c r="F76" s="11">
        <v>46</v>
      </c>
      <c r="G76" s="11">
        <v>7828</v>
      </c>
      <c r="H76" s="20">
        <v>96.548710000000014</v>
      </c>
    </row>
    <row r="77" spans="1:8" hidden="1" outlineLevel="2" x14ac:dyDescent="0.3">
      <c r="A77" s="19">
        <v>2021</v>
      </c>
      <c r="B77" s="122" t="s">
        <v>8</v>
      </c>
      <c r="C77" t="s">
        <v>9</v>
      </c>
      <c r="D77" s="11" t="s">
        <v>82</v>
      </c>
      <c r="E77" s="11">
        <v>755</v>
      </c>
      <c r="F77" s="11">
        <v>968</v>
      </c>
      <c r="G77" s="11">
        <v>145209</v>
      </c>
      <c r="H77" s="20">
        <v>1872.13743</v>
      </c>
    </row>
    <row r="78" spans="1:8" hidden="1" outlineLevel="2" x14ac:dyDescent="0.3">
      <c r="A78" s="19">
        <v>2021</v>
      </c>
      <c r="B78" s="122" t="s">
        <v>10</v>
      </c>
      <c r="C78" t="s">
        <v>43</v>
      </c>
      <c r="D78" s="11" t="s">
        <v>83</v>
      </c>
      <c r="E78" s="11">
        <v>9462</v>
      </c>
      <c r="F78" s="11">
        <v>12320</v>
      </c>
      <c r="G78" s="11">
        <v>1945996</v>
      </c>
      <c r="H78" s="20">
        <v>22459.368670000003</v>
      </c>
    </row>
    <row r="79" spans="1:8" hidden="1" outlineLevel="2" x14ac:dyDescent="0.3">
      <c r="A79" s="19">
        <v>2021</v>
      </c>
      <c r="B79" s="122" t="s">
        <v>11</v>
      </c>
      <c r="C79" t="s">
        <v>12</v>
      </c>
      <c r="D79" s="11" t="s">
        <v>84</v>
      </c>
      <c r="E79" s="11">
        <v>93197</v>
      </c>
      <c r="F79" s="11">
        <v>129314</v>
      </c>
      <c r="G79" s="11">
        <v>21873020</v>
      </c>
      <c r="H79" s="20">
        <v>265550.01494000002</v>
      </c>
    </row>
    <row r="80" spans="1:8" hidden="1" outlineLevel="2" x14ac:dyDescent="0.3">
      <c r="A80" s="19">
        <v>2021</v>
      </c>
      <c r="B80" s="122" t="s">
        <v>13</v>
      </c>
      <c r="C80" t="s">
        <v>14</v>
      </c>
      <c r="D80" s="11" t="s">
        <v>85</v>
      </c>
      <c r="E80" s="11">
        <v>7749</v>
      </c>
      <c r="F80" s="11">
        <v>11297</v>
      </c>
      <c r="G80" s="11">
        <v>1783063</v>
      </c>
      <c r="H80" s="20">
        <v>22519.04434</v>
      </c>
    </row>
    <row r="81" spans="1:8" hidden="1" outlineLevel="2" x14ac:dyDescent="0.3">
      <c r="A81" s="19">
        <v>2021</v>
      </c>
      <c r="B81" s="122" t="s">
        <v>15</v>
      </c>
      <c r="C81" t="s">
        <v>16</v>
      </c>
      <c r="D81" s="11" t="s">
        <v>86</v>
      </c>
      <c r="E81" s="11">
        <v>98328</v>
      </c>
      <c r="F81" s="11">
        <v>158894</v>
      </c>
      <c r="G81" s="11">
        <v>20761279</v>
      </c>
      <c r="H81" s="20">
        <v>260913.59759999998</v>
      </c>
    </row>
    <row r="82" spans="1:8" hidden="1" outlineLevel="2" x14ac:dyDescent="0.3">
      <c r="A82" s="19">
        <v>2021</v>
      </c>
      <c r="B82" s="122" t="s">
        <v>17</v>
      </c>
      <c r="C82" t="s">
        <v>77</v>
      </c>
      <c r="D82" s="11" t="s">
        <v>87</v>
      </c>
      <c r="E82" s="11">
        <v>3836</v>
      </c>
      <c r="F82" s="11">
        <v>5421</v>
      </c>
      <c r="G82" s="11">
        <v>882755</v>
      </c>
      <c r="H82" s="20">
        <v>11693.055280000002</v>
      </c>
    </row>
    <row r="83" spans="1:8" hidden="1" outlineLevel="2" x14ac:dyDescent="0.3">
      <c r="A83" s="19">
        <v>2021</v>
      </c>
      <c r="B83" s="122" t="s">
        <v>18</v>
      </c>
      <c r="C83" t="s">
        <v>19</v>
      </c>
      <c r="D83" s="11" t="s">
        <v>88</v>
      </c>
      <c r="E83" s="11">
        <v>2666</v>
      </c>
      <c r="F83" s="11">
        <v>3416</v>
      </c>
      <c r="G83" s="11">
        <v>571606</v>
      </c>
      <c r="H83" s="20">
        <v>6722.4810900000002</v>
      </c>
    </row>
    <row r="84" spans="1:8" hidden="1" outlineLevel="2" x14ac:dyDescent="0.3">
      <c r="A84" s="19">
        <v>2021</v>
      </c>
      <c r="B84" s="122" t="s">
        <v>20</v>
      </c>
      <c r="C84" t="s">
        <v>21</v>
      </c>
      <c r="D84" s="11" t="s">
        <v>89</v>
      </c>
      <c r="E84" s="11">
        <v>1689</v>
      </c>
      <c r="F84" s="11">
        <v>2423</v>
      </c>
      <c r="G84" s="11">
        <v>353491</v>
      </c>
      <c r="H84" s="20">
        <v>4192.8294000000005</v>
      </c>
    </row>
    <row r="85" spans="1:8" hidden="1" outlineLevel="2" x14ac:dyDescent="0.3">
      <c r="A85" s="19">
        <v>2021</v>
      </c>
      <c r="B85" s="122" t="s">
        <v>22</v>
      </c>
      <c r="C85" t="s">
        <v>23</v>
      </c>
      <c r="D85" s="11" t="s">
        <v>90</v>
      </c>
      <c r="E85" s="11">
        <v>8930</v>
      </c>
      <c r="F85" s="11">
        <v>12872</v>
      </c>
      <c r="G85" s="11">
        <v>1976497</v>
      </c>
      <c r="H85" s="20">
        <v>24205.975179999994</v>
      </c>
    </row>
    <row r="86" spans="1:8" hidden="1" outlineLevel="2" x14ac:dyDescent="0.3">
      <c r="A86" s="19">
        <v>2021</v>
      </c>
      <c r="B86" s="122" t="s">
        <v>24</v>
      </c>
      <c r="C86" t="s">
        <v>76</v>
      </c>
      <c r="D86" s="11" t="s">
        <v>91</v>
      </c>
      <c r="E86" s="11">
        <v>14749</v>
      </c>
      <c r="F86" s="11">
        <v>22774</v>
      </c>
      <c r="G86" s="11">
        <v>3040494</v>
      </c>
      <c r="H86" s="20">
        <v>42973.036540000001</v>
      </c>
    </row>
    <row r="87" spans="1:8" hidden="1" outlineLevel="2" x14ac:dyDescent="0.3">
      <c r="A87" s="19">
        <v>2021</v>
      </c>
      <c r="B87" s="122" t="s">
        <v>24</v>
      </c>
      <c r="C87" t="s">
        <v>25</v>
      </c>
      <c r="D87" s="11" t="s">
        <v>92</v>
      </c>
      <c r="E87" s="11">
        <v>204404</v>
      </c>
      <c r="F87" s="11">
        <v>354095</v>
      </c>
      <c r="G87" s="11">
        <v>41846152</v>
      </c>
      <c r="H87" s="20">
        <v>525929.06901000009</v>
      </c>
    </row>
    <row r="88" spans="1:8" hidden="1" outlineLevel="2" x14ac:dyDescent="0.3">
      <c r="A88" s="19">
        <v>2021</v>
      </c>
      <c r="B88" s="122" t="s">
        <v>26</v>
      </c>
      <c r="C88" t="s">
        <v>27</v>
      </c>
      <c r="D88" s="11" t="s">
        <v>93</v>
      </c>
      <c r="E88" s="11">
        <v>23283</v>
      </c>
      <c r="F88" s="11">
        <v>30932</v>
      </c>
      <c r="G88" s="11">
        <v>2959628</v>
      </c>
      <c r="H88" s="20">
        <v>48447.789830000002</v>
      </c>
    </row>
    <row r="89" spans="1:8" hidden="1" outlineLevel="2" x14ac:dyDescent="0.3">
      <c r="A89" s="19">
        <v>2021</v>
      </c>
      <c r="B89" s="122" t="s">
        <v>28</v>
      </c>
      <c r="C89" t="s">
        <v>29</v>
      </c>
      <c r="D89" s="11" t="s">
        <v>94</v>
      </c>
      <c r="E89" s="11">
        <v>10060</v>
      </c>
      <c r="F89" s="11">
        <v>16944</v>
      </c>
      <c r="G89" s="11">
        <v>1388384</v>
      </c>
      <c r="H89" s="20">
        <v>17262.888040000002</v>
      </c>
    </row>
    <row r="90" spans="1:8" hidden="1" outlineLevel="2" x14ac:dyDescent="0.3">
      <c r="A90" s="19">
        <v>2021</v>
      </c>
      <c r="B90" s="122" t="s">
        <v>30</v>
      </c>
      <c r="C90" t="s">
        <v>31</v>
      </c>
      <c r="D90" s="11" t="s">
        <v>95</v>
      </c>
      <c r="E90" s="11">
        <v>46159</v>
      </c>
      <c r="F90" s="11">
        <v>62544</v>
      </c>
      <c r="G90" s="11">
        <v>10270962</v>
      </c>
      <c r="H90" s="20">
        <v>155885.89232000004</v>
      </c>
    </row>
    <row r="91" spans="1:8" hidden="1" outlineLevel="2" x14ac:dyDescent="0.3">
      <c r="A91" s="19">
        <v>2021</v>
      </c>
      <c r="B91" s="122" t="s">
        <v>32</v>
      </c>
      <c r="C91" t="s">
        <v>33</v>
      </c>
      <c r="D91" s="11" t="s">
        <v>96</v>
      </c>
      <c r="E91" s="11">
        <v>14258</v>
      </c>
      <c r="F91" s="11">
        <v>22781</v>
      </c>
      <c r="G91" s="11">
        <v>2467119</v>
      </c>
      <c r="H91" s="20">
        <v>30536.585149999999</v>
      </c>
    </row>
    <row r="92" spans="1:8" hidden="1" outlineLevel="2" x14ac:dyDescent="0.3">
      <c r="A92" s="19">
        <v>2021</v>
      </c>
      <c r="B92" s="122" t="s">
        <v>34</v>
      </c>
      <c r="C92" t="s">
        <v>35</v>
      </c>
      <c r="D92" s="11" t="s">
        <v>97</v>
      </c>
      <c r="E92" s="11">
        <v>5278</v>
      </c>
      <c r="F92" s="11">
        <v>7775</v>
      </c>
      <c r="G92" s="11">
        <v>976320</v>
      </c>
      <c r="H92" s="20">
        <v>11573.876680000003</v>
      </c>
    </row>
    <row r="93" spans="1:8" hidden="1" outlineLevel="2" x14ac:dyDescent="0.3">
      <c r="A93" s="19">
        <v>2021</v>
      </c>
      <c r="B93" s="122" t="s">
        <v>36</v>
      </c>
      <c r="C93" t="s">
        <v>37</v>
      </c>
      <c r="D93" s="11" t="s">
        <v>98</v>
      </c>
      <c r="E93" s="11">
        <v>176</v>
      </c>
      <c r="F93" s="11">
        <v>234</v>
      </c>
      <c r="G93" s="11">
        <v>48718</v>
      </c>
      <c r="H93" s="20">
        <v>664.97109999999998</v>
      </c>
    </row>
    <row r="94" spans="1:8" hidden="1" outlineLevel="2" x14ac:dyDescent="0.3">
      <c r="A94" s="19">
        <v>2021</v>
      </c>
      <c r="B94" s="122" t="s">
        <v>38</v>
      </c>
      <c r="C94" t="s">
        <v>39</v>
      </c>
      <c r="D94" s="11" t="s">
        <v>99</v>
      </c>
      <c r="E94" s="11">
        <v>33</v>
      </c>
      <c r="F94" s="11">
        <v>50</v>
      </c>
      <c r="G94" s="11">
        <v>6108</v>
      </c>
      <c r="H94" s="20">
        <v>78.997739999999993</v>
      </c>
    </row>
    <row r="95" spans="1:8" ht="13.95" customHeight="1" outlineLevel="1" collapsed="1" x14ac:dyDescent="0.3">
      <c r="A95" s="21" t="s">
        <v>103</v>
      </c>
      <c r="B95" s="123"/>
      <c r="C95" s="22"/>
      <c r="D95" s="23"/>
      <c r="E95" s="23">
        <f>SUBTOTAL(9,E73:E94)</f>
        <v>565247</v>
      </c>
      <c r="F95" s="23">
        <f>SUBTOTAL(9,F73:F94)</f>
        <v>883517</v>
      </c>
      <c r="G95" s="23">
        <f>SUBTOTAL(9,G73:G94)</f>
        <v>117372968</v>
      </c>
      <c r="H95" s="24">
        <f>SUBTOTAL(9,H73:H94)</f>
        <v>1500131.0040700003</v>
      </c>
    </row>
    <row r="96" spans="1:8" hidden="1" outlineLevel="2" x14ac:dyDescent="0.3">
      <c r="A96" s="13">
        <v>2020</v>
      </c>
      <c r="B96" s="120" t="s">
        <v>0</v>
      </c>
      <c r="C96" s="14" t="s">
        <v>1</v>
      </c>
      <c r="D96" s="15" t="s">
        <v>78</v>
      </c>
      <c r="E96" s="15">
        <v>2447</v>
      </c>
      <c r="F96" s="15">
        <v>3448</v>
      </c>
      <c r="G96" s="15">
        <v>490683</v>
      </c>
      <c r="H96" s="16">
        <v>5251.5848100000003</v>
      </c>
    </row>
    <row r="97" spans="1:8" hidden="1" outlineLevel="2" x14ac:dyDescent="0.3">
      <c r="A97" s="13">
        <v>2020</v>
      </c>
      <c r="B97" s="120" t="s">
        <v>2</v>
      </c>
      <c r="C97" s="14" t="s">
        <v>3</v>
      </c>
      <c r="D97" s="15" t="s">
        <v>79</v>
      </c>
      <c r="E97" s="15">
        <v>30</v>
      </c>
      <c r="F97" s="15">
        <v>31</v>
      </c>
      <c r="G97" s="15">
        <v>5119</v>
      </c>
      <c r="H97" s="16">
        <v>69.440989999999999</v>
      </c>
    </row>
    <row r="98" spans="1:8" hidden="1" outlineLevel="2" x14ac:dyDescent="0.3">
      <c r="A98" s="13">
        <v>2020</v>
      </c>
      <c r="B98" s="120" t="s">
        <v>4</v>
      </c>
      <c r="C98" s="14" t="s">
        <v>5</v>
      </c>
      <c r="D98" s="15" t="s">
        <v>80</v>
      </c>
      <c r="E98" s="15">
        <v>15323</v>
      </c>
      <c r="F98" s="15">
        <v>20980</v>
      </c>
      <c r="G98" s="15">
        <v>3003929</v>
      </c>
      <c r="H98" s="16">
        <v>33871.407469999998</v>
      </c>
    </row>
    <row r="99" spans="1:8" hidden="1" outlineLevel="2" x14ac:dyDescent="0.3">
      <c r="A99" s="13">
        <v>2020</v>
      </c>
      <c r="B99" s="120" t="s">
        <v>6</v>
      </c>
      <c r="C99" s="14" t="s">
        <v>7</v>
      </c>
      <c r="D99" s="15" t="s">
        <v>81</v>
      </c>
      <c r="E99" s="15">
        <v>27</v>
      </c>
      <c r="F99" s="15">
        <v>44</v>
      </c>
      <c r="G99" s="15">
        <v>5419</v>
      </c>
      <c r="H99" s="16">
        <v>67.317089999999993</v>
      </c>
    </row>
    <row r="100" spans="1:8" hidden="1" outlineLevel="2" x14ac:dyDescent="0.3">
      <c r="A100" s="13">
        <v>2020</v>
      </c>
      <c r="B100" s="120" t="s">
        <v>8</v>
      </c>
      <c r="C100" s="14" t="s">
        <v>9</v>
      </c>
      <c r="D100" s="15" t="s">
        <v>82</v>
      </c>
      <c r="E100" s="15">
        <v>743</v>
      </c>
      <c r="F100" s="15">
        <v>931</v>
      </c>
      <c r="G100" s="15">
        <v>127493</v>
      </c>
      <c r="H100" s="16">
        <v>1662.0000299999999</v>
      </c>
    </row>
    <row r="101" spans="1:8" hidden="1" outlineLevel="2" x14ac:dyDescent="0.3">
      <c r="A101" s="13">
        <v>2020</v>
      </c>
      <c r="B101" s="120" t="s">
        <v>10</v>
      </c>
      <c r="C101" s="14" t="s">
        <v>43</v>
      </c>
      <c r="D101" s="15" t="s">
        <v>83</v>
      </c>
      <c r="E101" s="15">
        <v>8549</v>
      </c>
      <c r="F101" s="15">
        <v>10931</v>
      </c>
      <c r="G101" s="15">
        <v>1762414</v>
      </c>
      <c r="H101" s="16">
        <v>20046.89962</v>
      </c>
    </row>
    <row r="102" spans="1:8" hidden="1" outlineLevel="2" x14ac:dyDescent="0.3">
      <c r="A102" s="13">
        <v>2020</v>
      </c>
      <c r="B102" s="120" t="s">
        <v>11</v>
      </c>
      <c r="C102" s="14" t="s">
        <v>12</v>
      </c>
      <c r="D102" s="15" t="s">
        <v>84</v>
      </c>
      <c r="E102" s="15">
        <v>89900</v>
      </c>
      <c r="F102" s="15">
        <v>118914</v>
      </c>
      <c r="G102" s="15">
        <v>20476623</v>
      </c>
      <c r="H102" s="16">
        <v>245228.36631000001</v>
      </c>
    </row>
    <row r="103" spans="1:8" hidden="1" outlineLevel="2" x14ac:dyDescent="0.3">
      <c r="A103" s="13">
        <v>2020</v>
      </c>
      <c r="B103" s="120" t="s">
        <v>13</v>
      </c>
      <c r="C103" s="14" t="s">
        <v>14</v>
      </c>
      <c r="D103" s="15" t="s">
        <v>85</v>
      </c>
      <c r="E103" s="15">
        <v>7096</v>
      </c>
      <c r="F103" s="15">
        <v>9977</v>
      </c>
      <c r="G103" s="15">
        <v>1491133</v>
      </c>
      <c r="H103" s="16">
        <v>18784.550329999998</v>
      </c>
    </row>
    <row r="104" spans="1:8" hidden="1" outlineLevel="2" x14ac:dyDescent="0.3">
      <c r="A104" s="13">
        <v>2020</v>
      </c>
      <c r="B104" s="120" t="s">
        <v>15</v>
      </c>
      <c r="C104" s="14" t="s">
        <v>16</v>
      </c>
      <c r="D104" s="15" t="s">
        <v>86</v>
      </c>
      <c r="E104" s="15">
        <v>81542</v>
      </c>
      <c r="F104" s="15">
        <v>129039</v>
      </c>
      <c r="G104" s="15">
        <v>14248400</v>
      </c>
      <c r="H104" s="16">
        <v>177260.05437</v>
      </c>
    </row>
    <row r="105" spans="1:8" hidden="1" outlineLevel="2" x14ac:dyDescent="0.3">
      <c r="A105" s="13">
        <v>2020</v>
      </c>
      <c r="B105" s="120" t="s">
        <v>17</v>
      </c>
      <c r="C105" s="14" t="s">
        <v>77</v>
      </c>
      <c r="D105" s="15" t="s">
        <v>87</v>
      </c>
      <c r="E105" s="15">
        <v>3276</v>
      </c>
      <c r="F105" s="15">
        <v>4346</v>
      </c>
      <c r="G105" s="15">
        <v>666537</v>
      </c>
      <c r="H105" s="16">
        <v>8669.9264700000003</v>
      </c>
    </row>
    <row r="106" spans="1:8" hidden="1" outlineLevel="2" x14ac:dyDescent="0.3">
      <c r="A106" s="13">
        <v>2020</v>
      </c>
      <c r="B106" s="120" t="s">
        <v>18</v>
      </c>
      <c r="C106" s="14" t="s">
        <v>19</v>
      </c>
      <c r="D106" s="15" t="s">
        <v>88</v>
      </c>
      <c r="E106" s="15">
        <v>2297</v>
      </c>
      <c r="F106" s="15">
        <v>2950</v>
      </c>
      <c r="G106" s="15">
        <v>462483</v>
      </c>
      <c r="H106" s="16">
        <v>5363.6015699999998</v>
      </c>
    </row>
    <row r="107" spans="1:8" hidden="1" outlineLevel="2" x14ac:dyDescent="0.3">
      <c r="A107" s="13">
        <v>2020</v>
      </c>
      <c r="B107" s="120" t="s">
        <v>20</v>
      </c>
      <c r="C107" s="14" t="s">
        <v>21</v>
      </c>
      <c r="D107" s="15" t="s">
        <v>89</v>
      </c>
      <c r="E107" s="15">
        <v>1468</v>
      </c>
      <c r="F107" s="15">
        <v>2053</v>
      </c>
      <c r="G107" s="15">
        <v>278416</v>
      </c>
      <c r="H107" s="16">
        <v>3305.1673600000004</v>
      </c>
    </row>
    <row r="108" spans="1:8" hidden="1" outlineLevel="2" x14ac:dyDescent="0.3">
      <c r="A108" s="13">
        <v>2020</v>
      </c>
      <c r="B108" s="120" t="s">
        <v>22</v>
      </c>
      <c r="C108" s="14" t="s">
        <v>23</v>
      </c>
      <c r="D108" s="15" t="s">
        <v>90</v>
      </c>
      <c r="E108" s="15">
        <v>8237</v>
      </c>
      <c r="F108" s="15">
        <v>11767</v>
      </c>
      <c r="G108" s="15">
        <v>1631149</v>
      </c>
      <c r="H108" s="16">
        <v>19728.764849999992</v>
      </c>
    </row>
    <row r="109" spans="1:8" hidden="1" outlineLevel="2" x14ac:dyDescent="0.3">
      <c r="A109" s="13">
        <v>2020</v>
      </c>
      <c r="B109" s="120" t="s">
        <v>24</v>
      </c>
      <c r="C109" s="14" t="s">
        <v>76</v>
      </c>
      <c r="D109" s="15" t="s">
        <v>91</v>
      </c>
      <c r="E109" s="15">
        <v>13108</v>
      </c>
      <c r="F109" s="15">
        <v>19772</v>
      </c>
      <c r="G109" s="15">
        <v>2516208</v>
      </c>
      <c r="H109" s="16">
        <v>35356.727859999999</v>
      </c>
    </row>
    <row r="110" spans="1:8" hidden="1" outlineLevel="2" x14ac:dyDescent="0.3">
      <c r="A110" s="13">
        <v>2020</v>
      </c>
      <c r="B110" s="120" t="s">
        <v>24</v>
      </c>
      <c r="C110" s="14" t="s">
        <v>25</v>
      </c>
      <c r="D110" s="15" t="s">
        <v>92</v>
      </c>
      <c r="E110" s="15">
        <v>177193</v>
      </c>
      <c r="F110" s="15">
        <v>289211</v>
      </c>
      <c r="G110" s="15">
        <v>33160205</v>
      </c>
      <c r="H110" s="16">
        <v>404886.56125999999</v>
      </c>
    </row>
    <row r="111" spans="1:8" hidden="1" outlineLevel="2" x14ac:dyDescent="0.3">
      <c r="A111" s="13">
        <v>2020</v>
      </c>
      <c r="B111" s="120" t="s">
        <v>26</v>
      </c>
      <c r="C111" s="14" t="s">
        <v>27</v>
      </c>
      <c r="D111" s="15" t="s">
        <v>93</v>
      </c>
      <c r="E111" s="15">
        <v>21277</v>
      </c>
      <c r="F111" s="15">
        <v>26938</v>
      </c>
      <c r="G111" s="15">
        <v>3359136</v>
      </c>
      <c r="H111" s="16">
        <v>42571.750959999998</v>
      </c>
    </row>
    <row r="112" spans="1:8" hidden="1" outlineLevel="2" x14ac:dyDescent="0.3">
      <c r="A112" s="13">
        <v>2020</v>
      </c>
      <c r="B112" s="120" t="s">
        <v>28</v>
      </c>
      <c r="C112" s="14" t="s">
        <v>29</v>
      </c>
      <c r="D112" s="15" t="s">
        <v>94</v>
      </c>
      <c r="E112" s="15">
        <v>8361</v>
      </c>
      <c r="F112" s="15">
        <v>13152</v>
      </c>
      <c r="G112" s="15">
        <v>993860</v>
      </c>
      <c r="H112" s="16">
        <v>12227.118640000001</v>
      </c>
    </row>
    <row r="113" spans="1:8" hidden="1" outlineLevel="2" x14ac:dyDescent="0.3">
      <c r="A113" s="13">
        <v>2020</v>
      </c>
      <c r="B113" s="120" t="s">
        <v>30</v>
      </c>
      <c r="C113" s="14" t="s">
        <v>31</v>
      </c>
      <c r="D113" s="15" t="s">
        <v>95</v>
      </c>
      <c r="E113" s="15">
        <v>41985</v>
      </c>
      <c r="F113" s="15">
        <v>54982</v>
      </c>
      <c r="G113" s="15">
        <v>8909913</v>
      </c>
      <c r="H113" s="16">
        <v>128953.48575000001</v>
      </c>
    </row>
    <row r="114" spans="1:8" hidden="1" outlineLevel="2" x14ac:dyDescent="0.3">
      <c r="A114" s="13">
        <v>2020</v>
      </c>
      <c r="B114" s="120" t="s">
        <v>32</v>
      </c>
      <c r="C114" s="14" t="s">
        <v>33</v>
      </c>
      <c r="D114" s="15" t="s">
        <v>96</v>
      </c>
      <c r="E114" s="15">
        <v>11795</v>
      </c>
      <c r="F114" s="15">
        <v>17772</v>
      </c>
      <c r="G114" s="15">
        <v>1758437</v>
      </c>
      <c r="H114" s="16">
        <v>21249.912790000002</v>
      </c>
    </row>
    <row r="115" spans="1:8" hidden="1" outlineLevel="2" x14ac:dyDescent="0.3">
      <c r="A115" s="13">
        <v>2020</v>
      </c>
      <c r="B115" s="120" t="s">
        <v>34</v>
      </c>
      <c r="C115" s="14" t="s">
        <v>35</v>
      </c>
      <c r="D115" s="15" t="s">
        <v>97</v>
      </c>
      <c r="E115" s="15">
        <v>4514</v>
      </c>
      <c r="F115" s="15">
        <v>6329</v>
      </c>
      <c r="G115" s="15">
        <v>730310</v>
      </c>
      <c r="H115" s="16">
        <v>8557.290170000002</v>
      </c>
    </row>
    <row r="116" spans="1:8" hidden="1" outlineLevel="2" x14ac:dyDescent="0.3">
      <c r="A116" s="13">
        <v>2020</v>
      </c>
      <c r="B116" s="120" t="s">
        <v>36</v>
      </c>
      <c r="C116" s="14" t="s">
        <v>37</v>
      </c>
      <c r="D116" s="15" t="s">
        <v>98</v>
      </c>
      <c r="E116" s="15">
        <v>159</v>
      </c>
      <c r="F116" s="15">
        <v>210</v>
      </c>
      <c r="G116" s="15">
        <v>44180</v>
      </c>
      <c r="H116" s="16">
        <v>577.51081999999997</v>
      </c>
    </row>
    <row r="117" spans="1:8" hidden="1" outlineLevel="2" x14ac:dyDescent="0.3">
      <c r="A117" s="13">
        <v>2020</v>
      </c>
      <c r="B117" s="120" t="s">
        <v>38</v>
      </c>
      <c r="C117" s="14" t="s">
        <v>39</v>
      </c>
      <c r="D117" s="15" t="s">
        <v>99</v>
      </c>
      <c r="E117" s="15">
        <v>32</v>
      </c>
      <c r="F117" s="15">
        <v>40</v>
      </c>
      <c r="G117" s="15">
        <v>4748</v>
      </c>
      <c r="H117" s="16">
        <v>58.122950000000003</v>
      </c>
    </row>
    <row r="118" spans="1:8" outlineLevel="1" collapsed="1" x14ac:dyDescent="0.3">
      <c r="A118" s="25" t="s">
        <v>104</v>
      </c>
      <c r="B118" s="121"/>
      <c r="C118" s="17"/>
      <c r="D118" s="18"/>
      <c r="E118" s="18">
        <f>SUBTOTAL(9,E96:E117)</f>
        <v>499359</v>
      </c>
      <c r="F118" s="18">
        <f>SUBTOTAL(9,F96:F117)</f>
        <v>743817</v>
      </c>
      <c r="G118" s="18">
        <f>SUBTOTAL(9,G96:G117)</f>
        <v>96126795</v>
      </c>
      <c r="H118" s="26">
        <f>SUBTOTAL(9,H96:H117)</f>
        <v>1193747.5624699998</v>
      </c>
    </row>
    <row r="119" spans="1:8" hidden="1" outlineLevel="2" x14ac:dyDescent="0.3">
      <c r="A119" s="19">
        <v>2019</v>
      </c>
      <c r="B119" s="122" t="s">
        <v>0</v>
      </c>
      <c r="C119" t="s">
        <v>1</v>
      </c>
      <c r="D119" s="11" t="s">
        <v>78</v>
      </c>
      <c r="E119" s="11">
        <v>2226</v>
      </c>
      <c r="F119" s="11">
        <v>3080</v>
      </c>
      <c r="G119" s="11">
        <v>386785</v>
      </c>
      <c r="H119" s="20">
        <v>4082.7813799999999</v>
      </c>
    </row>
    <row r="120" spans="1:8" hidden="1" outlineLevel="2" x14ac:dyDescent="0.3">
      <c r="A120" s="19">
        <v>2019</v>
      </c>
      <c r="B120" s="122" t="s">
        <v>2</v>
      </c>
      <c r="C120" t="s">
        <v>3</v>
      </c>
      <c r="D120" s="11" t="s">
        <v>79</v>
      </c>
      <c r="E120" s="11">
        <v>25</v>
      </c>
      <c r="F120" s="11">
        <v>30</v>
      </c>
      <c r="G120" s="11">
        <v>5168</v>
      </c>
      <c r="H120" s="20">
        <v>69.368499999999997</v>
      </c>
    </row>
    <row r="121" spans="1:8" hidden="1" outlineLevel="2" x14ac:dyDescent="0.3">
      <c r="A121" s="19">
        <v>2019</v>
      </c>
      <c r="B121" s="122" t="s">
        <v>4</v>
      </c>
      <c r="C121" t="s">
        <v>5</v>
      </c>
      <c r="D121" s="11" t="s">
        <v>80</v>
      </c>
      <c r="E121" s="11">
        <v>17012</v>
      </c>
      <c r="F121" s="11">
        <v>23564</v>
      </c>
      <c r="G121" s="11">
        <v>3110953</v>
      </c>
      <c r="H121" s="20">
        <v>34841.459599999995</v>
      </c>
    </row>
    <row r="122" spans="1:8" hidden="1" outlineLevel="2" x14ac:dyDescent="0.3">
      <c r="A122" s="19">
        <v>2019</v>
      </c>
      <c r="B122" s="122" t="s">
        <v>6</v>
      </c>
      <c r="C122" t="s">
        <v>7</v>
      </c>
      <c r="D122" s="11" t="s">
        <v>81</v>
      </c>
      <c r="E122" s="11">
        <v>62</v>
      </c>
      <c r="F122" s="11">
        <v>73</v>
      </c>
      <c r="G122" s="11">
        <v>11546</v>
      </c>
      <c r="H122" s="20">
        <v>126.21818</v>
      </c>
    </row>
    <row r="123" spans="1:8" hidden="1" outlineLevel="2" x14ac:dyDescent="0.3">
      <c r="A123" s="19">
        <v>2019</v>
      </c>
      <c r="B123" s="122" t="s">
        <v>8</v>
      </c>
      <c r="C123" t="s">
        <v>9</v>
      </c>
      <c r="D123" s="11" t="s">
        <v>82</v>
      </c>
      <c r="E123" s="11">
        <v>838</v>
      </c>
      <c r="F123" s="11">
        <v>1086</v>
      </c>
      <c r="G123" s="11">
        <v>138563</v>
      </c>
      <c r="H123" s="20">
        <v>1725.2200700000001</v>
      </c>
    </row>
    <row r="124" spans="1:8" hidden="1" outlineLevel="2" x14ac:dyDescent="0.3">
      <c r="A124" s="19">
        <v>2019</v>
      </c>
      <c r="B124" s="122" t="s">
        <v>10</v>
      </c>
      <c r="C124" t="s">
        <v>43</v>
      </c>
      <c r="D124" s="11" t="s">
        <v>83</v>
      </c>
      <c r="E124" s="11">
        <v>8301</v>
      </c>
      <c r="F124" s="11">
        <v>10846</v>
      </c>
      <c r="G124" s="11">
        <v>1533291</v>
      </c>
      <c r="H124" s="20">
        <v>17142.071630000002</v>
      </c>
    </row>
    <row r="125" spans="1:8" hidden="1" outlineLevel="2" x14ac:dyDescent="0.3">
      <c r="A125" s="19">
        <v>2019</v>
      </c>
      <c r="B125" s="122" t="s">
        <v>11</v>
      </c>
      <c r="C125" t="s">
        <v>12</v>
      </c>
      <c r="D125" s="11" t="s">
        <v>84</v>
      </c>
      <c r="E125" s="11">
        <v>91210</v>
      </c>
      <c r="F125" s="11">
        <v>124759</v>
      </c>
      <c r="G125" s="11">
        <v>18668861</v>
      </c>
      <c r="H125" s="20">
        <v>216568.97074000002</v>
      </c>
    </row>
    <row r="126" spans="1:8" hidden="1" outlineLevel="2" x14ac:dyDescent="0.3">
      <c r="A126" s="19">
        <v>2019</v>
      </c>
      <c r="B126" s="122" t="s">
        <v>13</v>
      </c>
      <c r="C126" t="s">
        <v>14</v>
      </c>
      <c r="D126" s="11" t="s">
        <v>85</v>
      </c>
      <c r="E126" s="11">
        <v>8110</v>
      </c>
      <c r="F126" s="11">
        <v>10941</v>
      </c>
      <c r="G126" s="11">
        <v>1613338</v>
      </c>
      <c r="H126" s="20">
        <v>20624.18102</v>
      </c>
    </row>
    <row r="127" spans="1:8" hidden="1" outlineLevel="2" x14ac:dyDescent="0.3">
      <c r="A127" s="19">
        <v>2019</v>
      </c>
      <c r="B127" s="122" t="s">
        <v>15</v>
      </c>
      <c r="C127" t="s">
        <v>16</v>
      </c>
      <c r="D127" s="11" t="s">
        <v>86</v>
      </c>
      <c r="E127" s="11">
        <v>100570</v>
      </c>
      <c r="F127" s="11">
        <v>163396</v>
      </c>
      <c r="G127" s="11">
        <v>19746835</v>
      </c>
      <c r="H127" s="20">
        <v>242634.58320999998</v>
      </c>
    </row>
    <row r="128" spans="1:8" hidden="1" outlineLevel="2" x14ac:dyDescent="0.3">
      <c r="A128" s="19">
        <v>2019</v>
      </c>
      <c r="B128" s="122" t="s">
        <v>17</v>
      </c>
      <c r="C128" t="s">
        <v>77</v>
      </c>
      <c r="D128" s="11" t="s">
        <v>87</v>
      </c>
      <c r="E128" s="11">
        <v>3954</v>
      </c>
      <c r="F128" s="11">
        <v>5404</v>
      </c>
      <c r="G128" s="11">
        <v>852400</v>
      </c>
      <c r="H128" s="20">
        <v>10690.069099999999</v>
      </c>
    </row>
    <row r="129" spans="1:8" hidden="1" outlineLevel="2" x14ac:dyDescent="0.3">
      <c r="A129" s="19">
        <v>2019</v>
      </c>
      <c r="B129" s="122" t="s">
        <v>18</v>
      </c>
      <c r="C129" t="s">
        <v>19</v>
      </c>
      <c r="D129" s="11" t="s">
        <v>88</v>
      </c>
      <c r="E129" s="11">
        <v>3779</v>
      </c>
      <c r="F129" s="11">
        <v>4852</v>
      </c>
      <c r="G129" s="11">
        <v>708070</v>
      </c>
      <c r="H129" s="20">
        <v>7916.4287299999987</v>
      </c>
    </row>
    <row r="130" spans="1:8" hidden="1" outlineLevel="2" x14ac:dyDescent="0.3">
      <c r="A130" s="19">
        <v>2019</v>
      </c>
      <c r="B130" s="122" t="s">
        <v>20</v>
      </c>
      <c r="C130" t="s">
        <v>21</v>
      </c>
      <c r="D130" s="11" t="s">
        <v>89</v>
      </c>
      <c r="E130" s="11">
        <v>1792</v>
      </c>
      <c r="F130" s="11">
        <v>2581</v>
      </c>
      <c r="G130" s="11">
        <v>316991</v>
      </c>
      <c r="H130" s="20">
        <v>3635.1491799999999</v>
      </c>
    </row>
    <row r="131" spans="1:8" hidden="1" outlineLevel="2" x14ac:dyDescent="0.3">
      <c r="A131" s="19">
        <v>2019</v>
      </c>
      <c r="B131" s="122" t="s">
        <v>22</v>
      </c>
      <c r="C131" t="s">
        <v>23</v>
      </c>
      <c r="D131" s="11" t="s">
        <v>90</v>
      </c>
      <c r="E131" s="11">
        <v>9826</v>
      </c>
      <c r="F131" s="11">
        <v>15269</v>
      </c>
      <c r="G131" s="11">
        <v>1872479</v>
      </c>
      <c r="H131" s="20">
        <v>22076.11852</v>
      </c>
    </row>
    <row r="132" spans="1:8" hidden="1" outlineLevel="2" x14ac:dyDescent="0.3">
      <c r="A132" s="19">
        <v>2019</v>
      </c>
      <c r="B132" s="122" t="s">
        <v>24</v>
      </c>
      <c r="C132" t="s">
        <v>76</v>
      </c>
      <c r="D132" s="11" t="s">
        <v>91</v>
      </c>
      <c r="E132" s="11">
        <v>17288</v>
      </c>
      <c r="F132" s="11">
        <v>27405</v>
      </c>
      <c r="G132" s="11">
        <v>3017039</v>
      </c>
      <c r="H132" s="20">
        <v>40625.457940000008</v>
      </c>
    </row>
    <row r="133" spans="1:8" hidden="1" outlineLevel="2" x14ac:dyDescent="0.3">
      <c r="A133" s="19">
        <v>2019</v>
      </c>
      <c r="B133" s="122" t="s">
        <v>24</v>
      </c>
      <c r="C133" t="s">
        <v>25</v>
      </c>
      <c r="D133" s="11" t="s">
        <v>92</v>
      </c>
      <c r="E133" s="11">
        <v>203812</v>
      </c>
      <c r="F133" s="11">
        <v>349796</v>
      </c>
      <c r="G133" s="11">
        <v>36250636</v>
      </c>
      <c r="H133" s="20">
        <v>437998.70796000003</v>
      </c>
    </row>
    <row r="134" spans="1:8" hidden="1" outlineLevel="2" x14ac:dyDescent="0.3">
      <c r="A134" s="19">
        <v>2019</v>
      </c>
      <c r="B134" s="122" t="s">
        <v>26</v>
      </c>
      <c r="C134" t="s">
        <v>27</v>
      </c>
      <c r="D134" s="11" t="s">
        <v>93</v>
      </c>
      <c r="E134" s="11">
        <v>22233</v>
      </c>
      <c r="F134" s="11">
        <v>28680</v>
      </c>
      <c r="G134" s="11">
        <v>3430355</v>
      </c>
      <c r="H134" s="20">
        <v>40606.88478</v>
      </c>
    </row>
    <row r="135" spans="1:8" hidden="1" outlineLevel="2" x14ac:dyDescent="0.3">
      <c r="A135" s="19">
        <v>2019</v>
      </c>
      <c r="B135" s="122" t="s">
        <v>28</v>
      </c>
      <c r="C135" t="s">
        <v>29</v>
      </c>
      <c r="D135" s="11" t="s">
        <v>94</v>
      </c>
      <c r="E135" s="11">
        <v>9460</v>
      </c>
      <c r="F135" s="11">
        <v>15549</v>
      </c>
      <c r="G135" s="11">
        <v>1206634</v>
      </c>
      <c r="H135" s="20">
        <v>14416.91246</v>
      </c>
    </row>
    <row r="136" spans="1:8" hidden="1" outlineLevel="2" x14ac:dyDescent="0.3">
      <c r="A136" s="19">
        <v>2019</v>
      </c>
      <c r="B136" s="122" t="s">
        <v>30</v>
      </c>
      <c r="C136" t="s">
        <v>31</v>
      </c>
      <c r="D136" s="11" t="s">
        <v>95</v>
      </c>
      <c r="E136" s="11">
        <v>39299</v>
      </c>
      <c r="F136" s="11">
        <v>52203</v>
      </c>
      <c r="G136" s="11">
        <v>7488792</v>
      </c>
      <c r="H136" s="20">
        <v>103120.54107000001</v>
      </c>
    </row>
    <row r="137" spans="1:8" hidden="1" outlineLevel="2" x14ac:dyDescent="0.3">
      <c r="A137" s="19">
        <v>2019</v>
      </c>
      <c r="B137" s="122" t="s">
        <v>32</v>
      </c>
      <c r="C137" t="s">
        <v>33</v>
      </c>
      <c r="D137" s="11" t="s">
        <v>96</v>
      </c>
      <c r="E137" s="11">
        <v>15387</v>
      </c>
      <c r="F137" s="11">
        <v>23761</v>
      </c>
      <c r="G137" s="11">
        <v>2619305</v>
      </c>
      <c r="H137" s="20">
        <v>31010.847439999994</v>
      </c>
    </row>
    <row r="138" spans="1:8" hidden="1" outlineLevel="2" x14ac:dyDescent="0.3">
      <c r="A138" s="19">
        <v>2019</v>
      </c>
      <c r="B138" s="122" t="s">
        <v>34</v>
      </c>
      <c r="C138" t="s">
        <v>35</v>
      </c>
      <c r="D138" s="11" t="s">
        <v>97</v>
      </c>
      <c r="E138" s="11">
        <v>5621</v>
      </c>
      <c r="F138" s="11">
        <v>8262</v>
      </c>
      <c r="G138" s="11">
        <v>980099</v>
      </c>
      <c r="H138" s="20">
        <v>10965.240760000001</v>
      </c>
    </row>
    <row r="139" spans="1:8" hidden="1" outlineLevel="2" x14ac:dyDescent="0.3">
      <c r="A139" s="19">
        <v>2019</v>
      </c>
      <c r="B139" s="122" t="s">
        <v>36</v>
      </c>
      <c r="C139" t="s">
        <v>37</v>
      </c>
      <c r="D139" s="11" t="s">
        <v>98</v>
      </c>
      <c r="E139" s="11">
        <v>136</v>
      </c>
      <c r="F139" s="11">
        <v>188</v>
      </c>
      <c r="G139" s="11">
        <v>32021</v>
      </c>
      <c r="H139" s="20">
        <v>404.94591999999994</v>
      </c>
    </row>
    <row r="140" spans="1:8" hidden="1" outlineLevel="2" x14ac:dyDescent="0.3">
      <c r="A140" s="19">
        <v>2019</v>
      </c>
      <c r="B140" s="122" t="s">
        <v>38</v>
      </c>
      <c r="C140" t="s">
        <v>39</v>
      </c>
      <c r="D140" s="11" t="s">
        <v>99</v>
      </c>
      <c r="E140" s="11">
        <v>55</v>
      </c>
      <c r="F140" s="11">
        <v>75</v>
      </c>
      <c r="G140" s="11">
        <v>7310</v>
      </c>
      <c r="H140" s="20">
        <v>89.395659999999992</v>
      </c>
    </row>
    <row r="141" spans="1:8" ht="13.95" customHeight="1" outlineLevel="1" collapsed="1" x14ac:dyDescent="0.3">
      <c r="A141" s="21" t="s">
        <v>105</v>
      </c>
      <c r="B141" s="123"/>
      <c r="C141" s="22"/>
      <c r="D141" s="23"/>
      <c r="E141" s="23">
        <f>SUBTOTAL(9,E119:E140)</f>
        <v>560996</v>
      </c>
      <c r="F141" s="23">
        <f>SUBTOTAL(9,F119:F140)</f>
        <v>871800</v>
      </c>
      <c r="G141" s="23">
        <f>SUBTOTAL(9,G119:G140)</f>
        <v>103997471</v>
      </c>
      <c r="H141" s="24">
        <f>SUBTOTAL(9,H119:H140)</f>
        <v>1261371.5538499998</v>
      </c>
    </row>
    <row r="142" spans="1:8" hidden="1" outlineLevel="2" x14ac:dyDescent="0.3">
      <c r="A142" s="13">
        <v>2018</v>
      </c>
      <c r="B142" s="120" t="s">
        <v>0</v>
      </c>
      <c r="C142" s="14" t="s">
        <v>1</v>
      </c>
      <c r="D142" s="15" t="s">
        <v>78</v>
      </c>
      <c r="E142" s="15">
        <v>2080</v>
      </c>
      <c r="F142" s="15">
        <v>2834</v>
      </c>
      <c r="G142" s="15">
        <v>368558</v>
      </c>
      <c r="H142" s="16">
        <v>3800.1116199999997</v>
      </c>
    </row>
    <row r="143" spans="1:8" hidden="1" outlineLevel="2" x14ac:dyDescent="0.3">
      <c r="A143" s="13">
        <v>2018</v>
      </c>
      <c r="B143" s="120" t="s">
        <v>2</v>
      </c>
      <c r="C143" s="14" t="s">
        <v>3</v>
      </c>
      <c r="D143" s="15" t="s">
        <v>79</v>
      </c>
      <c r="E143" s="15">
        <v>25</v>
      </c>
      <c r="F143" s="15">
        <v>27</v>
      </c>
      <c r="G143" s="15">
        <v>5272</v>
      </c>
      <c r="H143" s="16">
        <v>66.227790000000013</v>
      </c>
    </row>
    <row r="144" spans="1:8" hidden="1" outlineLevel="2" x14ac:dyDescent="0.3">
      <c r="A144" s="13">
        <v>2018</v>
      </c>
      <c r="B144" s="120" t="s">
        <v>4</v>
      </c>
      <c r="C144" s="14" t="s">
        <v>5</v>
      </c>
      <c r="D144" s="15" t="s">
        <v>80</v>
      </c>
      <c r="E144" s="15">
        <v>17095</v>
      </c>
      <c r="F144" s="15">
        <v>23251</v>
      </c>
      <c r="G144" s="15">
        <v>3045602</v>
      </c>
      <c r="H144" s="16">
        <v>33550.342480000007</v>
      </c>
    </row>
    <row r="145" spans="1:8" hidden="1" outlineLevel="2" x14ac:dyDescent="0.3">
      <c r="A145" s="13">
        <v>2018</v>
      </c>
      <c r="B145" s="120" t="s">
        <v>6</v>
      </c>
      <c r="C145" s="14" t="s">
        <v>7</v>
      </c>
      <c r="D145" s="15" t="s">
        <v>81</v>
      </c>
      <c r="E145" s="15">
        <v>51</v>
      </c>
      <c r="F145" s="15">
        <v>56</v>
      </c>
      <c r="G145" s="15">
        <v>8107</v>
      </c>
      <c r="H145" s="16">
        <v>85.49512</v>
      </c>
    </row>
    <row r="146" spans="1:8" hidden="1" outlineLevel="2" x14ac:dyDescent="0.3">
      <c r="A146" s="13">
        <v>2018</v>
      </c>
      <c r="B146" s="120" t="s">
        <v>8</v>
      </c>
      <c r="C146" s="14" t="s">
        <v>9</v>
      </c>
      <c r="D146" s="15" t="s">
        <v>82</v>
      </c>
      <c r="E146" s="15">
        <v>868</v>
      </c>
      <c r="F146" s="15">
        <v>1117</v>
      </c>
      <c r="G146" s="15">
        <v>146471</v>
      </c>
      <c r="H146" s="16">
        <v>1747.0103700000002</v>
      </c>
    </row>
    <row r="147" spans="1:8" hidden="1" outlineLevel="2" x14ac:dyDescent="0.3">
      <c r="A147" s="13">
        <v>2018</v>
      </c>
      <c r="B147" s="120" t="s">
        <v>10</v>
      </c>
      <c r="C147" s="14" t="s">
        <v>43</v>
      </c>
      <c r="D147" s="15" t="s">
        <v>83</v>
      </c>
      <c r="E147" s="15">
        <v>7871</v>
      </c>
      <c r="F147" s="15">
        <v>10207</v>
      </c>
      <c r="G147" s="15">
        <v>1429726</v>
      </c>
      <c r="H147" s="16">
        <v>15650.10936</v>
      </c>
    </row>
    <row r="148" spans="1:8" hidden="1" outlineLevel="2" x14ac:dyDescent="0.3">
      <c r="A148" s="13">
        <v>2018</v>
      </c>
      <c r="B148" s="120" t="s">
        <v>11</v>
      </c>
      <c r="C148" s="14" t="s">
        <v>12</v>
      </c>
      <c r="D148" s="15" t="s">
        <v>84</v>
      </c>
      <c r="E148" s="15">
        <v>88616</v>
      </c>
      <c r="F148" s="15">
        <v>120106</v>
      </c>
      <c r="G148" s="15">
        <v>17680999</v>
      </c>
      <c r="H148" s="16">
        <v>199793.27133999995</v>
      </c>
    </row>
    <row r="149" spans="1:8" hidden="1" outlineLevel="2" x14ac:dyDescent="0.3">
      <c r="A149" s="13">
        <v>2018</v>
      </c>
      <c r="B149" s="120" t="s">
        <v>13</v>
      </c>
      <c r="C149" s="14" t="s">
        <v>14</v>
      </c>
      <c r="D149" s="15" t="s">
        <v>85</v>
      </c>
      <c r="E149" s="15">
        <v>7885</v>
      </c>
      <c r="F149" s="15">
        <v>10207</v>
      </c>
      <c r="G149" s="15">
        <v>1528762</v>
      </c>
      <c r="H149" s="16">
        <v>19224.40999</v>
      </c>
    </row>
    <row r="150" spans="1:8" hidden="1" outlineLevel="2" x14ac:dyDescent="0.3">
      <c r="A150" s="13">
        <v>2018</v>
      </c>
      <c r="B150" s="120" t="s">
        <v>15</v>
      </c>
      <c r="C150" s="14" t="s">
        <v>16</v>
      </c>
      <c r="D150" s="15" t="s">
        <v>86</v>
      </c>
      <c r="E150" s="15">
        <v>93738</v>
      </c>
      <c r="F150" s="15">
        <v>149254</v>
      </c>
      <c r="G150" s="15">
        <v>17938726</v>
      </c>
      <c r="H150" s="16">
        <v>216139.07435000001</v>
      </c>
    </row>
    <row r="151" spans="1:8" hidden="1" outlineLevel="2" x14ac:dyDescent="0.3">
      <c r="A151" s="13">
        <v>2018</v>
      </c>
      <c r="B151" s="120" t="s">
        <v>17</v>
      </c>
      <c r="C151" s="14" t="s">
        <v>77</v>
      </c>
      <c r="D151" s="15" t="s">
        <v>87</v>
      </c>
      <c r="E151" s="15">
        <v>3798</v>
      </c>
      <c r="F151" s="15">
        <v>5139</v>
      </c>
      <c r="G151" s="15">
        <v>810547</v>
      </c>
      <c r="H151" s="16">
        <v>9818.4492599999976</v>
      </c>
    </row>
    <row r="152" spans="1:8" hidden="1" outlineLevel="2" x14ac:dyDescent="0.3">
      <c r="A152" s="13">
        <v>2018</v>
      </c>
      <c r="B152" s="120" t="s">
        <v>18</v>
      </c>
      <c r="C152" s="14" t="s">
        <v>19</v>
      </c>
      <c r="D152" s="15" t="s">
        <v>88</v>
      </c>
      <c r="E152" s="15">
        <v>4006</v>
      </c>
      <c r="F152" s="15">
        <v>4945</v>
      </c>
      <c r="G152" s="15">
        <v>729988</v>
      </c>
      <c r="H152" s="16">
        <v>8003.8846199999998</v>
      </c>
    </row>
    <row r="153" spans="1:8" hidden="1" outlineLevel="2" x14ac:dyDescent="0.3">
      <c r="A153" s="13">
        <v>2018</v>
      </c>
      <c r="B153" s="120" t="s">
        <v>20</v>
      </c>
      <c r="C153" s="14" t="s">
        <v>21</v>
      </c>
      <c r="D153" s="15" t="s">
        <v>89</v>
      </c>
      <c r="E153" s="15">
        <v>1762</v>
      </c>
      <c r="F153" s="15">
        <v>2437</v>
      </c>
      <c r="G153" s="15">
        <v>293488</v>
      </c>
      <c r="H153" s="16">
        <v>3292.83349</v>
      </c>
    </row>
    <row r="154" spans="1:8" hidden="1" outlineLevel="2" x14ac:dyDescent="0.3">
      <c r="A154" s="13">
        <v>2018</v>
      </c>
      <c r="B154" s="120" t="s">
        <v>22</v>
      </c>
      <c r="C154" s="14" t="s">
        <v>23</v>
      </c>
      <c r="D154" s="15" t="s">
        <v>90</v>
      </c>
      <c r="E154" s="15">
        <v>9826</v>
      </c>
      <c r="F154" s="15">
        <v>15484</v>
      </c>
      <c r="G154" s="15">
        <v>1821452</v>
      </c>
      <c r="H154" s="16">
        <v>20902.987509999999</v>
      </c>
    </row>
    <row r="155" spans="1:8" hidden="1" outlineLevel="2" x14ac:dyDescent="0.3">
      <c r="A155" s="13">
        <v>2018</v>
      </c>
      <c r="B155" s="120" t="s">
        <v>24</v>
      </c>
      <c r="C155" s="14" t="s">
        <v>76</v>
      </c>
      <c r="D155" s="15" t="s">
        <v>91</v>
      </c>
      <c r="E155" s="15">
        <v>17186</v>
      </c>
      <c r="F155" s="15">
        <v>27396</v>
      </c>
      <c r="G155" s="15">
        <v>2916328</v>
      </c>
      <c r="H155" s="16">
        <v>38327.388529999997</v>
      </c>
    </row>
    <row r="156" spans="1:8" hidden="1" outlineLevel="2" x14ac:dyDescent="0.3">
      <c r="A156" s="13">
        <v>2018</v>
      </c>
      <c r="B156" s="120" t="s">
        <v>24</v>
      </c>
      <c r="C156" s="14" t="s">
        <v>25</v>
      </c>
      <c r="D156" s="15" t="s">
        <v>92</v>
      </c>
      <c r="E156" s="15">
        <v>200304</v>
      </c>
      <c r="F156" s="15">
        <v>335485</v>
      </c>
      <c r="G156" s="15">
        <v>34495538</v>
      </c>
      <c r="H156" s="16">
        <v>409241.81695999997</v>
      </c>
    </row>
    <row r="157" spans="1:8" hidden="1" outlineLevel="2" x14ac:dyDescent="0.3">
      <c r="A157" s="13">
        <v>2018</v>
      </c>
      <c r="B157" s="120" t="s">
        <v>26</v>
      </c>
      <c r="C157" s="14" t="s">
        <v>27</v>
      </c>
      <c r="D157" s="15" t="s">
        <v>93</v>
      </c>
      <c r="E157" s="15">
        <v>22766</v>
      </c>
      <c r="F157" s="15">
        <v>29323</v>
      </c>
      <c r="G157" s="15">
        <v>3433738</v>
      </c>
      <c r="H157" s="16">
        <v>39834.166290000001</v>
      </c>
    </row>
    <row r="158" spans="1:8" hidden="1" outlineLevel="2" x14ac:dyDescent="0.3">
      <c r="A158" s="13">
        <v>2018</v>
      </c>
      <c r="B158" s="120" t="s">
        <v>28</v>
      </c>
      <c r="C158" s="14" t="s">
        <v>29</v>
      </c>
      <c r="D158" s="15" t="s">
        <v>94</v>
      </c>
      <c r="E158" s="15">
        <v>9199</v>
      </c>
      <c r="F158" s="15">
        <v>15031</v>
      </c>
      <c r="G158" s="15">
        <v>1165196</v>
      </c>
      <c r="H158" s="16">
        <v>13565.62758</v>
      </c>
    </row>
    <row r="159" spans="1:8" hidden="1" outlineLevel="2" x14ac:dyDescent="0.3">
      <c r="A159" s="13">
        <v>2018</v>
      </c>
      <c r="B159" s="120" t="s">
        <v>30</v>
      </c>
      <c r="C159" s="14" t="s">
        <v>31</v>
      </c>
      <c r="D159" s="15" t="s">
        <v>95</v>
      </c>
      <c r="E159" s="15">
        <v>37685</v>
      </c>
      <c r="F159" s="15">
        <v>49026</v>
      </c>
      <c r="G159" s="15">
        <v>6985198</v>
      </c>
      <c r="H159" s="16">
        <v>94329.54509</v>
      </c>
    </row>
    <row r="160" spans="1:8" hidden="1" outlineLevel="2" x14ac:dyDescent="0.3">
      <c r="A160" s="13">
        <v>2018</v>
      </c>
      <c r="B160" s="120" t="s">
        <v>32</v>
      </c>
      <c r="C160" s="14" t="s">
        <v>33</v>
      </c>
      <c r="D160" s="15" t="s">
        <v>96</v>
      </c>
      <c r="E160" s="15">
        <v>14370</v>
      </c>
      <c r="F160" s="15">
        <v>22033</v>
      </c>
      <c r="G160" s="15">
        <v>2357441</v>
      </c>
      <c r="H160" s="16">
        <v>27415.48531</v>
      </c>
    </row>
    <row r="161" spans="1:8" hidden="1" outlineLevel="2" x14ac:dyDescent="0.3">
      <c r="A161" s="13">
        <v>2018</v>
      </c>
      <c r="B161" s="120" t="s">
        <v>34</v>
      </c>
      <c r="C161" s="14" t="s">
        <v>35</v>
      </c>
      <c r="D161" s="15" t="s">
        <v>97</v>
      </c>
      <c r="E161" s="15">
        <v>5433</v>
      </c>
      <c r="F161" s="15">
        <v>7840</v>
      </c>
      <c r="G161" s="15">
        <v>905402</v>
      </c>
      <c r="H161" s="16">
        <v>9905.0915100000002</v>
      </c>
    </row>
    <row r="162" spans="1:8" hidden="1" outlineLevel="2" x14ac:dyDescent="0.3">
      <c r="A162" s="13">
        <v>2018</v>
      </c>
      <c r="B162" s="120" t="s">
        <v>36</v>
      </c>
      <c r="C162" s="14" t="s">
        <v>37</v>
      </c>
      <c r="D162" s="15" t="s">
        <v>98</v>
      </c>
      <c r="E162" s="15">
        <v>147</v>
      </c>
      <c r="F162" s="15">
        <v>191</v>
      </c>
      <c r="G162" s="15">
        <v>32619</v>
      </c>
      <c r="H162" s="16">
        <v>415.50307000000004</v>
      </c>
    </row>
    <row r="163" spans="1:8" hidden="1" outlineLevel="2" x14ac:dyDescent="0.3">
      <c r="A163" s="13">
        <v>2018</v>
      </c>
      <c r="B163" s="120" t="s">
        <v>38</v>
      </c>
      <c r="C163" s="14" t="s">
        <v>39</v>
      </c>
      <c r="D163" s="15" t="s">
        <v>99</v>
      </c>
      <c r="E163" s="15">
        <v>38</v>
      </c>
      <c r="F163" s="15">
        <v>53</v>
      </c>
      <c r="G163" s="15">
        <v>5671</v>
      </c>
      <c r="H163" s="16">
        <v>72.447389999999999</v>
      </c>
    </row>
    <row r="164" spans="1:8" outlineLevel="1" collapsed="1" x14ac:dyDescent="0.3">
      <c r="A164" s="25" t="s">
        <v>106</v>
      </c>
      <c r="B164" s="121"/>
      <c r="C164" s="17"/>
      <c r="D164" s="18"/>
      <c r="E164" s="18">
        <f>SUBTOTAL(9,E142:E163)</f>
        <v>544749</v>
      </c>
      <c r="F164" s="18">
        <f>SUBTOTAL(9,F142:F163)</f>
        <v>831442</v>
      </c>
      <c r="G164" s="18">
        <f>SUBTOTAL(9,G142:G163)</f>
        <v>98104829</v>
      </c>
      <c r="H164" s="26">
        <f>SUBTOTAL(9,H142:H163)</f>
        <v>1165181.2790299999</v>
      </c>
    </row>
    <row r="165" spans="1:8" hidden="1" outlineLevel="2" x14ac:dyDescent="0.3">
      <c r="A165" s="19">
        <v>2017</v>
      </c>
      <c r="B165" s="122" t="s">
        <v>0</v>
      </c>
      <c r="C165" t="s">
        <v>1</v>
      </c>
      <c r="D165" s="11" t="s">
        <v>78</v>
      </c>
      <c r="E165" s="11">
        <v>1920</v>
      </c>
      <c r="F165" s="11">
        <v>2592</v>
      </c>
      <c r="G165" s="11">
        <v>330055</v>
      </c>
      <c r="H165" s="20">
        <v>3316.67202</v>
      </c>
    </row>
    <row r="166" spans="1:8" hidden="1" outlineLevel="2" x14ac:dyDescent="0.3">
      <c r="A166" s="19">
        <v>2017</v>
      </c>
      <c r="B166" s="122" t="s">
        <v>2</v>
      </c>
      <c r="C166" t="s">
        <v>3</v>
      </c>
      <c r="D166" s="11" t="s">
        <v>79</v>
      </c>
      <c r="E166" s="11">
        <v>20</v>
      </c>
      <c r="F166" s="11">
        <v>23</v>
      </c>
      <c r="G166" s="11">
        <v>3744</v>
      </c>
      <c r="H166" s="20">
        <v>47.256140000000002</v>
      </c>
    </row>
    <row r="167" spans="1:8" hidden="1" outlineLevel="2" x14ac:dyDescent="0.3">
      <c r="A167" s="19">
        <v>2017</v>
      </c>
      <c r="B167" s="122" t="s">
        <v>4</v>
      </c>
      <c r="C167" t="s">
        <v>5</v>
      </c>
      <c r="D167" s="11" t="s">
        <v>80</v>
      </c>
      <c r="E167" s="11">
        <v>16444</v>
      </c>
      <c r="F167" s="11">
        <v>22057</v>
      </c>
      <c r="G167" s="11">
        <v>2815465</v>
      </c>
      <c r="H167" s="20">
        <v>30305.426910000002</v>
      </c>
    </row>
    <row r="168" spans="1:8" hidden="1" outlineLevel="2" x14ac:dyDescent="0.3">
      <c r="A168" s="19">
        <v>2017</v>
      </c>
      <c r="B168" s="122" t="s">
        <v>6</v>
      </c>
      <c r="C168" t="s">
        <v>7</v>
      </c>
      <c r="D168" s="11" t="s">
        <v>81</v>
      </c>
      <c r="E168" s="11">
        <v>52</v>
      </c>
      <c r="F168" s="11">
        <v>58</v>
      </c>
      <c r="G168" s="11">
        <v>8024</v>
      </c>
      <c r="H168" s="20">
        <v>83.668099999999995</v>
      </c>
    </row>
    <row r="169" spans="1:8" hidden="1" outlineLevel="2" x14ac:dyDescent="0.3">
      <c r="A169" s="19">
        <v>2017</v>
      </c>
      <c r="B169" s="122" t="s">
        <v>8</v>
      </c>
      <c r="C169" t="s">
        <v>9</v>
      </c>
      <c r="D169" s="11" t="s">
        <v>82</v>
      </c>
      <c r="E169" s="11">
        <v>891</v>
      </c>
      <c r="F169" s="11">
        <v>1094</v>
      </c>
      <c r="G169" s="11">
        <v>143048</v>
      </c>
      <c r="H169" s="20">
        <v>1731.9244700000004</v>
      </c>
    </row>
    <row r="170" spans="1:8" hidden="1" outlineLevel="2" x14ac:dyDescent="0.3">
      <c r="A170" s="19">
        <v>2017</v>
      </c>
      <c r="B170" s="122" t="s">
        <v>10</v>
      </c>
      <c r="C170" t="s">
        <v>43</v>
      </c>
      <c r="D170" s="11" t="s">
        <v>83</v>
      </c>
      <c r="E170" s="11">
        <v>7760</v>
      </c>
      <c r="F170" s="11">
        <v>9951</v>
      </c>
      <c r="G170" s="11">
        <v>1374987</v>
      </c>
      <c r="H170" s="20">
        <v>14807.38502</v>
      </c>
    </row>
    <row r="171" spans="1:8" hidden="1" outlineLevel="2" x14ac:dyDescent="0.3">
      <c r="A171" s="19">
        <v>2017</v>
      </c>
      <c r="B171" s="122" t="s">
        <v>11</v>
      </c>
      <c r="C171" t="s">
        <v>12</v>
      </c>
      <c r="D171" s="11" t="s">
        <v>84</v>
      </c>
      <c r="E171" s="11">
        <v>85659</v>
      </c>
      <c r="F171" s="11">
        <v>114266</v>
      </c>
      <c r="G171" s="11">
        <v>16196211</v>
      </c>
      <c r="H171" s="20">
        <v>178823.10196999999</v>
      </c>
    </row>
    <row r="172" spans="1:8" hidden="1" outlineLevel="2" x14ac:dyDescent="0.3">
      <c r="A172" s="19">
        <v>2017</v>
      </c>
      <c r="B172" s="122" t="s">
        <v>13</v>
      </c>
      <c r="C172" t="s">
        <v>14</v>
      </c>
      <c r="D172" s="11" t="s">
        <v>85</v>
      </c>
      <c r="E172" s="11">
        <v>7685</v>
      </c>
      <c r="F172" s="11">
        <v>9500</v>
      </c>
      <c r="G172" s="11">
        <v>1457121</v>
      </c>
      <c r="H172" s="20">
        <v>17959.04405</v>
      </c>
    </row>
    <row r="173" spans="1:8" hidden="1" outlineLevel="2" x14ac:dyDescent="0.3">
      <c r="A173" s="19">
        <v>2017</v>
      </c>
      <c r="B173" s="122" t="s">
        <v>15</v>
      </c>
      <c r="C173" t="s">
        <v>16</v>
      </c>
      <c r="D173" s="11" t="s">
        <v>86</v>
      </c>
      <c r="E173" s="11">
        <v>84918</v>
      </c>
      <c r="F173" s="11">
        <v>131594</v>
      </c>
      <c r="G173" s="11">
        <v>15394809</v>
      </c>
      <c r="H173" s="20">
        <v>181451.65276000003</v>
      </c>
    </row>
    <row r="174" spans="1:8" hidden="1" outlineLevel="2" x14ac:dyDescent="0.3">
      <c r="A174" s="19">
        <v>2017</v>
      </c>
      <c r="B174" s="122" t="s">
        <v>17</v>
      </c>
      <c r="C174" t="s">
        <v>77</v>
      </c>
      <c r="D174" s="11" t="s">
        <v>87</v>
      </c>
      <c r="E174" s="11">
        <v>3635</v>
      </c>
      <c r="F174" s="11">
        <v>4945</v>
      </c>
      <c r="G174" s="11">
        <v>737372</v>
      </c>
      <c r="H174" s="20">
        <v>8821.6018800000002</v>
      </c>
    </row>
    <row r="175" spans="1:8" hidden="1" outlineLevel="2" x14ac:dyDescent="0.3">
      <c r="A175" s="19">
        <v>2017</v>
      </c>
      <c r="B175" s="122" t="s">
        <v>18</v>
      </c>
      <c r="C175" t="s">
        <v>19</v>
      </c>
      <c r="D175" s="11" t="s">
        <v>88</v>
      </c>
      <c r="E175" s="11">
        <v>4378</v>
      </c>
      <c r="F175" s="11">
        <v>5231</v>
      </c>
      <c r="G175" s="11">
        <v>757045</v>
      </c>
      <c r="H175" s="20">
        <v>8295.7513299999973</v>
      </c>
    </row>
    <row r="176" spans="1:8" hidden="1" outlineLevel="2" x14ac:dyDescent="0.3">
      <c r="A176" s="19">
        <v>2017</v>
      </c>
      <c r="B176" s="122" t="s">
        <v>20</v>
      </c>
      <c r="C176" t="s">
        <v>21</v>
      </c>
      <c r="D176" s="11" t="s">
        <v>89</v>
      </c>
      <c r="E176" s="11">
        <v>1635</v>
      </c>
      <c r="F176" s="11">
        <v>2207</v>
      </c>
      <c r="G176" s="11">
        <v>261884</v>
      </c>
      <c r="H176" s="20">
        <v>2845.1460899999997</v>
      </c>
    </row>
    <row r="177" spans="1:8" hidden="1" outlineLevel="2" x14ac:dyDescent="0.3">
      <c r="A177" s="19">
        <v>2017</v>
      </c>
      <c r="B177" s="122" t="s">
        <v>22</v>
      </c>
      <c r="C177" t="s">
        <v>23</v>
      </c>
      <c r="D177" s="11" t="s">
        <v>90</v>
      </c>
      <c r="E177" s="11">
        <v>9567</v>
      </c>
      <c r="F177" s="11">
        <v>14786</v>
      </c>
      <c r="G177" s="11">
        <v>1680841</v>
      </c>
      <c r="H177" s="20">
        <v>19085.292880000001</v>
      </c>
    </row>
    <row r="178" spans="1:8" hidden="1" outlineLevel="2" x14ac:dyDescent="0.3">
      <c r="A178" s="19">
        <v>2017</v>
      </c>
      <c r="B178" s="122" t="s">
        <v>24</v>
      </c>
      <c r="C178" t="s">
        <v>76</v>
      </c>
      <c r="D178" s="11" t="s">
        <v>91</v>
      </c>
      <c r="E178" s="11">
        <v>16975</v>
      </c>
      <c r="F178" s="11">
        <v>26394</v>
      </c>
      <c r="G178" s="11">
        <v>2646303</v>
      </c>
      <c r="H178" s="20">
        <v>34070.297369999993</v>
      </c>
    </row>
    <row r="179" spans="1:8" hidden="1" outlineLevel="2" x14ac:dyDescent="0.3">
      <c r="A179" s="19">
        <v>2017</v>
      </c>
      <c r="B179" s="122" t="s">
        <v>24</v>
      </c>
      <c r="C179" t="s">
        <v>25</v>
      </c>
      <c r="D179" s="11" t="s">
        <v>92</v>
      </c>
      <c r="E179" s="11">
        <v>193090</v>
      </c>
      <c r="F179" s="11">
        <v>315373</v>
      </c>
      <c r="G179" s="11">
        <v>31743240</v>
      </c>
      <c r="H179" s="20">
        <v>369431.33098000003</v>
      </c>
    </row>
    <row r="180" spans="1:8" hidden="1" outlineLevel="2" x14ac:dyDescent="0.3">
      <c r="A180" s="19">
        <v>2017</v>
      </c>
      <c r="B180" s="122" t="s">
        <v>26</v>
      </c>
      <c r="C180" t="s">
        <v>27</v>
      </c>
      <c r="D180" s="11" t="s">
        <v>93</v>
      </c>
      <c r="E180" s="11">
        <v>22769</v>
      </c>
      <c r="F180" s="11">
        <v>28584</v>
      </c>
      <c r="G180" s="11">
        <v>3332580</v>
      </c>
      <c r="H180" s="20">
        <v>38735.402830000006</v>
      </c>
    </row>
    <row r="181" spans="1:8" hidden="1" outlineLevel="2" x14ac:dyDescent="0.3">
      <c r="A181" s="19">
        <v>2017</v>
      </c>
      <c r="B181" s="122" t="s">
        <v>28</v>
      </c>
      <c r="C181" t="s">
        <v>29</v>
      </c>
      <c r="D181" s="11" t="s">
        <v>94</v>
      </c>
      <c r="E181" s="11">
        <v>8678</v>
      </c>
      <c r="F181" s="11">
        <v>13733</v>
      </c>
      <c r="G181" s="11">
        <v>1055652</v>
      </c>
      <c r="H181" s="20">
        <v>12214.85238</v>
      </c>
    </row>
    <row r="182" spans="1:8" hidden="1" outlineLevel="2" x14ac:dyDescent="0.3">
      <c r="A182" s="19">
        <v>2017</v>
      </c>
      <c r="B182" s="122" t="s">
        <v>30</v>
      </c>
      <c r="C182" t="s">
        <v>31</v>
      </c>
      <c r="D182" s="11" t="s">
        <v>95</v>
      </c>
      <c r="E182" s="11">
        <v>36150</v>
      </c>
      <c r="F182" s="11">
        <v>45857</v>
      </c>
      <c r="G182" s="11">
        <v>6420302</v>
      </c>
      <c r="H182" s="20">
        <v>85954.505770000003</v>
      </c>
    </row>
    <row r="183" spans="1:8" hidden="1" outlineLevel="2" x14ac:dyDescent="0.3">
      <c r="A183" s="19">
        <v>2017</v>
      </c>
      <c r="B183" s="122" t="s">
        <v>32</v>
      </c>
      <c r="C183" t="s">
        <v>33</v>
      </c>
      <c r="D183" s="11" t="s">
        <v>96</v>
      </c>
      <c r="E183" s="11">
        <v>15144</v>
      </c>
      <c r="F183" s="11">
        <v>22483</v>
      </c>
      <c r="G183" s="11">
        <v>2363087</v>
      </c>
      <c r="H183" s="20">
        <v>26531.208899999994</v>
      </c>
    </row>
    <row r="184" spans="1:8" hidden="1" outlineLevel="2" x14ac:dyDescent="0.3">
      <c r="A184" s="19">
        <v>2017</v>
      </c>
      <c r="B184" s="122" t="s">
        <v>34</v>
      </c>
      <c r="C184" t="s">
        <v>35</v>
      </c>
      <c r="D184" s="11" t="s">
        <v>97</v>
      </c>
      <c r="E184" s="11">
        <v>5182</v>
      </c>
      <c r="F184" s="11">
        <v>7247</v>
      </c>
      <c r="G184" s="11">
        <v>834296</v>
      </c>
      <c r="H184" s="20">
        <v>8965.1603099999993</v>
      </c>
    </row>
    <row r="185" spans="1:8" hidden="1" outlineLevel="2" x14ac:dyDescent="0.3">
      <c r="A185" s="19">
        <v>2017</v>
      </c>
      <c r="B185" s="122" t="s">
        <v>36</v>
      </c>
      <c r="C185" t="s">
        <v>37</v>
      </c>
      <c r="D185" s="11" t="s">
        <v>98</v>
      </c>
      <c r="E185" s="11">
        <v>182</v>
      </c>
      <c r="F185" s="11">
        <v>265</v>
      </c>
      <c r="G185" s="11">
        <v>34574</v>
      </c>
      <c r="H185" s="20">
        <v>432.11207999999999</v>
      </c>
    </row>
    <row r="186" spans="1:8" hidden="1" outlineLevel="2" x14ac:dyDescent="0.3">
      <c r="A186" s="19">
        <v>2017</v>
      </c>
      <c r="B186" s="122" t="s">
        <v>38</v>
      </c>
      <c r="C186" t="s">
        <v>39</v>
      </c>
      <c r="D186" s="11" t="s">
        <v>99</v>
      </c>
      <c r="E186" s="11">
        <v>31</v>
      </c>
      <c r="F186" s="11">
        <v>41</v>
      </c>
      <c r="G186" s="11">
        <v>4363</v>
      </c>
      <c r="H186" s="20">
        <v>55.51162999999999</v>
      </c>
    </row>
    <row r="187" spans="1:8" ht="13.95" customHeight="1" outlineLevel="1" collapsed="1" thickBot="1" x14ac:dyDescent="0.35">
      <c r="A187" s="27" t="s">
        <v>107</v>
      </c>
      <c r="B187" s="124"/>
      <c r="C187" s="28"/>
      <c r="D187" s="29"/>
      <c r="E187" s="29">
        <f>SUBTOTAL(9,E165:E186)</f>
        <v>522765</v>
      </c>
      <c r="F187" s="29">
        <f>SUBTOTAL(9,F165:F186)</f>
        <v>778281</v>
      </c>
      <c r="G187" s="29">
        <f>SUBTOTAL(9,G165:G186)</f>
        <v>89595003</v>
      </c>
      <c r="H187" s="30">
        <f>SUBTOTAL(9,H165:H186)</f>
        <v>1043964.30587</v>
      </c>
    </row>
    <row r="188" spans="1:8" x14ac:dyDescent="0.3">
      <c r="A188" s="87" t="s">
        <v>355</v>
      </c>
      <c r="B188" s="125"/>
      <c r="C188" s="11"/>
      <c r="D188" s="11"/>
    </row>
  </sheetData>
  <mergeCells count="1">
    <mergeCell ref="A1:H1"/>
  </mergeCells>
  <hyperlinks>
    <hyperlink ref="A188" location="'inhoudstafel-sommaire'!A1" display="inhoudstafel - sommaire" xr:uid="{7D393373-0182-4EA5-B125-D0598414B956}"/>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BC499-6885-47D2-9747-EBD3A14CEE02}">
  <dimension ref="A1:H51"/>
  <sheetViews>
    <sheetView workbookViewId="0">
      <selection sqref="A1:H1"/>
    </sheetView>
  </sheetViews>
  <sheetFormatPr defaultRowHeight="14.4" outlineLevelRow="2" x14ac:dyDescent="0.3"/>
  <cols>
    <col min="1" max="8" width="25.44140625" customWidth="1"/>
  </cols>
  <sheetData>
    <row r="1" spans="1:8" ht="211.8" customHeight="1" thickBot="1" x14ac:dyDescent="0.35">
      <c r="A1" s="174" t="s">
        <v>551</v>
      </c>
      <c r="B1" s="175"/>
      <c r="C1" s="175"/>
      <c r="D1" s="175"/>
      <c r="E1" s="175"/>
      <c r="F1" s="175"/>
      <c r="G1" s="175"/>
      <c r="H1" s="175"/>
    </row>
    <row r="2" spans="1:8" ht="15" thickBot="1" x14ac:dyDescent="0.35"/>
    <row r="3" spans="1:8" ht="37.200000000000003" customHeight="1" thickBot="1" x14ac:dyDescent="0.4">
      <c r="A3" s="39" t="s">
        <v>326</v>
      </c>
      <c r="B3" s="119" t="s">
        <v>67</v>
      </c>
      <c r="C3" s="56" t="s">
        <v>62</v>
      </c>
      <c r="D3" s="56" t="s">
        <v>63</v>
      </c>
      <c r="E3" s="42" t="s">
        <v>64</v>
      </c>
      <c r="F3" s="42" t="s">
        <v>65</v>
      </c>
      <c r="G3" s="42" t="s">
        <v>66</v>
      </c>
      <c r="H3" s="43" t="s">
        <v>313</v>
      </c>
    </row>
    <row r="4" spans="1:8" ht="13.95" customHeight="1" outlineLevel="2" x14ac:dyDescent="0.3">
      <c r="A4" s="19" t="s">
        <v>357</v>
      </c>
      <c r="B4" s="122" t="s">
        <v>0</v>
      </c>
      <c r="C4" t="s">
        <v>1</v>
      </c>
      <c r="D4" s="11" t="s">
        <v>78</v>
      </c>
      <c r="E4" s="11">
        <v>3251</v>
      </c>
      <c r="F4" s="11">
        <v>4753</v>
      </c>
      <c r="G4" s="11">
        <v>707772</v>
      </c>
      <c r="H4" s="20">
        <v>9332.9857100000008</v>
      </c>
    </row>
    <row r="5" spans="1:8" ht="13.95" customHeight="1" outlineLevel="2" x14ac:dyDescent="0.3">
      <c r="A5" s="19" t="s">
        <v>357</v>
      </c>
      <c r="B5" s="122" t="s">
        <v>2</v>
      </c>
      <c r="C5" t="s">
        <v>3</v>
      </c>
      <c r="D5" s="11" t="s">
        <v>79</v>
      </c>
      <c r="E5" s="11">
        <v>13</v>
      </c>
      <c r="F5" s="11">
        <v>17</v>
      </c>
      <c r="G5" s="11">
        <v>2329</v>
      </c>
      <c r="H5" s="20">
        <v>38.289729999999999</v>
      </c>
    </row>
    <row r="6" spans="1:8" ht="13.95" customHeight="1" outlineLevel="2" x14ac:dyDescent="0.3">
      <c r="A6" s="19" t="s">
        <v>357</v>
      </c>
      <c r="B6" s="122" t="s">
        <v>4</v>
      </c>
      <c r="C6" t="s">
        <v>5</v>
      </c>
      <c r="D6" s="11" t="s">
        <v>494</v>
      </c>
      <c r="E6" s="11">
        <v>16904</v>
      </c>
      <c r="F6" s="11">
        <v>24548</v>
      </c>
      <c r="G6" s="11">
        <v>3634551</v>
      </c>
      <c r="H6" s="20">
        <v>51927.283889999999</v>
      </c>
    </row>
    <row r="7" spans="1:8" ht="13.95" customHeight="1" outlineLevel="2" x14ac:dyDescent="0.3">
      <c r="A7" s="19" t="s">
        <v>357</v>
      </c>
      <c r="B7" s="122" t="s">
        <v>6</v>
      </c>
      <c r="C7" t="s">
        <v>7</v>
      </c>
      <c r="D7" s="11" t="s">
        <v>81</v>
      </c>
      <c r="E7" s="11">
        <v>85</v>
      </c>
      <c r="F7" s="11">
        <v>110</v>
      </c>
      <c r="G7" s="11">
        <v>16075</v>
      </c>
      <c r="H7" s="20">
        <v>245.94856999999999</v>
      </c>
    </row>
    <row r="8" spans="1:8" ht="13.95" customHeight="1" outlineLevel="2" x14ac:dyDescent="0.3">
      <c r="A8" s="19" t="s">
        <v>357</v>
      </c>
      <c r="B8" s="122" t="s">
        <v>8</v>
      </c>
      <c r="C8" t="s">
        <v>9</v>
      </c>
      <c r="D8" s="11" t="s">
        <v>504</v>
      </c>
      <c r="E8" s="11">
        <v>919</v>
      </c>
      <c r="F8" s="11">
        <v>1289</v>
      </c>
      <c r="G8" s="11">
        <v>190516</v>
      </c>
      <c r="H8" s="20">
        <v>2900.0746399999998</v>
      </c>
    </row>
    <row r="9" spans="1:8" ht="13.95" customHeight="1" outlineLevel="2" x14ac:dyDescent="0.3">
      <c r="A9" s="19" t="s">
        <v>357</v>
      </c>
      <c r="B9" s="122" t="s">
        <v>10</v>
      </c>
      <c r="C9" t="s">
        <v>43</v>
      </c>
      <c r="D9" s="11" t="s">
        <v>83</v>
      </c>
      <c r="E9" s="11">
        <v>9708</v>
      </c>
      <c r="F9" s="11">
        <v>12945</v>
      </c>
      <c r="G9" s="11">
        <v>2098734</v>
      </c>
      <c r="H9" s="20">
        <v>35897.534189999998</v>
      </c>
    </row>
    <row r="10" spans="1:8" ht="13.95" customHeight="1" outlineLevel="2" x14ac:dyDescent="0.3">
      <c r="A10" s="19" t="s">
        <v>357</v>
      </c>
      <c r="B10" s="122" t="s">
        <v>11</v>
      </c>
      <c r="C10" t="s">
        <v>486</v>
      </c>
      <c r="D10" s="11" t="s">
        <v>495</v>
      </c>
      <c r="E10" s="11">
        <v>100137</v>
      </c>
      <c r="F10" s="11">
        <v>142358</v>
      </c>
      <c r="G10" s="11">
        <v>24749794</v>
      </c>
      <c r="H10" s="20">
        <v>360501.83919000003</v>
      </c>
    </row>
    <row r="11" spans="1:8" ht="13.95" customHeight="1" outlineLevel="2" x14ac:dyDescent="0.3">
      <c r="A11" s="19" t="s">
        <v>357</v>
      </c>
      <c r="B11" s="122" t="s">
        <v>13</v>
      </c>
      <c r="C11" t="s">
        <v>14</v>
      </c>
      <c r="D11" s="11" t="s">
        <v>85</v>
      </c>
      <c r="E11" s="11">
        <v>8334</v>
      </c>
      <c r="F11" s="11">
        <v>13230</v>
      </c>
      <c r="G11" s="11">
        <v>2145485</v>
      </c>
      <c r="H11" s="20">
        <v>33051.894419999997</v>
      </c>
    </row>
    <row r="12" spans="1:8" ht="13.95" customHeight="1" outlineLevel="2" x14ac:dyDescent="0.3">
      <c r="A12" s="19" t="s">
        <v>357</v>
      </c>
      <c r="B12" s="122" t="s">
        <v>15</v>
      </c>
      <c r="C12" t="s">
        <v>16</v>
      </c>
      <c r="D12" s="11" t="s">
        <v>86</v>
      </c>
      <c r="E12" s="11">
        <v>134198</v>
      </c>
      <c r="F12" s="11">
        <v>223587</v>
      </c>
      <c r="G12" s="11">
        <v>32508410</v>
      </c>
      <c r="H12" s="20">
        <v>493214.54311000003</v>
      </c>
    </row>
    <row r="13" spans="1:8" ht="13.95" customHeight="1" outlineLevel="2" x14ac:dyDescent="0.3">
      <c r="A13" s="19" t="s">
        <v>357</v>
      </c>
      <c r="B13" s="122" t="s">
        <v>17</v>
      </c>
      <c r="C13" t="s">
        <v>487</v>
      </c>
      <c r="D13" s="11" t="s">
        <v>496</v>
      </c>
      <c r="E13" s="11">
        <v>1355</v>
      </c>
      <c r="F13" s="11">
        <v>2147</v>
      </c>
      <c r="G13" s="11">
        <v>352648</v>
      </c>
      <c r="H13" s="20">
        <v>5516.3377799999998</v>
      </c>
    </row>
    <row r="14" spans="1:8" ht="13.95" customHeight="1" outlineLevel="2" x14ac:dyDescent="0.3">
      <c r="A14" s="19" t="s">
        <v>357</v>
      </c>
      <c r="B14" s="122" t="s">
        <v>18</v>
      </c>
      <c r="C14" t="s">
        <v>488</v>
      </c>
      <c r="D14" s="11" t="s">
        <v>497</v>
      </c>
      <c r="E14" s="11">
        <v>1996</v>
      </c>
      <c r="F14" s="11">
        <v>2862</v>
      </c>
      <c r="G14" s="11">
        <v>532825</v>
      </c>
      <c r="H14" s="20">
        <v>8246.1691499999997</v>
      </c>
    </row>
    <row r="15" spans="1:8" ht="13.95" customHeight="1" outlineLevel="2" x14ac:dyDescent="0.3">
      <c r="A15" s="19" t="s">
        <v>357</v>
      </c>
      <c r="B15" s="122" t="s">
        <v>20</v>
      </c>
      <c r="C15" t="s">
        <v>19</v>
      </c>
      <c r="D15" s="11" t="s">
        <v>498</v>
      </c>
      <c r="E15" s="11">
        <v>2526</v>
      </c>
      <c r="F15" s="11">
        <v>3604</v>
      </c>
      <c r="G15" s="11">
        <v>615317</v>
      </c>
      <c r="H15" s="20">
        <v>9214.8323199999995</v>
      </c>
    </row>
    <row r="16" spans="1:8" ht="13.95" customHeight="1" outlineLevel="2" x14ac:dyDescent="0.3">
      <c r="A16" s="19" t="s">
        <v>357</v>
      </c>
      <c r="B16" s="122" t="s">
        <v>22</v>
      </c>
      <c r="C16" t="s">
        <v>21</v>
      </c>
      <c r="D16" s="11" t="s">
        <v>89</v>
      </c>
      <c r="E16" s="11">
        <v>2026</v>
      </c>
      <c r="F16" s="11">
        <v>3123</v>
      </c>
      <c r="G16" s="11">
        <v>447031</v>
      </c>
      <c r="H16" s="20">
        <v>6479.7746699999998</v>
      </c>
    </row>
    <row r="17" spans="1:8" ht="13.95" customHeight="1" outlineLevel="2" x14ac:dyDescent="0.3">
      <c r="A17" s="19" t="s">
        <v>357</v>
      </c>
      <c r="B17" s="122" t="s">
        <v>24</v>
      </c>
      <c r="C17" t="s">
        <v>489</v>
      </c>
      <c r="D17" s="11" t="s">
        <v>90</v>
      </c>
      <c r="E17" s="11">
        <v>10049</v>
      </c>
      <c r="F17" s="11">
        <v>15548</v>
      </c>
      <c r="G17" s="11">
        <v>2374401</v>
      </c>
      <c r="H17" s="20">
        <v>35103.334210000001</v>
      </c>
    </row>
    <row r="18" spans="1:8" ht="13.95" customHeight="1" outlineLevel="2" x14ac:dyDescent="0.3">
      <c r="A18" s="19" t="s">
        <v>357</v>
      </c>
      <c r="B18" s="122" t="s">
        <v>26</v>
      </c>
      <c r="C18" t="s">
        <v>76</v>
      </c>
      <c r="D18" s="11" t="s">
        <v>499</v>
      </c>
      <c r="E18" s="11">
        <v>17285</v>
      </c>
      <c r="F18" s="11">
        <v>27867</v>
      </c>
      <c r="G18" s="11">
        <v>3795557</v>
      </c>
      <c r="H18" s="20">
        <v>65809.228610000006</v>
      </c>
    </row>
    <row r="19" spans="1:8" ht="13.95" customHeight="1" outlineLevel="2" x14ac:dyDescent="0.3">
      <c r="A19" s="19" t="s">
        <v>357</v>
      </c>
      <c r="B19" s="122" t="s">
        <v>26</v>
      </c>
      <c r="C19" t="s">
        <v>25</v>
      </c>
      <c r="D19" s="11" t="s">
        <v>92</v>
      </c>
      <c r="E19" s="11">
        <v>219172</v>
      </c>
      <c r="F19" s="11">
        <v>407827</v>
      </c>
      <c r="G19" s="11">
        <v>46701653</v>
      </c>
      <c r="H19" s="20">
        <v>712155.01177999994</v>
      </c>
    </row>
    <row r="20" spans="1:8" ht="13.95" customHeight="1" outlineLevel="2" x14ac:dyDescent="0.3">
      <c r="A20" s="19" t="s">
        <v>357</v>
      </c>
      <c r="B20" s="122" t="s">
        <v>28</v>
      </c>
      <c r="C20" t="s">
        <v>27</v>
      </c>
      <c r="D20" s="11" t="s">
        <v>500</v>
      </c>
      <c r="E20" s="11">
        <v>25262</v>
      </c>
      <c r="F20" s="11">
        <v>34836</v>
      </c>
      <c r="G20" s="11">
        <v>4284548</v>
      </c>
      <c r="H20" s="20">
        <v>67628.860879999993</v>
      </c>
    </row>
    <row r="21" spans="1:8" ht="13.95" customHeight="1" outlineLevel="2" x14ac:dyDescent="0.3">
      <c r="A21" s="19" t="s">
        <v>357</v>
      </c>
      <c r="B21" s="122" t="s">
        <v>30</v>
      </c>
      <c r="C21" t="s">
        <v>29</v>
      </c>
      <c r="D21" s="11" t="s">
        <v>94</v>
      </c>
      <c r="E21" s="11">
        <v>10959</v>
      </c>
      <c r="F21" s="11">
        <v>18857</v>
      </c>
      <c r="G21" s="11">
        <v>1525120</v>
      </c>
      <c r="H21" s="20">
        <v>23210.806499999999</v>
      </c>
    </row>
    <row r="22" spans="1:8" ht="13.95" customHeight="1" outlineLevel="2" x14ac:dyDescent="0.3">
      <c r="A22" s="19" t="s">
        <v>357</v>
      </c>
      <c r="B22" s="122" t="s">
        <v>32</v>
      </c>
      <c r="C22" t="s">
        <v>31</v>
      </c>
      <c r="D22" s="11" t="s">
        <v>501</v>
      </c>
      <c r="E22" s="11">
        <v>56223</v>
      </c>
      <c r="F22" s="11">
        <v>77588</v>
      </c>
      <c r="G22" s="11">
        <v>13283863</v>
      </c>
      <c r="H22" s="20">
        <v>250795.47136</v>
      </c>
    </row>
    <row r="23" spans="1:8" ht="13.95" customHeight="1" outlineLevel="2" x14ac:dyDescent="0.3">
      <c r="A23" s="19" t="s">
        <v>357</v>
      </c>
      <c r="B23" s="122" t="s">
        <v>34</v>
      </c>
      <c r="C23" t="s">
        <v>490</v>
      </c>
      <c r="D23" s="11" t="s">
        <v>502</v>
      </c>
      <c r="E23" s="11">
        <v>20654</v>
      </c>
      <c r="F23" s="11">
        <v>33750</v>
      </c>
      <c r="G23" s="11">
        <v>4337903</v>
      </c>
      <c r="H23" s="20">
        <v>63099.45379</v>
      </c>
    </row>
    <row r="24" spans="1:8" ht="13.5" customHeight="1" outlineLevel="2" x14ac:dyDescent="0.3">
      <c r="A24" s="19" t="s">
        <v>357</v>
      </c>
      <c r="B24" s="122" t="s">
        <v>36</v>
      </c>
      <c r="C24" t="s">
        <v>35</v>
      </c>
      <c r="D24" s="11" t="s">
        <v>503</v>
      </c>
      <c r="E24" s="11">
        <v>7839</v>
      </c>
      <c r="F24" s="11">
        <v>12121</v>
      </c>
      <c r="G24" s="11">
        <v>1663525</v>
      </c>
      <c r="H24" s="20">
        <v>24358.256860000001</v>
      </c>
    </row>
    <row r="25" spans="1:8" ht="13.95" customHeight="1" outlineLevel="2" x14ac:dyDescent="0.3">
      <c r="A25" s="19" t="s">
        <v>357</v>
      </c>
      <c r="B25" s="122" t="s">
        <v>38</v>
      </c>
      <c r="C25" t="s">
        <v>491</v>
      </c>
      <c r="D25" s="11" t="s">
        <v>505</v>
      </c>
      <c r="E25" s="11">
        <v>125</v>
      </c>
      <c r="F25" s="11">
        <v>163</v>
      </c>
      <c r="G25" s="11">
        <v>38263</v>
      </c>
      <c r="H25" s="20">
        <v>644.21572000000003</v>
      </c>
    </row>
    <row r="26" spans="1:8" ht="13.95" customHeight="1" outlineLevel="2" x14ac:dyDescent="0.3">
      <c r="A26" s="19" t="s">
        <v>357</v>
      </c>
      <c r="B26" s="122" t="s">
        <v>493</v>
      </c>
      <c r="C26" t="s">
        <v>492</v>
      </c>
      <c r="D26" s="11" t="s">
        <v>99</v>
      </c>
      <c r="E26" s="11">
        <v>35</v>
      </c>
      <c r="F26" s="11">
        <v>37</v>
      </c>
      <c r="G26" s="11">
        <v>9612</v>
      </c>
      <c r="H26" s="20">
        <v>143.21075999999999</v>
      </c>
    </row>
    <row r="27" spans="1:8" ht="13.95" customHeight="1" outlineLevel="1" x14ac:dyDescent="0.3">
      <c r="A27" s="21" t="s">
        <v>358</v>
      </c>
      <c r="B27" s="123"/>
      <c r="C27" s="22"/>
      <c r="D27" s="23"/>
      <c r="E27" s="23">
        <f>SUBTOTAL(9,E4:E26)</f>
        <v>649055</v>
      </c>
      <c r="F27" s="23">
        <f>SUBTOTAL(9,F4:F26)</f>
        <v>1063167</v>
      </c>
      <c r="G27" s="23">
        <f>SUBTOTAL(9,G4:G26)</f>
        <v>146015932</v>
      </c>
      <c r="H27" s="24">
        <f>SUBTOTAL(9,H4:H26)</f>
        <v>2259515.3578400007</v>
      </c>
    </row>
    <row r="28" spans="1:8" outlineLevel="2" x14ac:dyDescent="0.3">
      <c r="A28" s="13" t="s">
        <v>475</v>
      </c>
      <c r="B28" s="120" t="s">
        <v>0</v>
      </c>
      <c r="C28" s="14" t="s">
        <v>1</v>
      </c>
      <c r="D28" s="15" t="s">
        <v>78</v>
      </c>
      <c r="E28" s="15">
        <v>3045</v>
      </c>
      <c r="F28" s="15">
        <v>4423</v>
      </c>
      <c r="G28" s="15">
        <v>631252</v>
      </c>
      <c r="H28" s="16">
        <v>8017.0569100000002</v>
      </c>
    </row>
    <row r="29" spans="1:8" outlineLevel="2" x14ac:dyDescent="0.3">
      <c r="A29" s="13" t="s">
        <v>475</v>
      </c>
      <c r="B29" s="120" t="s">
        <v>2</v>
      </c>
      <c r="C29" s="14" t="s">
        <v>3</v>
      </c>
      <c r="D29" s="15" t="s">
        <v>79</v>
      </c>
      <c r="E29" s="15">
        <v>20</v>
      </c>
      <c r="F29" s="15">
        <v>24</v>
      </c>
      <c r="G29" s="15">
        <v>3643</v>
      </c>
      <c r="H29" s="16">
        <v>54.882060000000003</v>
      </c>
    </row>
    <row r="30" spans="1:8" outlineLevel="2" x14ac:dyDescent="0.3">
      <c r="A30" s="13" t="s">
        <v>475</v>
      </c>
      <c r="B30" s="120" t="s">
        <v>4</v>
      </c>
      <c r="C30" s="14" t="s">
        <v>5</v>
      </c>
      <c r="D30" s="15" t="s">
        <v>494</v>
      </c>
      <c r="E30" s="15">
        <v>17131</v>
      </c>
      <c r="F30" s="15">
        <v>24913</v>
      </c>
      <c r="G30" s="15">
        <v>3612314</v>
      </c>
      <c r="H30" s="16">
        <v>49506.630190000003</v>
      </c>
    </row>
    <row r="31" spans="1:8" outlineLevel="2" x14ac:dyDescent="0.3">
      <c r="A31" s="13" t="s">
        <v>475</v>
      </c>
      <c r="B31" s="120" t="s">
        <v>6</v>
      </c>
      <c r="C31" s="14" t="s">
        <v>7</v>
      </c>
      <c r="D31" s="15" t="s">
        <v>81</v>
      </c>
      <c r="E31" s="15">
        <v>73</v>
      </c>
      <c r="F31" s="15">
        <v>86</v>
      </c>
      <c r="G31" s="15">
        <v>13299</v>
      </c>
      <c r="H31" s="16">
        <v>189.2987</v>
      </c>
    </row>
    <row r="32" spans="1:8" outlineLevel="2" x14ac:dyDescent="0.3">
      <c r="A32" s="13" t="s">
        <v>475</v>
      </c>
      <c r="B32" s="120" t="s">
        <v>8</v>
      </c>
      <c r="C32" s="14" t="s">
        <v>9</v>
      </c>
      <c r="D32" s="15" t="s">
        <v>504</v>
      </c>
      <c r="E32" s="15">
        <v>907</v>
      </c>
      <c r="F32" s="15">
        <v>1250</v>
      </c>
      <c r="G32" s="15">
        <v>186274</v>
      </c>
      <c r="H32" s="16">
        <v>2746.19371</v>
      </c>
    </row>
    <row r="33" spans="1:8" outlineLevel="2" x14ac:dyDescent="0.3">
      <c r="A33" s="13" t="s">
        <v>475</v>
      </c>
      <c r="B33" s="120" t="s">
        <v>10</v>
      </c>
      <c r="C33" s="14" t="s">
        <v>43</v>
      </c>
      <c r="D33" s="15" t="s">
        <v>83</v>
      </c>
      <c r="E33" s="15">
        <v>9206</v>
      </c>
      <c r="F33" s="15">
        <v>12251</v>
      </c>
      <c r="G33" s="15">
        <v>1910792</v>
      </c>
      <c r="H33" s="16">
        <v>31546.31395</v>
      </c>
    </row>
    <row r="34" spans="1:8" outlineLevel="2" x14ac:dyDescent="0.3">
      <c r="A34" s="13" t="s">
        <v>475</v>
      </c>
      <c r="B34" s="120" t="s">
        <v>11</v>
      </c>
      <c r="C34" s="14" t="s">
        <v>486</v>
      </c>
      <c r="D34" s="15" t="s">
        <v>495</v>
      </c>
      <c r="E34" s="15">
        <v>99371</v>
      </c>
      <c r="F34" s="15">
        <v>143526</v>
      </c>
      <c r="G34" s="15">
        <v>23940138</v>
      </c>
      <c r="H34" s="16">
        <v>336961.03240000003</v>
      </c>
    </row>
    <row r="35" spans="1:8" outlineLevel="2" x14ac:dyDescent="0.3">
      <c r="A35" s="13" t="s">
        <v>475</v>
      </c>
      <c r="B35" s="120" t="s">
        <v>13</v>
      </c>
      <c r="C35" s="14" t="s">
        <v>14</v>
      </c>
      <c r="D35" s="15" t="s">
        <v>85</v>
      </c>
      <c r="E35" s="15">
        <v>8469</v>
      </c>
      <c r="F35" s="15">
        <v>13254</v>
      </c>
      <c r="G35" s="15">
        <v>2073974</v>
      </c>
      <c r="H35" s="16">
        <v>30904.169330000001</v>
      </c>
    </row>
    <row r="36" spans="1:8" outlineLevel="2" x14ac:dyDescent="0.3">
      <c r="A36" s="13" t="s">
        <v>475</v>
      </c>
      <c r="B36" s="120" t="s">
        <v>15</v>
      </c>
      <c r="C36" s="14" t="s">
        <v>16</v>
      </c>
      <c r="D36" s="15" t="s">
        <v>86</v>
      </c>
      <c r="E36" s="15">
        <v>129258</v>
      </c>
      <c r="F36" s="15">
        <v>215890</v>
      </c>
      <c r="G36" s="15">
        <v>30694649</v>
      </c>
      <c r="H36" s="16">
        <v>439753.61517</v>
      </c>
    </row>
    <row r="37" spans="1:8" outlineLevel="2" x14ac:dyDescent="0.3">
      <c r="A37" s="13" t="s">
        <v>475</v>
      </c>
      <c r="B37" s="120" t="s">
        <v>17</v>
      </c>
      <c r="C37" s="14" t="s">
        <v>487</v>
      </c>
      <c r="D37" s="15" t="s">
        <v>496</v>
      </c>
      <c r="E37" s="15">
        <v>1365</v>
      </c>
      <c r="F37" s="15">
        <v>2136</v>
      </c>
      <c r="G37" s="15">
        <v>354124</v>
      </c>
      <c r="H37" s="16">
        <v>5475.2281700000003</v>
      </c>
    </row>
    <row r="38" spans="1:8" outlineLevel="2" x14ac:dyDescent="0.3">
      <c r="A38" s="13" t="s">
        <v>475</v>
      </c>
      <c r="B38" s="120" t="s">
        <v>18</v>
      </c>
      <c r="C38" s="14" t="s">
        <v>488</v>
      </c>
      <c r="D38" s="15" t="s">
        <v>497</v>
      </c>
      <c r="E38" s="15">
        <v>2209</v>
      </c>
      <c r="F38" s="15">
        <v>3146</v>
      </c>
      <c r="G38" s="15">
        <v>565114</v>
      </c>
      <c r="H38" s="16">
        <v>8396.55933</v>
      </c>
    </row>
    <row r="39" spans="1:8" outlineLevel="2" x14ac:dyDescent="0.3">
      <c r="A39" s="13" t="s">
        <v>475</v>
      </c>
      <c r="B39" s="120" t="s">
        <v>20</v>
      </c>
      <c r="C39" s="14" t="s">
        <v>19</v>
      </c>
      <c r="D39" s="15" t="s">
        <v>498</v>
      </c>
      <c r="E39" s="15">
        <v>2405</v>
      </c>
      <c r="F39" s="15">
        <v>3229</v>
      </c>
      <c r="G39" s="15">
        <v>551198</v>
      </c>
      <c r="H39" s="16">
        <v>8308.4300399999993</v>
      </c>
    </row>
    <row r="40" spans="1:8" outlineLevel="2" x14ac:dyDescent="0.3">
      <c r="A40" s="13" t="s">
        <v>475</v>
      </c>
      <c r="B40" s="120" t="s">
        <v>22</v>
      </c>
      <c r="C40" s="14" t="s">
        <v>21</v>
      </c>
      <c r="D40" s="15" t="s">
        <v>89</v>
      </c>
      <c r="E40" s="15">
        <v>1959</v>
      </c>
      <c r="F40" s="15">
        <v>2919</v>
      </c>
      <c r="G40" s="15">
        <v>430782</v>
      </c>
      <c r="H40" s="16">
        <v>6051.0093699999998</v>
      </c>
    </row>
    <row r="41" spans="1:8" outlineLevel="2" x14ac:dyDescent="0.3">
      <c r="A41" s="13" t="s">
        <v>475</v>
      </c>
      <c r="B41" s="120" t="s">
        <v>24</v>
      </c>
      <c r="C41" s="14" t="s">
        <v>489</v>
      </c>
      <c r="D41" s="15" t="s">
        <v>90</v>
      </c>
      <c r="E41" s="15">
        <v>10028</v>
      </c>
      <c r="F41" s="15">
        <v>15499</v>
      </c>
      <c r="G41" s="15">
        <v>2308181</v>
      </c>
      <c r="H41" s="16">
        <v>32834.799899999998</v>
      </c>
    </row>
    <row r="42" spans="1:8" outlineLevel="2" x14ac:dyDescent="0.3">
      <c r="A42" s="13" t="s">
        <v>475</v>
      </c>
      <c r="B42" s="120" t="s">
        <v>26</v>
      </c>
      <c r="C42" s="14" t="s">
        <v>76</v>
      </c>
      <c r="D42" s="15" t="s">
        <v>499</v>
      </c>
      <c r="E42" s="15">
        <v>16601</v>
      </c>
      <c r="F42" s="15">
        <v>27193</v>
      </c>
      <c r="G42" s="15">
        <v>3566581</v>
      </c>
      <c r="H42" s="16">
        <v>59041.042410000002</v>
      </c>
    </row>
    <row r="43" spans="1:8" outlineLevel="2" x14ac:dyDescent="0.3">
      <c r="A43" s="13" t="s">
        <v>475</v>
      </c>
      <c r="B43" s="120" t="s">
        <v>26</v>
      </c>
      <c r="C43" s="14" t="s">
        <v>25</v>
      </c>
      <c r="D43" s="15" t="s">
        <v>92</v>
      </c>
      <c r="E43" s="15">
        <v>217886</v>
      </c>
      <c r="F43" s="15">
        <v>393401</v>
      </c>
      <c r="G43" s="15">
        <v>45665899</v>
      </c>
      <c r="H43" s="16">
        <v>669217.29018000001</v>
      </c>
    </row>
    <row r="44" spans="1:8" outlineLevel="2" x14ac:dyDescent="0.3">
      <c r="A44" s="13" t="s">
        <v>475</v>
      </c>
      <c r="B44" s="120" t="s">
        <v>28</v>
      </c>
      <c r="C44" s="14" t="s">
        <v>27</v>
      </c>
      <c r="D44" s="15" t="s">
        <v>500</v>
      </c>
      <c r="E44" s="15">
        <v>26073</v>
      </c>
      <c r="F44" s="15">
        <v>35684</v>
      </c>
      <c r="G44" s="15">
        <v>4436303</v>
      </c>
      <c r="H44" s="16">
        <v>67350.709940000001</v>
      </c>
    </row>
    <row r="45" spans="1:8" outlineLevel="2" x14ac:dyDescent="0.3">
      <c r="A45" s="13" t="s">
        <v>475</v>
      </c>
      <c r="B45" s="120" t="s">
        <v>30</v>
      </c>
      <c r="C45" s="14" t="s">
        <v>29</v>
      </c>
      <c r="D45" s="15" t="s">
        <v>94</v>
      </c>
      <c r="E45" s="15">
        <v>10561</v>
      </c>
      <c r="F45" s="15">
        <v>18249</v>
      </c>
      <c r="G45" s="15">
        <v>1424082</v>
      </c>
      <c r="H45" s="16">
        <v>21127.683590000001</v>
      </c>
    </row>
    <row r="46" spans="1:8" outlineLevel="2" x14ac:dyDescent="0.3">
      <c r="A46" s="13" t="s">
        <v>475</v>
      </c>
      <c r="B46" s="120" t="s">
        <v>32</v>
      </c>
      <c r="C46" s="14" t="s">
        <v>31</v>
      </c>
      <c r="D46" s="15" t="s">
        <v>501</v>
      </c>
      <c r="E46" s="15">
        <v>55604</v>
      </c>
      <c r="F46" s="15">
        <v>76324</v>
      </c>
      <c r="G46" s="15">
        <v>12833589</v>
      </c>
      <c r="H46" s="16">
        <v>234788.46049</v>
      </c>
    </row>
    <row r="47" spans="1:8" outlineLevel="2" x14ac:dyDescent="0.3">
      <c r="A47" s="13" t="s">
        <v>475</v>
      </c>
      <c r="B47" s="120" t="s">
        <v>34</v>
      </c>
      <c r="C47" s="14" t="s">
        <v>490</v>
      </c>
      <c r="D47" s="15" t="s">
        <v>502</v>
      </c>
      <c r="E47" s="15">
        <v>20564</v>
      </c>
      <c r="F47" s="15">
        <v>33493</v>
      </c>
      <c r="G47" s="15">
        <v>4235803</v>
      </c>
      <c r="H47" s="16">
        <v>59516.082589999998</v>
      </c>
    </row>
    <row r="48" spans="1:8" outlineLevel="2" x14ac:dyDescent="0.3">
      <c r="A48" s="13" t="s">
        <v>475</v>
      </c>
      <c r="B48" s="120" t="s">
        <v>36</v>
      </c>
      <c r="C48" s="14" t="s">
        <v>35</v>
      </c>
      <c r="D48" s="15" t="s">
        <v>503</v>
      </c>
      <c r="E48" s="15">
        <v>7700</v>
      </c>
      <c r="F48" s="15">
        <v>11945</v>
      </c>
      <c r="G48" s="15">
        <v>1629940</v>
      </c>
      <c r="H48" s="16">
        <v>23017.328089999999</v>
      </c>
    </row>
    <row r="49" spans="1:8" outlineLevel="2" x14ac:dyDescent="0.3">
      <c r="A49" s="13" t="s">
        <v>475</v>
      </c>
      <c r="B49" s="120" t="s">
        <v>38</v>
      </c>
      <c r="C49" s="14" t="s">
        <v>491</v>
      </c>
      <c r="D49" s="15" t="s">
        <v>505</v>
      </c>
      <c r="E49" s="15">
        <v>131</v>
      </c>
      <c r="F49" s="15">
        <v>165</v>
      </c>
      <c r="G49" s="15">
        <v>38222</v>
      </c>
      <c r="H49" s="16">
        <v>625.83975999999996</v>
      </c>
    </row>
    <row r="50" spans="1:8" outlineLevel="2" x14ac:dyDescent="0.3">
      <c r="A50" s="13" t="s">
        <v>475</v>
      </c>
      <c r="B50" s="120" t="s">
        <v>493</v>
      </c>
      <c r="C50" s="14" t="s">
        <v>492</v>
      </c>
      <c r="D50" s="15" t="s">
        <v>99</v>
      </c>
      <c r="E50" s="15">
        <v>42</v>
      </c>
      <c r="F50" s="15">
        <v>47</v>
      </c>
      <c r="G50" s="15">
        <v>8825</v>
      </c>
      <c r="H50" s="16">
        <v>132.16783000000001</v>
      </c>
    </row>
    <row r="51" spans="1:8" outlineLevel="1" x14ac:dyDescent="0.3">
      <c r="A51" s="25" t="s">
        <v>100</v>
      </c>
      <c r="B51" s="121"/>
      <c r="C51" s="17"/>
      <c r="D51" s="18"/>
      <c r="E51" s="18">
        <f>SUBTOTAL(9,E28:E50)</f>
        <v>640608</v>
      </c>
      <c r="F51" s="18">
        <f>SUBTOTAL(9,F28:F50)</f>
        <v>1039047</v>
      </c>
      <c r="G51" s="18">
        <f>SUBTOTAL(9,G28:G50)</f>
        <v>141114978</v>
      </c>
      <c r="H51" s="26">
        <f>SUBTOTAL(9,H28:H50)</f>
        <v>2095561.8241099997</v>
      </c>
    </row>
  </sheetData>
  <mergeCells count="1">
    <mergeCell ref="A1:H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13757-A52C-40D8-8EC4-40074C15D42F}">
  <dimension ref="A1:K373"/>
  <sheetViews>
    <sheetView topLeftCell="C1" workbookViewId="0">
      <selection activeCell="I13" sqref="I13:I22"/>
    </sheetView>
  </sheetViews>
  <sheetFormatPr defaultRowHeight="14.4" outlineLevelRow="2" x14ac:dyDescent="0.3"/>
  <cols>
    <col min="1" max="1" width="11.6640625" bestFit="1" customWidth="1"/>
    <col min="2" max="2" width="25" style="106" customWidth="1"/>
    <col min="3" max="3" width="29.6640625" bestFit="1" customWidth="1"/>
    <col min="4" max="4" width="28.33203125" bestFit="1" customWidth="1"/>
    <col min="5" max="5" width="33.5546875" style="11" customWidth="1"/>
    <col min="6" max="6" width="33.33203125" style="11" customWidth="1"/>
    <col min="7" max="7" width="25.44140625" style="11" customWidth="1"/>
    <col min="8" max="8" width="24.44140625" style="12" customWidth="1"/>
    <col min="9" max="9" width="28.109375" style="11" customWidth="1"/>
  </cols>
  <sheetData>
    <row r="1" spans="1:11" ht="39.75" customHeight="1" thickBot="1" x14ac:dyDescent="0.4">
      <c r="A1" s="39" t="s">
        <v>322</v>
      </c>
      <c r="B1" s="127" t="s">
        <v>69</v>
      </c>
      <c r="C1" s="40" t="s">
        <v>310</v>
      </c>
      <c r="D1" s="40" t="s">
        <v>311</v>
      </c>
      <c r="E1" s="42" t="s">
        <v>71</v>
      </c>
      <c r="F1" s="42" t="s">
        <v>65</v>
      </c>
      <c r="G1" s="42" t="s">
        <v>66</v>
      </c>
      <c r="H1" s="44" t="s">
        <v>313</v>
      </c>
      <c r="I1" s="45" t="s">
        <v>70</v>
      </c>
    </row>
    <row r="2" spans="1:11" ht="15" customHeight="1" outlineLevel="2" x14ac:dyDescent="0.3">
      <c r="A2" s="19" t="s">
        <v>357</v>
      </c>
      <c r="B2" s="106" t="s">
        <v>506</v>
      </c>
      <c r="C2" t="s">
        <v>271</v>
      </c>
      <c r="D2" t="s">
        <v>281</v>
      </c>
      <c r="E2" s="11">
        <v>10394</v>
      </c>
      <c r="F2" s="11">
        <v>19152</v>
      </c>
      <c r="G2" s="11">
        <v>2365660</v>
      </c>
      <c r="H2" s="12">
        <v>36870.364159999997</v>
      </c>
      <c r="I2" s="52">
        <v>6077</v>
      </c>
      <c r="K2" s="11"/>
    </row>
    <row r="3" spans="1:11" ht="15" customHeight="1" outlineLevel="2" x14ac:dyDescent="0.3">
      <c r="A3" s="19" t="s">
        <v>357</v>
      </c>
      <c r="B3" s="106" t="s">
        <v>507</v>
      </c>
      <c r="C3" t="s">
        <v>508</v>
      </c>
      <c r="D3" t="s">
        <v>282</v>
      </c>
      <c r="E3" s="11">
        <v>82375</v>
      </c>
      <c r="F3" s="11">
        <v>137107</v>
      </c>
      <c r="G3" s="11">
        <v>18073095</v>
      </c>
      <c r="H3" s="12">
        <v>267309.06305</v>
      </c>
      <c r="I3" s="52">
        <v>32265</v>
      </c>
      <c r="K3" s="11"/>
    </row>
    <row r="4" spans="1:11" ht="15" customHeight="1" outlineLevel="2" x14ac:dyDescent="0.3">
      <c r="A4" s="19" t="s">
        <v>357</v>
      </c>
      <c r="B4" s="106" t="s">
        <v>509</v>
      </c>
      <c r="C4" t="s">
        <v>273</v>
      </c>
      <c r="D4" t="s">
        <v>283</v>
      </c>
      <c r="E4" s="11">
        <v>56762</v>
      </c>
      <c r="F4" s="11">
        <v>89866</v>
      </c>
      <c r="G4" s="11">
        <v>13419502</v>
      </c>
      <c r="H4" s="12">
        <v>196453.07503000001</v>
      </c>
      <c r="I4" s="52">
        <v>14261</v>
      </c>
      <c r="K4" s="11"/>
    </row>
    <row r="5" spans="1:11" ht="15" customHeight="1" outlineLevel="2" x14ac:dyDescent="0.3">
      <c r="A5" s="19" t="s">
        <v>357</v>
      </c>
      <c r="B5" s="106" t="s">
        <v>510</v>
      </c>
      <c r="C5" t="s">
        <v>274</v>
      </c>
      <c r="D5" t="s">
        <v>284</v>
      </c>
      <c r="E5" s="11">
        <v>53287</v>
      </c>
      <c r="F5" s="11">
        <v>84457</v>
      </c>
      <c r="G5" s="11">
        <v>12863955</v>
      </c>
      <c r="H5" s="12">
        <v>188952.18500999999</v>
      </c>
      <c r="I5" s="52">
        <v>9389</v>
      </c>
      <c r="K5" s="11"/>
    </row>
    <row r="6" spans="1:11" ht="15" customHeight="1" outlineLevel="2" x14ac:dyDescent="0.3">
      <c r="A6" s="19" t="s">
        <v>357</v>
      </c>
      <c r="B6" s="106" t="s">
        <v>511</v>
      </c>
      <c r="C6" t="s">
        <v>275</v>
      </c>
      <c r="D6" t="s">
        <v>285</v>
      </c>
      <c r="E6" s="11">
        <v>52101</v>
      </c>
      <c r="F6" s="11">
        <v>81122</v>
      </c>
      <c r="G6" s="11">
        <v>12479942</v>
      </c>
      <c r="H6" s="12">
        <v>184503.38107</v>
      </c>
      <c r="I6" s="52">
        <v>6441</v>
      </c>
      <c r="K6" s="11"/>
    </row>
    <row r="7" spans="1:11" ht="15" customHeight="1" outlineLevel="2" x14ac:dyDescent="0.3">
      <c r="A7" s="19" t="s">
        <v>357</v>
      </c>
      <c r="B7" s="106" t="s">
        <v>512</v>
      </c>
      <c r="C7" t="s">
        <v>276</v>
      </c>
      <c r="D7" t="s">
        <v>286</v>
      </c>
      <c r="E7" s="11">
        <v>34558</v>
      </c>
      <c r="F7" s="11">
        <v>55651</v>
      </c>
      <c r="G7" s="11">
        <v>7817563</v>
      </c>
      <c r="H7" s="12">
        <v>119610.92974000001</v>
      </c>
      <c r="I7" s="52">
        <v>2403</v>
      </c>
      <c r="K7" s="11"/>
    </row>
    <row r="8" spans="1:11" ht="15" customHeight="1" outlineLevel="2" x14ac:dyDescent="0.3">
      <c r="A8" s="19" t="s">
        <v>357</v>
      </c>
      <c r="B8" s="106" t="s">
        <v>513</v>
      </c>
      <c r="C8" t="s">
        <v>277</v>
      </c>
      <c r="D8" t="s">
        <v>287</v>
      </c>
      <c r="E8" s="11">
        <v>30612</v>
      </c>
      <c r="F8" s="11">
        <v>47184</v>
      </c>
      <c r="G8" s="11">
        <v>6709513</v>
      </c>
      <c r="H8" s="12">
        <v>109349.05448999999</v>
      </c>
      <c r="I8" s="52">
        <v>1360</v>
      </c>
      <c r="K8" s="11"/>
    </row>
    <row r="9" spans="1:11" ht="15" customHeight="1" outlineLevel="2" x14ac:dyDescent="0.3">
      <c r="A9" s="19" t="s">
        <v>357</v>
      </c>
      <c r="B9" s="106" t="s">
        <v>514</v>
      </c>
      <c r="C9" t="s">
        <v>278</v>
      </c>
      <c r="D9" t="s">
        <v>288</v>
      </c>
      <c r="E9" s="11">
        <v>32028</v>
      </c>
      <c r="F9" s="11">
        <v>47634</v>
      </c>
      <c r="G9" s="11">
        <v>6998128</v>
      </c>
      <c r="H9" s="12">
        <v>116071.77829</v>
      </c>
      <c r="I9" s="52">
        <v>800</v>
      </c>
      <c r="K9" s="11"/>
    </row>
    <row r="10" spans="1:11" ht="15" customHeight="1" outlineLevel="2" x14ac:dyDescent="0.3">
      <c r="A10" s="19" t="s">
        <v>357</v>
      </c>
      <c r="B10" s="106" t="s">
        <v>515</v>
      </c>
      <c r="C10" t="s">
        <v>279</v>
      </c>
      <c r="D10" t="s">
        <v>289</v>
      </c>
      <c r="E10" s="11">
        <v>39744</v>
      </c>
      <c r="F10" s="11">
        <v>65741</v>
      </c>
      <c r="G10" s="11">
        <v>8700444</v>
      </c>
      <c r="H10" s="12">
        <v>142669.07545999999</v>
      </c>
      <c r="I10" s="52">
        <v>253</v>
      </c>
      <c r="K10" s="11"/>
    </row>
    <row r="11" spans="1:11" ht="15" customHeight="1" outlineLevel="2" x14ac:dyDescent="0.3">
      <c r="A11" s="19" t="s">
        <v>357</v>
      </c>
      <c r="B11" s="106" t="s">
        <v>516</v>
      </c>
      <c r="C11" t="s">
        <v>280</v>
      </c>
      <c r="D11" t="s">
        <v>290</v>
      </c>
      <c r="E11" s="11">
        <v>257194</v>
      </c>
      <c r="F11" s="11">
        <v>435253</v>
      </c>
      <c r="G11" s="11">
        <v>56588130</v>
      </c>
      <c r="H11" s="12">
        <v>897726.45154000004</v>
      </c>
      <c r="I11" s="52">
        <v>261</v>
      </c>
      <c r="K11" s="11"/>
    </row>
    <row r="12" spans="1:11" ht="15" customHeight="1" outlineLevel="1" x14ac:dyDescent="0.3">
      <c r="A12" s="21" t="s">
        <v>358</v>
      </c>
      <c r="B12" s="107"/>
      <c r="C12" s="22"/>
      <c r="D12" s="22"/>
      <c r="E12" s="23">
        <f>SUBTOTAL(9,E2:E11)</f>
        <v>649055</v>
      </c>
      <c r="F12" s="23">
        <f>SUBTOTAL(9,F2:F11)</f>
        <v>1063167</v>
      </c>
      <c r="G12" s="23">
        <f>SUBTOTAL(9,G2:G11)</f>
        <v>146015932</v>
      </c>
      <c r="H12" s="48">
        <f>SUBTOTAL(9,H2:H11)</f>
        <v>2259515.3578399997</v>
      </c>
      <c r="I12" s="53">
        <f>SUBTOTAL(9,I2:I11)</f>
        <v>73510</v>
      </c>
      <c r="K12" s="11"/>
    </row>
    <row r="13" spans="1:11" ht="15" customHeight="1" outlineLevel="2" x14ac:dyDescent="0.3">
      <c r="A13" s="13">
        <v>2024</v>
      </c>
      <c r="B13" s="104">
        <v>0</v>
      </c>
      <c r="C13" s="14" t="s">
        <v>271</v>
      </c>
      <c r="D13" s="14" t="s">
        <v>281</v>
      </c>
      <c r="E13" s="15">
        <v>10261</v>
      </c>
      <c r="F13" s="15">
        <v>18780</v>
      </c>
      <c r="G13" s="15">
        <v>2255739</v>
      </c>
      <c r="H13" s="46">
        <v>33808.600679999996</v>
      </c>
      <c r="I13" s="50">
        <v>5783</v>
      </c>
      <c r="K13" s="11"/>
    </row>
    <row r="14" spans="1:11" ht="15" customHeight="1" outlineLevel="2" x14ac:dyDescent="0.3">
      <c r="A14" s="13">
        <v>2024</v>
      </c>
      <c r="B14" s="104">
        <v>1</v>
      </c>
      <c r="C14" s="14" t="s">
        <v>272</v>
      </c>
      <c r="D14" s="14" t="s">
        <v>282</v>
      </c>
      <c r="E14" s="15">
        <v>80265</v>
      </c>
      <c r="F14" s="15">
        <v>133477</v>
      </c>
      <c r="G14" s="15">
        <v>17301569</v>
      </c>
      <c r="H14" s="46">
        <v>243486.33000000002</v>
      </c>
      <c r="I14" s="50">
        <v>31855</v>
      </c>
      <c r="K14" s="11"/>
    </row>
    <row r="15" spans="1:11" ht="15" customHeight="1" outlineLevel="2" x14ac:dyDescent="0.3">
      <c r="A15" s="13">
        <v>2024</v>
      </c>
      <c r="B15" s="104">
        <v>2</v>
      </c>
      <c r="C15" s="14" t="s">
        <v>273</v>
      </c>
      <c r="D15" s="14" t="s">
        <v>283</v>
      </c>
      <c r="E15" s="15">
        <v>56678</v>
      </c>
      <c r="F15" s="15">
        <v>90839</v>
      </c>
      <c r="G15" s="15">
        <v>13156596</v>
      </c>
      <c r="H15" s="46">
        <v>182859.50241999998</v>
      </c>
      <c r="I15" s="50">
        <v>14168</v>
      </c>
      <c r="K15" s="11"/>
    </row>
    <row r="16" spans="1:11" ht="15" customHeight="1" outlineLevel="2" x14ac:dyDescent="0.3">
      <c r="A16" s="13">
        <v>2024</v>
      </c>
      <c r="B16" s="104">
        <v>3</v>
      </c>
      <c r="C16" s="14" t="s">
        <v>274</v>
      </c>
      <c r="D16" s="14" t="s">
        <v>284</v>
      </c>
      <c r="E16" s="15">
        <v>49873</v>
      </c>
      <c r="F16" s="15">
        <v>78565</v>
      </c>
      <c r="G16" s="15">
        <v>11767133</v>
      </c>
      <c r="H16" s="46">
        <v>164638.78247999999</v>
      </c>
      <c r="I16" s="50">
        <v>9249</v>
      </c>
      <c r="K16" s="11"/>
    </row>
    <row r="17" spans="1:11" ht="15" customHeight="1" outlineLevel="2" x14ac:dyDescent="0.3">
      <c r="A17" s="13">
        <v>2024</v>
      </c>
      <c r="B17" s="104">
        <v>4</v>
      </c>
      <c r="C17" s="14" t="s">
        <v>275</v>
      </c>
      <c r="D17" s="14" t="s">
        <v>285</v>
      </c>
      <c r="E17" s="15">
        <v>52596</v>
      </c>
      <c r="F17" s="15">
        <v>84101</v>
      </c>
      <c r="G17" s="15">
        <v>12247122</v>
      </c>
      <c r="H17" s="46">
        <v>173705.49569000001</v>
      </c>
      <c r="I17" s="50">
        <v>6375</v>
      </c>
      <c r="K17" s="11"/>
    </row>
    <row r="18" spans="1:11" ht="15" customHeight="1" outlineLevel="2" x14ac:dyDescent="0.3">
      <c r="A18" s="13">
        <v>2024</v>
      </c>
      <c r="B18" s="104">
        <v>5</v>
      </c>
      <c r="C18" s="14" t="s">
        <v>276</v>
      </c>
      <c r="D18" s="14" t="s">
        <v>286</v>
      </c>
      <c r="E18" s="15">
        <v>31698</v>
      </c>
      <c r="F18" s="15">
        <v>49520</v>
      </c>
      <c r="G18" s="15">
        <v>7038227</v>
      </c>
      <c r="H18" s="46">
        <v>104948.01311</v>
      </c>
      <c r="I18" s="50">
        <v>2395</v>
      </c>
      <c r="K18" s="11"/>
    </row>
    <row r="19" spans="1:11" ht="15" customHeight="1" outlineLevel="2" x14ac:dyDescent="0.3">
      <c r="A19" s="13">
        <v>2024</v>
      </c>
      <c r="B19" s="104">
        <v>6</v>
      </c>
      <c r="C19" s="14" t="s">
        <v>277</v>
      </c>
      <c r="D19" s="14" t="s">
        <v>287</v>
      </c>
      <c r="E19" s="15">
        <v>32070</v>
      </c>
      <c r="F19" s="15">
        <v>50451</v>
      </c>
      <c r="G19" s="15">
        <v>6692225</v>
      </c>
      <c r="H19" s="46">
        <v>105328.08543000001</v>
      </c>
      <c r="I19" s="50">
        <v>1387</v>
      </c>
      <c r="K19" s="11"/>
    </row>
    <row r="20" spans="1:11" ht="15" customHeight="1" outlineLevel="2" x14ac:dyDescent="0.3">
      <c r="A20" s="13">
        <v>2024</v>
      </c>
      <c r="B20" s="104">
        <v>7</v>
      </c>
      <c r="C20" s="14" t="s">
        <v>278</v>
      </c>
      <c r="D20" s="14" t="s">
        <v>288</v>
      </c>
      <c r="E20" s="15">
        <v>34609</v>
      </c>
      <c r="F20" s="15">
        <v>51287</v>
      </c>
      <c r="G20" s="15">
        <v>7485172</v>
      </c>
      <c r="H20" s="46">
        <v>118321.25293</v>
      </c>
      <c r="I20" s="50">
        <v>786</v>
      </c>
      <c r="K20" s="11"/>
    </row>
    <row r="21" spans="1:11" ht="15" customHeight="1" outlineLevel="2" x14ac:dyDescent="0.3">
      <c r="A21" s="13">
        <v>2024</v>
      </c>
      <c r="B21" s="104">
        <v>8</v>
      </c>
      <c r="C21" s="14" t="s">
        <v>279</v>
      </c>
      <c r="D21" s="14" t="s">
        <v>289</v>
      </c>
      <c r="E21" s="15">
        <v>34185</v>
      </c>
      <c r="F21" s="15">
        <v>59242</v>
      </c>
      <c r="G21" s="15">
        <v>7296651</v>
      </c>
      <c r="H21" s="46">
        <v>114997.02362000001</v>
      </c>
      <c r="I21" s="50">
        <v>242</v>
      </c>
      <c r="K21" s="11"/>
    </row>
    <row r="22" spans="1:11" ht="15" customHeight="1" outlineLevel="2" x14ac:dyDescent="0.3">
      <c r="A22" s="13">
        <v>2024</v>
      </c>
      <c r="B22" s="104">
        <v>9</v>
      </c>
      <c r="C22" s="14" t="s">
        <v>280</v>
      </c>
      <c r="D22" s="14" t="s">
        <v>290</v>
      </c>
      <c r="E22" s="15">
        <v>258373</v>
      </c>
      <c r="F22" s="15">
        <v>422785</v>
      </c>
      <c r="G22" s="15">
        <v>55874544</v>
      </c>
      <c r="H22" s="46">
        <v>853468.73775000009</v>
      </c>
      <c r="I22" s="50">
        <v>265</v>
      </c>
      <c r="K22" s="11"/>
    </row>
    <row r="23" spans="1:11" ht="15" customHeight="1" outlineLevel="1" x14ac:dyDescent="0.3">
      <c r="A23" s="25" t="s">
        <v>100</v>
      </c>
      <c r="B23" s="105"/>
      <c r="C23" s="17"/>
      <c r="D23" s="17"/>
      <c r="E23" s="18">
        <f>SUBTOTAL(9,E13:E22)</f>
        <v>640608</v>
      </c>
      <c r="F23" s="18">
        <f>SUBTOTAL(9,F13:F22)</f>
        <v>1039047</v>
      </c>
      <c r="G23" s="18">
        <f>SUBTOTAL(9,G13:G22)</f>
        <v>141114978</v>
      </c>
      <c r="H23" s="47">
        <f>SUBTOTAL(9,H13:H22)</f>
        <v>2095561.8241100002</v>
      </c>
      <c r="I23" s="51">
        <f>SUBTOTAL(9,I13:I22)</f>
        <v>72505</v>
      </c>
      <c r="K23" s="11"/>
    </row>
    <row r="24" spans="1:11" ht="15" hidden="1" customHeight="1" outlineLevel="2" x14ac:dyDescent="0.3">
      <c r="A24" s="19">
        <v>2023</v>
      </c>
      <c r="B24" s="106">
        <v>0</v>
      </c>
      <c r="C24" t="s">
        <v>271</v>
      </c>
      <c r="D24" t="s">
        <v>281</v>
      </c>
      <c r="E24" s="11">
        <v>10704</v>
      </c>
      <c r="F24" s="11">
        <v>19673</v>
      </c>
      <c r="G24" s="11">
        <v>2260314</v>
      </c>
      <c r="H24" s="12">
        <v>33002.865460000001</v>
      </c>
      <c r="I24" s="52">
        <v>5862</v>
      </c>
      <c r="K24" s="11"/>
    </row>
    <row r="25" spans="1:11" ht="15" hidden="1" customHeight="1" outlineLevel="2" x14ac:dyDescent="0.3">
      <c r="A25" s="19">
        <v>2023</v>
      </c>
      <c r="B25" s="106">
        <v>1</v>
      </c>
      <c r="C25" t="s">
        <v>272</v>
      </c>
      <c r="D25" t="s">
        <v>282</v>
      </c>
      <c r="E25" s="11">
        <v>81569</v>
      </c>
      <c r="F25" s="11">
        <v>134453</v>
      </c>
      <c r="G25" s="11">
        <v>17089457</v>
      </c>
      <c r="H25" s="12">
        <v>236933.54599000001</v>
      </c>
      <c r="I25" s="52">
        <v>32318</v>
      </c>
      <c r="K25" s="11"/>
    </row>
    <row r="26" spans="1:11" ht="15" hidden="1" customHeight="1" outlineLevel="2" x14ac:dyDescent="0.3">
      <c r="A26" s="19">
        <v>2023</v>
      </c>
      <c r="B26" s="106">
        <v>2</v>
      </c>
      <c r="C26" t="s">
        <v>273</v>
      </c>
      <c r="D26" t="s">
        <v>283</v>
      </c>
      <c r="E26" s="11">
        <v>54808</v>
      </c>
      <c r="F26" s="11">
        <v>87765</v>
      </c>
      <c r="G26" s="11">
        <v>12350204</v>
      </c>
      <c r="H26" s="12">
        <v>169476.84474</v>
      </c>
      <c r="I26" s="52">
        <v>13967</v>
      </c>
      <c r="K26" s="11"/>
    </row>
    <row r="27" spans="1:11" ht="15" hidden="1" customHeight="1" outlineLevel="2" x14ac:dyDescent="0.3">
      <c r="A27" s="19">
        <v>2023</v>
      </c>
      <c r="B27" s="106">
        <v>3</v>
      </c>
      <c r="C27" t="s">
        <v>274</v>
      </c>
      <c r="D27" t="s">
        <v>284</v>
      </c>
      <c r="E27" s="11">
        <v>50499</v>
      </c>
      <c r="F27" s="11">
        <v>79095</v>
      </c>
      <c r="G27" s="11">
        <v>11599700</v>
      </c>
      <c r="H27" s="12">
        <v>159982.73913</v>
      </c>
      <c r="I27" s="52">
        <v>9101</v>
      </c>
      <c r="K27" s="11"/>
    </row>
    <row r="28" spans="1:11" ht="15" hidden="1" customHeight="1" outlineLevel="2" x14ac:dyDescent="0.3">
      <c r="A28" s="19">
        <v>2023</v>
      </c>
      <c r="B28" s="106">
        <v>4</v>
      </c>
      <c r="C28" t="s">
        <v>275</v>
      </c>
      <c r="D28" t="s">
        <v>285</v>
      </c>
      <c r="E28" s="11">
        <v>48243</v>
      </c>
      <c r="F28" s="11">
        <v>77307</v>
      </c>
      <c r="G28" s="11">
        <v>11187682</v>
      </c>
      <c r="H28" s="12">
        <v>157020.57902</v>
      </c>
      <c r="I28" s="52">
        <v>6388</v>
      </c>
      <c r="K28" s="11"/>
    </row>
    <row r="29" spans="1:11" ht="15" hidden="1" customHeight="1" outlineLevel="2" x14ac:dyDescent="0.3">
      <c r="A29" s="19">
        <v>2023</v>
      </c>
      <c r="B29" s="106">
        <v>5</v>
      </c>
      <c r="C29" t="s">
        <v>276</v>
      </c>
      <c r="D29" t="s">
        <v>286</v>
      </c>
      <c r="E29" s="11">
        <v>30157</v>
      </c>
      <c r="F29" s="11">
        <v>49116</v>
      </c>
      <c r="G29" s="11">
        <v>6506439</v>
      </c>
      <c r="H29" s="12">
        <v>96567.059529999999</v>
      </c>
      <c r="I29" s="52">
        <v>2325</v>
      </c>
      <c r="K29" s="11"/>
    </row>
    <row r="30" spans="1:11" ht="15" hidden="1" customHeight="1" outlineLevel="2" x14ac:dyDescent="0.3">
      <c r="A30" s="19">
        <v>2023</v>
      </c>
      <c r="B30" s="106">
        <v>6</v>
      </c>
      <c r="C30" t="s">
        <v>277</v>
      </c>
      <c r="D30" t="s">
        <v>287</v>
      </c>
      <c r="E30" s="11">
        <v>29177</v>
      </c>
      <c r="F30" s="11">
        <v>46056</v>
      </c>
      <c r="G30" s="11">
        <v>6051440</v>
      </c>
      <c r="H30" s="12">
        <v>94051.501480000006</v>
      </c>
      <c r="I30" s="52">
        <v>1345</v>
      </c>
      <c r="K30" s="11"/>
    </row>
    <row r="31" spans="1:11" ht="15" hidden="1" customHeight="1" outlineLevel="2" x14ac:dyDescent="0.3">
      <c r="A31" s="19">
        <v>2023</v>
      </c>
      <c r="B31" s="106">
        <v>7</v>
      </c>
      <c r="C31" t="s">
        <v>278</v>
      </c>
      <c r="D31" t="s">
        <v>288</v>
      </c>
      <c r="E31" s="11">
        <v>37068</v>
      </c>
      <c r="F31" s="11">
        <v>57171</v>
      </c>
      <c r="G31" s="11">
        <v>7800259</v>
      </c>
      <c r="H31" s="12">
        <v>120774.37616999999</v>
      </c>
      <c r="I31" s="52">
        <v>802</v>
      </c>
      <c r="K31" s="11"/>
    </row>
    <row r="32" spans="1:11" ht="15" hidden="1" customHeight="1" outlineLevel="2" x14ac:dyDescent="0.3">
      <c r="A32" s="19">
        <v>2023</v>
      </c>
      <c r="B32" s="106">
        <v>8</v>
      </c>
      <c r="C32" t="s">
        <v>279</v>
      </c>
      <c r="D32" t="s">
        <v>289</v>
      </c>
      <c r="E32" s="11">
        <v>26605</v>
      </c>
      <c r="F32" s="11">
        <v>42245</v>
      </c>
      <c r="G32" s="11">
        <v>5762921</v>
      </c>
      <c r="H32" s="12">
        <v>94536.089840000001</v>
      </c>
      <c r="I32" s="52">
        <v>246</v>
      </c>
      <c r="K32" s="11"/>
    </row>
    <row r="33" spans="1:11" ht="15" hidden="1" customHeight="1" outlineLevel="2" x14ac:dyDescent="0.3">
      <c r="A33" s="19">
        <v>2023</v>
      </c>
      <c r="B33" s="106">
        <v>9</v>
      </c>
      <c r="C33" t="s">
        <v>280</v>
      </c>
      <c r="D33" t="s">
        <v>290</v>
      </c>
      <c r="E33" s="11">
        <v>263842</v>
      </c>
      <c r="F33" s="11">
        <v>436565</v>
      </c>
      <c r="G33" s="11">
        <v>56179748</v>
      </c>
      <c r="H33" s="12">
        <v>840549.88555000001</v>
      </c>
      <c r="I33" s="52">
        <v>263</v>
      </c>
      <c r="K33" s="11"/>
    </row>
    <row r="34" spans="1:11" ht="15" customHeight="1" outlineLevel="1" collapsed="1" x14ac:dyDescent="0.3">
      <c r="A34" s="21" t="s">
        <v>101</v>
      </c>
      <c r="B34" s="107"/>
      <c r="C34" s="22"/>
      <c r="D34" s="22"/>
      <c r="E34" s="23">
        <f t="shared" ref="E34:F34" si="0">SUBTOTAL(9,E24:E33)</f>
        <v>632672</v>
      </c>
      <c r="F34" s="23">
        <f t="shared" si="0"/>
        <v>1029446</v>
      </c>
      <c r="G34" s="23">
        <f>SUBTOTAL(9,G24:G33)</f>
        <v>136788164</v>
      </c>
      <c r="H34" s="48">
        <f>SUBTOTAL(9,H24:H33)</f>
        <v>2002895.48691</v>
      </c>
      <c r="I34" s="53">
        <f>SUBTOTAL(9,I24:I33)</f>
        <v>72617</v>
      </c>
      <c r="K34" s="11"/>
    </row>
    <row r="35" spans="1:11" ht="15" customHeight="1" outlineLevel="2" x14ac:dyDescent="0.3">
      <c r="A35" s="13">
        <v>2022</v>
      </c>
      <c r="B35" s="104">
        <v>0</v>
      </c>
      <c r="C35" s="14" t="s">
        <v>271</v>
      </c>
      <c r="D35" s="14" t="s">
        <v>281</v>
      </c>
      <c r="E35" s="15">
        <v>10777</v>
      </c>
      <c r="F35" s="15">
        <v>19585</v>
      </c>
      <c r="G35" s="15">
        <v>2158675</v>
      </c>
      <c r="H35" s="46">
        <v>28552.725930000001</v>
      </c>
      <c r="I35" s="50">
        <v>5901</v>
      </c>
      <c r="K35" s="11"/>
    </row>
    <row r="36" spans="1:11" ht="15" customHeight="1" outlineLevel="2" x14ac:dyDescent="0.3">
      <c r="A36" s="13">
        <v>2022</v>
      </c>
      <c r="B36" s="104">
        <v>1</v>
      </c>
      <c r="C36" s="14" t="s">
        <v>272</v>
      </c>
      <c r="D36" s="14" t="s">
        <v>282</v>
      </c>
      <c r="E36" s="15">
        <v>80528</v>
      </c>
      <c r="F36" s="15">
        <v>134519</v>
      </c>
      <c r="G36" s="15">
        <v>16048669</v>
      </c>
      <c r="H36" s="46">
        <v>202027.61008000001</v>
      </c>
      <c r="I36" s="50">
        <v>32207</v>
      </c>
      <c r="K36" s="11"/>
    </row>
    <row r="37" spans="1:11" ht="15" customHeight="1" outlineLevel="2" x14ac:dyDescent="0.3">
      <c r="A37" s="13">
        <v>2022</v>
      </c>
      <c r="B37" s="104">
        <v>2</v>
      </c>
      <c r="C37" s="14" t="s">
        <v>273</v>
      </c>
      <c r="D37" s="14" t="s">
        <v>283</v>
      </c>
      <c r="E37" s="15">
        <v>53749</v>
      </c>
      <c r="F37" s="15">
        <v>85894</v>
      </c>
      <c r="G37" s="15">
        <v>11515090</v>
      </c>
      <c r="H37" s="46">
        <v>143920.57243</v>
      </c>
      <c r="I37" s="50">
        <v>13669</v>
      </c>
      <c r="K37" s="11"/>
    </row>
    <row r="38" spans="1:11" ht="15" customHeight="1" outlineLevel="2" x14ac:dyDescent="0.3">
      <c r="A38" s="13">
        <v>2022</v>
      </c>
      <c r="B38" s="104">
        <v>3</v>
      </c>
      <c r="C38" s="14" t="s">
        <v>274</v>
      </c>
      <c r="D38" s="14" t="s">
        <v>284</v>
      </c>
      <c r="E38" s="15">
        <v>47944</v>
      </c>
      <c r="F38" s="15">
        <v>75457</v>
      </c>
      <c r="G38" s="15">
        <v>10367267</v>
      </c>
      <c r="H38" s="46">
        <v>130405.88187</v>
      </c>
      <c r="I38" s="50">
        <v>8833</v>
      </c>
      <c r="K38" s="11"/>
    </row>
    <row r="39" spans="1:11" ht="15" customHeight="1" outlineLevel="2" x14ac:dyDescent="0.3">
      <c r="A39" s="13">
        <v>2022</v>
      </c>
      <c r="B39" s="104">
        <v>4</v>
      </c>
      <c r="C39" s="14" t="s">
        <v>275</v>
      </c>
      <c r="D39" s="14" t="s">
        <v>285</v>
      </c>
      <c r="E39" s="15">
        <v>45230</v>
      </c>
      <c r="F39" s="15">
        <v>71326</v>
      </c>
      <c r="G39" s="15">
        <v>9900505</v>
      </c>
      <c r="H39" s="46">
        <v>127227.51523000002</v>
      </c>
      <c r="I39" s="50">
        <v>6202</v>
      </c>
      <c r="K39" s="11"/>
    </row>
    <row r="40" spans="1:11" ht="15" customHeight="1" outlineLevel="2" x14ac:dyDescent="0.3">
      <c r="A40" s="13">
        <v>2022</v>
      </c>
      <c r="B40" s="104">
        <v>5</v>
      </c>
      <c r="C40" s="14" t="s">
        <v>276</v>
      </c>
      <c r="D40" s="14" t="s">
        <v>286</v>
      </c>
      <c r="E40" s="15">
        <v>29172</v>
      </c>
      <c r="F40" s="15">
        <v>46688</v>
      </c>
      <c r="G40" s="15">
        <v>6124465</v>
      </c>
      <c r="H40" s="46">
        <v>83954.217770000003</v>
      </c>
      <c r="I40" s="50">
        <v>2288</v>
      </c>
      <c r="K40" s="11"/>
    </row>
    <row r="41" spans="1:11" ht="15" customHeight="1" outlineLevel="2" x14ac:dyDescent="0.3">
      <c r="A41" s="13">
        <v>2022</v>
      </c>
      <c r="B41" s="104">
        <v>6</v>
      </c>
      <c r="C41" s="14" t="s">
        <v>277</v>
      </c>
      <c r="D41" s="14" t="s">
        <v>287</v>
      </c>
      <c r="E41" s="15">
        <v>25033</v>
      </c>
      <c r="F41" s="15">
        <v>38306</v>
      </c>
      <c r="G41" s="15">
        <v>4994946</v>
      </c>
      <c r="H41" s="46">
        <v>71119.125189999977</v>
      </c>
      <c r="I41" s="50">
        <v>1323</v>
      </c>
      <c r="K41" s="11"/>
    </row>
    <row r="42" spans="1:11" ht="15" customHeight="1" outlineLevel="2" x14ac:dyDescent="0.3">
      <c r="A42" s="13">
        <v>2022</v>
      </c>
      <c r="B42" s="104">
        <v>7</v>
      </c>
      <c r="C42" s="14" t="s">
        <v>278</v>
      </c>
      <c r="D42" s="14" t="s">
        <v>288</v>
      </c>
      <c r="E42" s="15">
        <v>42870</v>
      </c>
      <c r="F42" s="15">
        <v>68967</v>
      </c>
      <c r="G42" s="15">
        <v>8665951</v>
      </c>
      <c r="H42" s="46">
        <v>122440.59087</v>
      </c>
      <c r="I42" s="50">
        <v>823</v>
      </c>
      <c r="K42" s="11"/>
    </row>
    <row r="43" spans="1:11" ht="15" customHeight="1" outlineLevel="2" x14ac:dyDescent="0.3">
      <c r="A43" s="13">
        <v>2022</v>
      </c>
      <c r="B43" s="104">
        <v>8</v>
      </c>
      <c r="C43" s="14" t="s">
        <v>279</v>
      </c>
      <c r="D43" s="14" t="s">
        <v>289</v>
      </c>
      <c r="E43" s="15">
        <v>28984</v>
      </c>
      <c r="F43" s="15">
        <v>47635</v>
      </c>
      <c r="G43" s="15">
        <v>5938492</v>
      </c>
      <c r="H43" s="46">
        <v>88760.03615</v>
      </c>
      <c r="I43" s="50">
        <v>241</v>
      </c>
      <c r="K43" s="11"/>
    </row>
    <row r="44" spans="1:11" ht="15" customHeight="1" outlineLevel="2" x14ac:dyDescent="0.3">
      <c r="A44" s="13">
        <v>2022</v>
      </c>
      <c r="B44" s="104">
        <v>9</v>
      </c>
      <c r="C44" s="14" t="s">
        <v>280</v>
      </c>
      <c r="D44" s="14" t="s">
        <v>290</v>
      </c>
      <c r="E44" s="15">
        <v>262446</v>
      </c>
      <c r="F44" s="15">
        <v>430922</v>
      </c>
      <c r="G44" s="15">
        <v>53555124</v>
      </c>
      <c r="H44" s="46">
        <v>738830.83358000009</v>
      </c>
      <c r="I44" s="50">
        <v>264</v>
      </c>
      <c r="K44" s="11"/>
    </row>
    <row r="45" spans="1:11" ht="15" customHeight="1" outlineLevel="1" x14ac:dyDescent="0.3">
      <c r="A45" s="25" t="s">
        <v>102</v>
      </c>
      <c r="B45" s="105"/>
      <c r="C45" s="17"/>
      <c r="D45" s="17"/>
      <c r="E45" s="18">
        <f t="shared" ref="E45:F45" si="1">SUBTOTAL(9,E35:E44)</f>
        <v>626733</v>
      </c>
      <c r="F45" s="18">
        <f t="shared" si="1"/>
        <v>1019299</v>
      </c>
      <c r="G45" s="18">
        <f>SUBTOTAL(9,G35:G44)</f>
        <v>129269184</v>
      </c>
      <c r="H45" s="47">
        <f>SUBTOTAL(9,H35:H44)</f>
        <v>1737239.1091</v>
      </c>
      <c r="I45" s="51">
        <f>SUBTOTAL(9,I35:I44)</f>
        <v>71751</v>
      </c>
      <c r="K45" s="11"/>
    </row>
    <row r="46" spans="1:11" ht="15" customHeight="1" outlineLevel="2" x14ac:dyDescent="0.3">
      <c r="A46" s="19">
        <v>2021</v>
      </c>
      <c r="B46" s="106">
        <v>0</v>
      </c>
      <c r="C46" t="s">
        <v>271</v>
      </c>
      <c r="D46" t="s">
        <v>281</v>
      </c>
      <c r="E46" s="11">
        <v>11087</v>
      </c>
      <c r="F46" s="11">
        <v>18388</v>
      </c>
      <c r="G46" s="11">
        <v>2211257</v>
      </c>
      <c r="H46" s="12">
        <v>27866.14746</v>
      </c>
      <c r="I46" s="52">
        <v>5956</v>
      </c>
      <c r="K46" s="11"/>
    </row>
    <row r="47" spans="1:11" ht="15" customHeight="1" outlineLevel="2" x14ac:dyDescent="0.3">
      <c r="A47" s="19">
        <v>2021</v>
      </c>
      <c r="B47" s="106">
        <v>1</v>
      </c>
      <c r="C47" t="s">
        <v>272</v>
      </c>
      <c r="D47" t="s">
        <v>282</v>
      </c>
      <c r="E47" s="11">
        <v>75612</v>
      </c>
      <c r="F47" s="11">
        <v>121234</v>
      </c>
      <c r="G47" s="11">
        <v>15014209</v>
      </c>
      <c r="H47" s="12">
        <v>181897.79515000002</v>
      </c>
      <c r="I47" s="52">
        <v>31233</v>
      </c>
      <c r="K47" s="11"/>
    </row>
    <row r="48" spans="1:11" ht="15" customHeight="1" outlineLevel="2" x14ac:dyDescent="0.3">
      <c r="A48" s="19">
        <v>2021</v>
      </c>
      <c r="B48" s="106">
        <v>2</v>
      </c>
      <c r="C48" t="s">
        <v>273</v>
      </c>
      <c r="D48" t="s">
        <v>283</v>
      </c>
      <c r="E48" s="11">
        <v>47528</v>
      </c>
      <c r="F48" s="11">
        <v>73234</v>
      </c>
      <c r="G48" s="11">
        <v>10266696</v>
      </c>
      <c r="H48" s="12">
        <v>122103.06709</v>
      </c>
      <c r="I48" s="52">
        <v>12900</v>
      </c>
      <c r="K48" s="11"/>
    </row>
    <row r="49" spans="1:11" ht="15" customHeight="1" outlineLevel="2" x14ac:dyDescent="0.3">
      <c r="A49" s="19">
        <v>2021</v>
      </c>
      <c r="B49" s="106">
        <v>3</v>
      </c>
      <c r="C49" t="s">
        <v>274</v>
      </c>
      <c r="D49" t="s">
        <v>284</v>
      </c>
      <c r="E49" s="11">
        <v>41751</v>
      </c>
      <c r="F49" s="11">
        <v>63859</v>
      </c>
      <c r="G49" s="11">
        <v>9345360</v>
      </c>
      <c r="H49" s="12">
        <v>112425.04630999999</v>
      </c>
      <c r="I49" s="52">
        <v>8289</v>
      </c>
      <c r="K49" s="11"/>
    </row>
    <row r="50" spans="1:11" ht="15" customHeight="1" outlineLevel="2" x14ac:dyDescent="0.3">
      <c r="A50" s="19">
        <v>2021</v>
      </c>
      <c r="B50" s="106">
        <v>4</v>
      </c>
      <c r="C50" t="s">
        <v>275</v>
      </c>
      <c r="D50" t="s">
        <v>285</v>
      </c>
      <c r="E50" s="11">
        <v>36937</v>
      </c>
      <c r="F50" s="11">
        <v>56941</v>
      </c>
      <c r="G50" s="11">
        <v>8083997</v>
      </c>
      <c r="H50" s="12">
        <v>99615.070689999993</v>
      </c>
      <c r="I50" s="52">
        <v>5561</v>
      </c>
      <c r="K50" s="11"/>
    </row>
    <row r="51" spans="1:11" ht="15" customHeight="1" outlineLevel="2" x14ac:dyDescent="0.3">
      <c r="A51" s="19">
        <v>2021</v>
      </c>
      <c r="B51" s="106">
        <v>5</v>
      </c>
      <c r="C51" t="s">
        <v>276</v>
      </c>
      <c r="D51" t="s">
        <v>286</v>
      </c>
      <c r="E51" s="11">
        <v>22184</v>
      </c>
      <c r="F51" s="11">
        <v>32123</v>
      </c>
      <c r="G51" s="11">
        <v>4564722</v>
      </c>
      <c r="H51" s="12">
        <v>60668.338170000003</v>
      </c>
      <c r="I51" s="52">
        <v>2126</v>
      </c>
      <c r="K51" s="11"/>
    </row>
    <row r="52" spans="1:11" ht="15" customHeight="1" outlineLevel="2" x14ac:dyDescent="0.3">
      <c r="A52" s="19">
        <v>2021</v>
      </c>
      <c r="B52" s="106">
        <v>6</v>
      </c>
      <c r="C52" t="s">
        <v>277</v>
      </c>
      <c r="D52" t="s">
        <v>287</v>
      </c>
      <c r="E52" s="11">
        <v>25684</v>
      </c>
      <c r="F52" s="11">
        <v>39314</v>
      </c>
      <c r="G52" s="11">
        <v>4726366</v>
      </c>
      <c r="H52" s="12">
        <v>66638.478929999997</v>
      </c>
      <c r="I52" s="52">
        <v>1262</v>
      </c>
      <c r="K52" s="11"/>
    </row>
    <row r="53" spans="1:11" ht="15" customHeight="1" outlineLevel="2" x14ac:dyDescent="0.3">
      <c r="A53" s="19">
        <v>2021</v>
      </c>
      <c r="B53" s="106">
        <v>7</v>
      </c>
      <c r="C53" t="s">
        <v>278</v>
      </c>
      <c r="D53" t="s">
        <v>288</v>
      </c>
      <c r="E53" s="11">
        <v>36358</v>
      </c>
      <c r="F53" s="11">
        <v>57003</v>
      </c>
      <c r="G53" s="11">
        <v>6913854</v>
      </c>
      <c r="H53" s="12">
        <v>96114.511469999998</v>
      </c>
      <c r="I53" s="52">
        <v>768</v>
      </c>
      <c r="K53" s="11"/>
    </row>
    <row r="54" spans="1:11" ht="15" customHeight="1" outlineLevel="2" x14ac:dyDescent="0.3">
      <c r="A54" s="19">
        <v>2021</v>
      </c>
      <c r="B54" s="106">
        <v>8</v>
      </c>
      <c r="C54" t="s">
        <v>279</v>
      </c>
      <c r="D54" t="s">
        <v>289</v>
      </c>
      <c r="E54" s="11">
        <v>20338</v>
      </c>
      <c r="F54" s="11">
        <v>30735</v>
      </c>
      <c r="G54" s="11">
        <v>4244360</v>
      </c>
      <c r="H54" s="12">
        <v>59860.034780000002</v>
      </c>
      <c r="I54" s="52">
        <v>236</v>
      </c>
      <c r="K54" s="11"/>
    </row>
    <row r="55" spans="1:11" ht="15" customHeight="1" outlineLevel="2" x14ac:dyDescent="0.3">
      <c r="A55" s="19">
        <v>2021</v>
      </c>
      <c r="B55" s="106">
        <v>9</v>
      </c>
      <c r="C55" t="s">
        <v>280</v>
      </c>
      <c r="D55" t="s">
        <v>290</v>
      </c>
      <c r="E55" s="11">
        <v>247768</v>
      </c>
      <c r="F55" s="11">
        <v>390686</v>
      </c>
      <c r="G55" s="11">
        <v>52002147</v>
      </c>
      <c r="H55" s="12">
        <v>672942.51402</v>
      </c>
      <c r="I55" s="52">
        <v>241</v>
      </c>
      <c r="K55" s="11"/>
    </row>
    <row r="56" spans="1:11" ht="15" customHeight="1" outlineLevel="1" x14ac:dyDescent="0.3">
      <c r="A56" s="21" t="s">
        <v>103</v>
      </c>
      <c r="B56" s="107"/>
      <c r="C56" s="22"/>
      <c r="D56" s="22"/>
      <c r="E56" s="23">
        <f t="shared" ref="E56:F56" si="2">SUBTOTAL(9,E46:E55)</f>
        <v>565247</v>
      </c>
      <c r="F56" s="23">
        <f t="shared" si="2"/>
        <v>883517</v>
      </c>
      <c r="G56" s="23">
        <f>SUBTOTAL(9,G46:G55)</f>
        <v>117372968</v>
      </c>
      <c r="H56" s="48">
        <f>SUBTOTAL(9,H46:H55)</f>
        <v>1500131.00407</v>
      </c>
      <c r="I56" s="53">
        <f>SUBTOTAL(9,I46:I55)</f>
        <v>68572</v>
      </c>
      <c r="K56" s="11"/>
    </row>
    <row r="57" spans="1:11" ht="15" customHeight="1" outlineLevel="2" x14ac:dyDescent="0.3">
      <c r="A57" s="13">
        <v>2020</v>
      </c>
      <c r="B57" s="104">
        <v>0</v>
      </c>
      <c r="C57" s="14" t="s">
        <v>271</v>
      </c>
      <c r="D57" s="14" t="s">
        <v>281</v>
      </c>
      <c r="E57" s="15">
        <v>10659</v>
      </c>
      <c r="F57" s="15">
        <v>16970</v>
      </c>
      <c r="G57" s="15">
        <v>1865059</v>
      </c>
      <c r="H57" s="46">
        <v>23185.847660000003</v>
      </c>
      <c r="I57" s="50">
        <v>5788</v>
      </c>
      <c r="K57" s="11"/>
    </row>
    <row r="58" spans="1:11" ht="15" customHeight="1" outlineLevel="2" x14ac:dyDescent="0.3">
      <c r="A58" s="13">
        <v>2020</v>
      </c>
      <c r="B58" s="104">
        <v>1</v>
      </c>
      <c r="C58" s="14" t="s">
        <v>272</v>
      </c>
      <c r="D58" s="14" t="s">
        <v>282</v>
      </c>
      <c r="E58" s="15">
        <v>72534</v>
      </c>
      <c r="F58" s="15">
        <v>111878</v>
      </c>
      <c r="G58" s="15">
        <v>12682592</v>
      </c>
      <c r="H58" s="46">
        <v>150638.75379999998</v>
      </c>
      <c r="I58" s="50">
        <v>30144</v>
      </c>
      <c r="K58" s="11"/>
    </row>
    <row r="59" spans="1:11" ht="15" customHeight="1" outlineLevel="2" x14ac:dyDescent="0.3">
      <c r="A59" s="13">
        <v>2020</v>
      </c>
      <c r="B59" s="104">
        <v>2</v>
      </c>
      <c r="C59" s="14" t="s">
        <v>273</v>
      </c>
      <c r="D59" s="14" t="s">
        <v>283</v>
      </c>
      <c r="E59" s="15">
        <v>40865</v>
      </c>
      <c r="F59" s="15">
        <v>61546</v>
      </c>
      <c r="G59" s="15">
        <v>7860388</v>
      </c>
      <c r="H59" s="46">
        <v>91697.520180000021</v>
      </c>
      <c r="I59" s="50">
        <v>11306</v>
      </c>
      <c r="K59" s="11"/>
    </row>
    <row r="60" spans="1:11" ht="15" customHeight="1" outlineLevel="2" x14ac:dyDescent="0.3">
      <c r="A60" s="13">
        <v>2020</v>
      </c>
      <c r="B60" s="104">
        <v>3</v>
      </c>
      <c r="C60" s="14" t="s">
        <v>274</v>
      </c>
      <c r="D60" s="14" t="s">
        <v>284</v>
      </c>
      <c r="E60" s="15">
        <v>33286</v>
      </c>
      <c r="F60" s="15">
        <v>49087</v>
      </c>
      <c r="G60" s="15">
        <v>6790367</v>
      </c>
      <c r="H60" s="46">
        <v>79238.701700000005</v>
      </c>
      <c r="I60" s="50">
        <v>7139</v>
      </c>
      <c r="K60" s="11"/>
    </row>
    <row r="61" spans="1:11" ht="15" customHeight="1" outlineLevel="2" x14ac:dyDescent="0.3">
      <c r="A61" s="13">
        <v>2020</v>
      </c>
      <c r="B61" s="104">
        <v>4</v>
      </c>
      <c r="C61" s="14" t="s">
        <v>275</v>
      </c>
      <c r="D61" s="14" t="s">
        <v>285</v>
      </c>
      <c r="E61" s="15">
        <v>30075</v>
      </c>
      <c r="F61" s="15">
        <v>44037</v>
      </c>
      <c r="G61" s="15">
        <v>6059705</v>
      </c>
      <c r="H61" s="46">
        <v>72257.771410000001</v>
      </c>
      <c r="I61" s="50">
        <v>4980</v>
      </c>
      <c r="K61" s="11"/>
    </row>
    <row r="62" spans="1:11" ht="15" customHeight="1" outlineLevel="2" x14ac:dyDescent="0.3">
      <c r="A62" s="13">
        <v>2020</v>
      </c>
      <c r="B62" s="104">
        <v>5</v>
      </c>
      <c r="C62" s="14" t="s">
        <v>276</v>
      </c>
      <c r="D62" s="14" t="s">
        <v>286</v>
      </c>
      <c r="E62" s="15">
        <v>18663</v>
      </c>
      <c r="F62" s="15">
        <v>26257</v>
      </c>
      <c r="G62" s="15">
        <v>3586357</v>
      </c>
      <c r="H62" s="46">
        <v>45825.106599999999</v>
      </c>
      <c r="I62" s="50">
        <v>1955</v>
      </c>
      <c r="K62" s="11"/>
    </row>
    <row r="63" spans="1:11" ht="15" customHeight="1" outlineLevel="2" x14ac:dyDescent="0.3">
      <c r="A63" s="13">
        <v>2020</v>
      </c>
      <c r="B63" s="104">
        <v>6</v>
      </c>
      <c r="C63" s="14" t="s">
        <v>277</v>
      </c>
      <c r="D63" s="14" t="s">
        <v>287</v>
      </c>
      <c r="E63" s="15">
        <v>22480</v>
      </c>
      <c r="F63" s="15">
        <v>32378</v>
      </c>
      <c r="G63" s="15">
        <v>4001924</v>
      </c>
      <c r="H63" s="46">
        <v>52058.205780000004</v>
      </c>
      <c r="I63" s="50">
        <v>1164</v>
      </c>
      <c r="K63" s="11"/>
    </row>
    <row r="64" spans="1:11" ht="15" customHeight="1" outlineLevel="2" x14ac:dyDescent="0.3">
      <c r="A64" s="13">
        <v>2020</v>
      </c>
      <c r="B64" s="104">
        <v>7</v>
      </c>
      <c r="C64" s="14" t="s">
        <v>278</v>
      </c>
      <c r="D64" s="14" t="s">
        <v>288</v>
      </c>
      <c r="E64" s="15">
        <v>30564</v>
      </c>
      <c r="F64" s="15">
        <v>45718</v>
      </c>
      <c r="G64" s="15">
        <v>5663886</v>
      </c>
      <c r="H64" s="46">
        <v>72974.885910000012</v>
      </c>
      <c r="I64" s="50">
        <v>721</v>
      </c>
      <c r="K64" s="11"/>
    </row>
    <row r="65" spans="1:11" ht="15" customHeight="1" outlineLevel="2" x14ac:dyDescent="0.3">
      <c r="A65" s="13">
        <v>2020</v>
      </c>
      <c r="B65" s="104">
        <v>8</v>
      </c>
      <c r="C65" s="14" t="s">
        <v>279</v>
      </c>
      <c r="D65" s="14" t="s">
        <v>289</v>
      </c>
      <c r="E65" s="15">
        <v>25777</v>
      </c>
      <c r="F65" s="15">
        <v>38490</v>
      </c>
      <c r="G65" s="15">
        <v>5018536</v>
      </c>
      <c r="H65" s="46">
        <v>66696.591039999999</v>
      </c>
      <c r="I65" s="50">
        <v>235</v>
      </c>
      <c r="K65" s="11"/>
    </row>
    <row r="66" spans="1:11" ht="15" customHeight="1" outlineLevel="2" x14ac:dyDescent="0.3">
      <c r="A66" s="13">
        <v>2020</v>
      </c>
      <c r="B66" s="104">
        <v>9</v>
      </c>
      <c r="C66" s="14" t="s">
        <v>280</v>
      </c>
      <c r="D66" s="14" t="s">
        <v>290</v>
      </c>
      <c r="E66" s="15">
        <v>214456</v>
      </c>
      <c r="F66" s="15">
        <v>317456</v>
      </c>
      <c r="G66" s="15">
        <v>42597981</v>
      </c>
      <c r="H66" s="46">
        <v>539174.17839000002</v>
      </c>
      <c r="I66" s="50">
        <v>243</v>
      </c>
      <c r="K66" s="11"/>
    </row>
    <row r="67" spans="1:11" ht="15" customHeight="1" outlineLevel="1" x14ac:dyDescent="0.3">
      <c r="A67" s="25" t="s">
        <v>104</v>
      </c>
      <c r="B67" s="105"/>
      <c r="C67" s="17"/>
      <c r="D67" s="17"/>
      <c r="E67" s="18">
        <f t="shared" ref="E67:F67" si="3">SUBTOTAL(9,E57:E66)</f>
        <v>499359</v>
      </c>
      <c r="F67" s="18">
        <f t="shared" si="3"/>
        <v>743817</v>
      </c>
      <c r="G67" s="18">
        <f>SUBTOTAL(9,G57:G66)</f>
        <v>96126795</v>
      </c>
      <c r="H67" s="47">
        <f>SUBTOTAL(9,H57:H66)</f>
        <v>1193747.56247</v>
      </c>
      <c r="I67" s="51">
        <f>SUBTOTAL(9,I57:I66)</f>
        <v>63675</v>
      </c>
      <c r="K67" s="11"/>
    </row>
    <row r="68" spans="1:11" ht="15" customHeight="1" outlineLevel="2" x14ac:dyDescent="0.3">
      <c r="A68" s="19">
        <v>2019</v>
      </c>
      <c r="B68" s="106">
        <v>0</v>
      </c>
      <c r="C68" t="s">
        <v>271</v>
      </c>
      <c r="D68" t="s">
        <v>281</v>
      </c>
      <c r="E68" s="11">
        <v>9913</v>
      </c>
      <c r="F68" s="11">
        <v>19372</v>
      </c>
      <c r="G68" s="11">
        <v>1785463</v>
      </c>
      <c r="H68" s="12">
        <v>22216.372870000003</v>
      </c>
      <c r="I68" s="52">
        <v>5213</v>
      </c>
      <c r="K68" s="11"/>
    </row>
    <row r="69" spans="1:11" ht="15" customHeight="1" outlineLevel="2" x14ac:dyDescent="0.3">
      <c r="A69" s="19">
        <v>2019</v>
      </c>
      <c r="B69" s="106">
        <v>1</v>
      </c>
      <c r="C69" t="s">
        <v>272</v>
      </c>
      <c r="D69" t="s">
        <v>282</v>
      </c>
      <c r="E69" s="11">
        <v>69427</v>
      </c>
      <c r="F69" s="11">
        <v>110328</v>
      </c>
      <c r="G69" s="11">
        <v>12571123</v>
      </c>
      <c r="H69" s="12">
        <v>146438.41871999999</v>
      </c>
      <c r="I69" s="52">
        <v>29280</v>
      </c>
      <c r="K69" s="11"/>
    </row>
    <row r="70" spans="1:11" ht="15" customHeight="1" outlineLevel="2" x14ac:dyDescent="0.3">
      <c r="A70" s="19">
        <v>2019</v>
      </c>
      <c r="B70" s="106">
        <v>2</v>
      </c>
      <c r="C70" t="s">
        <v>273</v>
      </c>
      <c r="D70" t="s">
        <v>283</v>
      </c>
      <c r="E70" s="11">
        <v>44724</v>
      </c>
      <c r="F70" s="11">
        <v>68436</v>
      </c>
      <c r="G70" s="11">
        <v>8673147</v>
      </c>
      <c r="H70" s="12">
        <v>100581.94641</v>
      </c>
      <c r="I70" s="52">
        <v>12220</v>
      </c>
      <c r="K70" s="11"/>
    </row>
    <row r="71" spans="1:11" ht="15" customHeight="1" outlineLevel="2" x14ac:dyDescent="0.3">
      <c r="A71" s="19">
        <v>2019</v>
      </c>
      <c r="B71" s="106">
        <v>3</v>
      </c>
      <c r="C71" t="s">
        <v>274</v>
      </c>
      <c r="D71" t="s">
        <v>284</v>
      </c>
      <c r="E71" s="11">
        <v>41234</v>
      </c>
      <c r="F71" s="11">
        <v>61941</v>
      </c>
      <c r="G71" s="11">
        <v>8255741</v>
      </c>
      <c r="H71" s="12">
        <v>95660.143499999991</v>
      </c>
      <c r="I71" s="52">
        <v>8011</v>
      </c>
      <c r="K71" s="11"/>
    </row>
    <row r="72" spans="1:11" ht="15" customHeight="1" outlineLevel="2" x14ac:dyDescent="0.3">
      <c r="A72" s="19">
        <v>2019</v>
      </c>
      <c r="B72" s="106">
        <v>4</v>
      </c>
      <c r="C72" t="s">
        <v>275</v>
      </c>
      <c r="D72" t="s">
        <v>285</v>
      </c>
      <c r="E72" s="11">
        <v>38616</v>
      </c>
      <c r="F72" s="11">
        <v>57966</v>
      </c>
      <c r="G72" s="11">
        <v>7701859</v>
      </c>
      <c r="H72" s="12">
        <v>90589.411719999989</v>
      </c>
      <c r="I72" s="52">
        <v>5612</v>
      </c>
      <c r="K72" s="11"/>
    </row>
    <row r="73" spans="1:11" ht="15" customHeight="1" outlineLevel="2" x14ac:dyDescent="0.3">
      <c r="A73" s="19">
        <v>2019</v>
      </c>
      <c r="B73" s="106">
        <v>5</v>
      </c>
      <c r="C73" t="s">
        <v>276</v>
      </c>
      <c r="D73" t="s">
        <v>286</v>
      </c>
      <c r="E73" s="11">
        <v>25044</v>
      </c>
      <c r="F73" s="11">
        <v>40684</v>
      </c>
      <c r="G73" s="11">
        <v>4550317</v>
      </c>
      <c r="H73" s="12">
        <v>55723.691170000006</v>
      </c>
      <c r="I73" s="52">
        <v>2090</v>
      </c>
      <c r="K73" s="11"/>
    </row>
    <row r="74" spans="1:11" ht="15" customHeight="1" outlineLevel="2" x14ac:dyDescent="0.3">
      <c r="A74" s="19">
        <v>2019</v>
      </c>
      <c r="B74" s="106">
        <v>6</v>
      </c>
      <c r="C74" t="s">
        <v>277</v>
      </c>
      <c r="D74" t="s">
        <v>287</v>
      </c>
      <c r="E74" s="11">
        <v>23707</v>
      </c>
      <c r="F74" s="11">
        <v>35023</v>
      </c>
      <c r="G74" s="11">
        <v>4232965</v>
      </c>
      <c r="H74" s="12">
        <v>52481.815990000003</v>
      </c>
      <c r="I74" s="52">
        <v>1274</v>
      </c>
      <c r="K74" s="11"/>
    </row>
    <row r="75" spans="1:11" ht="15" customHeight="1" outlineLevel="2" x14ac:dyDescent="0.3">
      <c r="A75" s="19">
        <v>2019</v>
      </c>
      <c r="B75" s="106">
        <v>7</v>
      </c>
      <c r="C75" t="s">
        <v>278</v>
      </c>
      <c r="D75" t="s">
        <v>288</v>
      </c>
      <c r="E75" s="11">
        <v>37343</v>
      </c>
      <c r="F75" s="11">
        <v>58417</v>
      </c>
      <c r="G75" s="11">
        <v>6685015</v>
      </c>
      <c r="H75" s="12">
        <v>83330.846980000002</v>
      </c>
      <c r="I75" s="52">
        <v>808</v>
      </c>
      <c r="K75" s="11"/>
    </row>
    <row r="76" spans="1:11" ht="15" customHeight="1" outlineLevel="2" x14ac:dyDescent="0.3">
      <c r="A76" s="19">
        <v>2019</v>
      </c>
      <c r="B76" s="106">
        <v>8</v>
      </c>
      <c r="C76" t="s">
        <v>279</v>
      </c>
      <c r="D76" t="s">
        <v>289</v>
      </c>
      <c r="E76" s="11">
        <v>23853</v>
      </c>
      <c r="F76" s="11">
        <v>37144</v>
      </c>
      <c r="G76" s="11">
        <v>4369215</v>
      </c>
      <c r="H76" s="12">
        <v>55975.411229999998</v>
      </c>
      <c r="I76" s="52">
        <v>239</v>
      </c>
      <c r="K76" s="11"/>
    </row>
    <row r="77" spans="1:11" ht="15" customHeight="1" outlineLevel="2" x14ac:dyDescent="0.3">
      <c r="A77" s="19">
        <v>2019</v>
      </c>
      <c r="B77" s="106">
        <v>9</v>
      </c>
      <c r="C77" t="s">
        <v>280</v>
      </c>
      <c r="D77" t="s">
        <v>290</v>
      </c>
      <c r="E77" s="11">
        <v>247135</v>
      </c>
      <c r="F77" s="11">
        <v>382489</v>
      </c>
      <c r="G77" s="11">
        <v>45172626</v>
      </c>
      <c r="H77" s="12">
        <v>558373.49526</v>
      </c>
      <c r="I77" s="52">
        <v>260</v>
      </c>
      <c r="K77" s="11"/>
    </row>
    <row r="78" spans="1:11" ht="15" customHeight="1" outlineLevel="1" x14ac:dyDescent="0.3">
      <c r="A78" s="21" t="s">
        <v>105</v>
      </c>
      <c r="B78" s="107"/>
      <c r="C78" s="22"/>
      <c r="D78" s="22"/>
      <c r="E78" s="23">
        <f t="shared" ref="E78:F78" si="4">SUBTOTAL(9,E68:E77)</f>
        <v>560996</v>
      </c>
      <c r="F78" s="23">
        <f t="shared" si="4"/>
        <v>871800</v>
      </c>
      <c r="G78" s="23">
        <f>SUBTOTAL(9,G68:G77)</f>
        <v>103997471</v>
      </c>
      <c r="H78" s="48">
        <f>SUBTOTAL(9,H68:H77)</f>
        <v>1261371.55385</v>
      </c>
      <c r="I78" s="53">
        <f>SUBTOTAL(9,I68:I77)</f>
        <v>65007</v>
      </c>
      <c r="K78" s="11"/>
    </row>
    <row r="79" spans="1:11" ht="15" customHeight="1" outlineLevel="2" x14ac:dyDescent="0.3">
      <c r="A79" s="13">
        <v>2018</v>
      </c>
      <c r="B79" s="104">
        <v>0</v>
      </c>
      <c r="C79" s="14" t="s">
        <v>271</v>
      </c>
      <c r="D79" s="14" t="s">
        <v>281</v>
      </c>
      <c r="E79" s="15">
        <v>9809</v>
      </c>
      <c r="F79" s="15">
        <v>17997</v>
      </c>
      <c r="G79" s="15">
        <v>1731222</v>
      </c>
      <c r="H79" s="46">
        <v>21027.381810000003</v>
      </c>
      <c r="I79" s="50">
        <v>5283</v>
      </c>
      <c r="K79" s="11"/>
    </row>
    <row r="80" spans="1:11" ht="15" customHeight="1" outlineLevel="2" x14ac:dyDescent="0.3">
      <c r="A80" s="13">
        <v>2018</v>
      </c>
      <c r="B80" s="104">
        <v>1</v>
      </c>
      <c r="C80" s="14" t="s">
        <v>272</v>
      </c>
      <c r="D80" s="14" t="s">
        <v>282</v>
      </c>
      <c r="E80" s="15">
        <v>66746</v>
      </c>
      <c r="F80" s="15">
        <v>105128</v>
      </c>
      <c r="G80" s="15">
        <v>11803047</v>
      </c>
      <c r="H80" s="46">
        <v>134151.65328</v>
      </c>
      <c r="I80" s="50">
        <v>28216</v>
      </c>
      <c r="K80" s="11"/>
    </row>
    <row r="81" spans="1:11" ht="15" customHeight="1" outlineLevel="2" x14ac:dyDescent="0.3">
      <c r="A81" s="13">
        <v>2018</v>
      </c>
      <c r="B81" s="104">
        <v>2</v>
      </c>
      <c r="C81" s="14" t="s">
        <v>273</v>
      </c>
      <c r="D81" s="14" t="s">
        <v>283</v>
      </c>
      <c r="E81" s="15">
        <v>42107</v>
      </c>
      <c r="F81" s="15">
        <v>63756</v>
      </c>
      <c r="G81" s="15">
        <v>7825666</v>
      </c>
      <c r="H81" s="46">
        <v>88803.486279999997</v>
      </c>
      <c r="I81" s="50">
        <v>11528</v>
      </c>
      <c r="K81" s="11"/>
    </row>
    <row r="82" spans="1:11" ht="15" customHeight="1" outlineLevel="2" x14ac:dyDescent="0.3">
      <c r="A82" s="13">
        <v>2018</v>
      </c>
      <c r="B82" s="104">
        <v>3</v>
      </c>
      <c r="C82" s="14" t="s">
        <v>274</v>
      </c>
      <c r="D82" s="14" t="s">
        <v>284</v>
      </c>
      <c r="E82" s="15">
        <v>38467</v>
      </c>
      <c r="F82" s="15">
        <v>56924</v>
      </c>
      <c r="G82" s="15">
        <v>7552769</v>
      </c>
      <c r="H82" s="46">
        <v>85716.04512000001</v>
      </c>
      <c r="I82" s="50">
        <v>7631</v>
      </c>
      <c r="K82" s="11"/>
    </row>
    <row r="83" spans="1:11" ht="15" customHeight="1" outlineLevel="2" x14ac:dyDescent="0.3">
      <c r="A83" s="13">
        <v>2018</v>
      </c>
      <c r="B83" s="104">
        <v>4</v>
      </c>
      <c r="C83" s="14" t="s">
        <v>275</v>
      </c>
      <c r="D83" s="14" t="s">
        <v>285</v>
      </c>
      <c r="E83" s="15">
        <v>38784</v>
      </c>
      <c r="F83" s="15">
        <v>58591</v>
      </c>
      <c r="G83" s="15">
        <v>7536057</v>
      </c>
      <c r="H83" s="46">
        <v>86600.328849999976</v>
      </c>
      <c r="I83" s="50">
        <v>5434</v>
      </c>
      <c r="K83" s="11"/>
    </row>
    <row r="84" spans="1:11" ht="15" customHeight="1" outlineLevel="2" x14ac:dyDescent="0.3">
      <c r="A84" s="13">
        <v>2018</v>
      </c>
      <c r="B84" s="104">
        <v>5</v>
      </c>
      <c r="C84" s="14" t="s">
        <v>276</v>
      </c>
      <c r="D84" s="14" t="s">
        <v>286</v>
      </c>
      <c r="E84" s="15">
        <v>21094</v>
      </c>
      <c r="F84" s="15">
        <v>30382</v>
      </c>
      <c r="G84" s="15">
        <v>3853656</v>
      </c>
      <c r="H84" s="46">
        <v>46397.101469999987</v>
      </c>
      <c r="I84" s="50">
        <v>2096</v>
      </c>
      <c r="K84" s="11"/>
    </row>
    <row r="85" spans="1:11" ht="15" customHeight="1" outlineLevel="2" x14ac:dyDescent="0.3">
      <c r="A85" s="13">
        <v>2018</v>
      </c>
      <c r="B85" s="104">
        <v>6</v>
      </c>
      <c r="C85" s="14" t="s">
        <v>277</v>
      </c>
      <c r="D85" s="14" t="s">
        <v>287</v>
      </c>
      <c r="E85" s="15">
        <v>24707</v>
      </c>
      <c r="F85" s="15">
        <v>36311</v>
      </c>
      <c r="G85" s="15">
        <v>4238019</v>
      </c>
      <c r="H85" s="46">
        <v>51615.751689999997</v>
      </c>
      <c r="I85" s="50">
        <v>1248</v>
      </c>
      <c r="K85" s="11"/>
    </row>
    <row r="86" spans="1:11" ht="15" customHeight="1" outlineLevel="2" x14ac:dyDescent="0.3">
      <c r="A86" s="13">
        <v>2018</v>
      </c>
      <c r="B86" s="104">
        <v>7</v>
      </c>
      <c r="C86" s="14" t="s">
        <v>278</v>
      </c>
      <c r="D86" s="14" t="s">
        <v>288</v>
      </c>
      <c r="E86" s="15">
        <v>33204</v>
      </c>
      <c r="F86" s="15">
        <v>49906</v>
      </c>
      <c r="G86" s="15">
        <v>5897412</v>
      </c>
      <c r="H86" s="46">
        <v>72583.511889999994</v>
      </c>
      <c r="I86" s="50">
        <v>791</v>
      </c>
      <c r="K86" s="11"/>
    </row>
    <row r="87" spans="1:11" ht="15" customHeight="1" outlineLevel="2" x14ac:dyDescent="0.3">
      <c r="A87" s="13">
        <v>2018</v>
      </c>
      <c r="B87" s="104">
        <v>8</v>
      </c>
      <c r="C87" s="14" t="s">
        <v>279</v>
      </c>
      <c r="D87" s="14" t="s">
        <v>289</v>
      </c>
      <c r="E87" s="15">
        <v>30946</v>
      </c>
      <c r="F87" s="15">
        <v>49360</v>
      </c>
      <c r="G87" s="15">
        <v>5258999</v>
      </c>
      <c r="H87" s="46">
        <v>65199.076830000005</v>
      </c>
      <c r="I87" s="50">
        <v>242</v>
      </c>
      <c r="K87" s="11"/>
    </row>
    <row r="88" spans="1:11" ht="15" customHeight="1" outlineLevel="2" x14ac:dyDescent="0.3">
      <c r="A88" s="13">
        <v>2018</v>
      </c>
      <c r="B88" s="104">
        <v>9</v>
      </c>
      <c r="C88" s="14" t="s">
        <v>280</v>
      </c>
      <c r="D88" s="14" t="s">
        <v>290</v>
      </c>
      <c r="E88" s="15">
        <v>238885</v>
      </c>
      <c r="F88" s="15">
        <v>363087</v>
      </c>
      <c r="G88" s="15">
        <v>42407982</v>
      </c>
      <c r="H88" s="46">
        <v>513086.94180999999</v>
      </c>
      <c r="I88" s="50">
        <v>253</v>
      </c>
      <c r="K88" s="11"/>
    </row>
    <row r="89" spans="1:11" ht="15" customHeight="1" outlineLevel="1" x14ac:dyDescent="0.3">
      <c r="A89" s="25" t="s">
        <v>106</v>
      </c>
      <c r="B89" s="105"/>
      <c r="C89" s="17"/>
      <c r="D89" s="17"/>
      <c r="E89" s="18">
        <f t="shared" ref="E89:F89" si="5">SUBTOTAL(9,E79:E88)</f>
        <v>544749</v>
      </c>
      <c r="F89" s="18">
        <f t="shared" si="5"/>
        <v>831442</v>
      </c>
      <c r="G89" s="18">
        <f>SUBTOTAL(9,G79:G88)</f>
        <v>98104829</v>
      </c>
      <c r="H89" s="47">
        <f>SUBTOTAL(9,H79:H88)</f>
        <v>1165181.2790299999</v>
      </c>
      <c r="I89" s="51">
        <f>SUBTOTAL(9,I79:I88)</f>
        <v>62722</v>
      </c>
      <c r="K89" s="11"/>
    </row>
    <row r="90" spans="1:11" ht="15" customHeight="1" outlineLevel="2" x14ac:dyDescent="0.3">
      <c r="A90" s="19">
        <v>2017</v>
      </c>
      <c r="B90" s="106">
        <v>0</v>
      </c>
      <c r="C90" t="s">
        <v>271</v>
      </c>
      <c r="D90" t="s">
        <v>281</v>
      </c>
      <c r="E90" s="11">
        <v>10128</v>
      </c>
      <c r="F90" s="11">
        <v>16605</v>
      </c>
      <c r="G90" s="11">
        <v>1673513</v>
      </c>
      <c r="H90" s="12">
        <v>19628.607309999999</v>
      </c>
      <c r="I90" s="52">
        <v>5311</v>
      </c>
      <c r="K90" s="11"/>
    </row>
    <row r="91" spans="1:11" ht="15" customHeight="1" outlineLevel="2" x14ac:dyDescent="0.3">
      <c r="A91" s="19">
        <v>2017</v>
      </c>
      <c r="B91" s="106">
        <v>1</v>
      </c>
      <c r="C91" t="s">
        <v>272</v>
      </c>
      <c r="D91" t="s">
        <v>282</v>
      </c>
      <c r="E91" s="11">
        <v>64820</v>
      </c>
      <c r="F91" s="11">
        <v>99785</v>
      </c>
      <c r="G91" s="11">
        <v>10829127</v>
      </c>
      <c r="H91" s="12">
        <v>120756.90755999999</v>
      </c>
      <c r="I91" s="52">
        <v>26825</v>
      </c>
      <c r="K91" s="11"/>
    </row>
    <row r="92" spans="1:11" ht="15" customHeight="1" outlineLevel="2" x14ac:dyDescent="0.3">
      <c r="A92" s="19">
        <v>2017</v>
      </c>
      <c r="B92" s="106">
        <v>2</v>
      </c>
      <c r="C92" t="s">
        <v>273</v>
      </c>
      <c r="D92" t="s">
        <v>283</v>
      </c>
      <c r="E92" s="11">
        <v>37519</v>
      </c>
      <c r="F92" s="11">
        <v>55766</v>
      </c>
      <c r="G92" s="11">
        <v>6756392</v>
      </c>
      <c r="H92" s="12">
        <v>74935.27151000002</v>
      </c>
      <c r="I92" s="52">
        <v>10721</v>
      </c>
      <c r="K92" s="11"/>
    </row>
    <row r="93" spans="1:11" ht="15" customHeight="1" outlineLevel="2" x14ac:dyDescent="0.3">
      <c r="A93" s="19">
        <v>2017</v>
      </c>
      <c r="B93" s="106">
        <v>3</v>
      </c>
      <c r="C93" t="s">
        <v>274</v>
      </c>
      <c r="D93" t="s">
        <v>284</v>
      </c>
      <c r="E93" s="11">
        <v>35245</v>
      </c>
      <c r="F93" s="11">
        <v>51542</v>
      </c>
      <c r="G93" s="11">
        <v>6638095</v>
      </c>
      <c r="H93" s="12">
        <v>73423.992450000005</v>
      </c>
      <c r="I93" s="52">
        <v>7205</v>
      </c>
      <c r="K93" s="11"/>
    </row>
    <row r="94" spans="1:11" ht="15" customHeight="1" outlineLevel="2" x14ac:dyDescent="0.3">
      <c r="A94" s="19">
        <v>2017</v>
      </c>
      <c r="B94" s="106">
        <v>4</v>
      </c>
      <c r="C94" t="s">
        <v>275</v>
      </c>
      <c r="D94" t="s">
        <v>285</v>
      </c>
      <c r="E94" s="11">
        <v>34393</v>
      </c>
      <c r="F94" s="11">
        <v>48509</v>
      </c>
      <c r="G94" s="11">
        <v>6432165</v>
      </c>
      <c r="H94" s="12">
        <v>72506.590349999999</v>
      </c>
      <c r="I94" s="52">
        <v>5316</v>
      </c>
      <c r="K94" s="11"/>
    </row>
    <row r="95" spans="1:11" ht="15" customHeight="1" outlineLevel="2" x14ac:dyDescent="0.3">
      <c r="A95" s="19">
        <v>2017</v>
      </c>
      <c r="B95" s="106">
        <v>5</v>
      </c>
      <c r="C95" t="s">
        <v>276</v>
      </c>
      <c r="D95" t="s">
        <v>286</v>
      </c>
      <c r="E95" s="11">
        <v>23715</v>
      </c>
      <c r="F95" s="11">
        <v>34391</v>
      </c>
      <c r="G95" s="11">
        <v>4089406</v>
      </c>
      <c r="H95" s="12">
        <v>48682.161410000001</v>
      </c>
      <c r="I95" s="52">
        <v>1994</v>
      </c>
      <c r="K95" s="11"/>
    </row>
    <row r="96" spans="1:11" ht="15" customHeight="1" outlineLevel="2" x14ac:dyDescent="0.3">
      <c r="A96" s="19">
        <v>2017</v>
      </c>
      <c r="B96" s="106">
        <v>6</v>
      </c>
      <c r="C96" t="s">
        <v>277</v>
      </c>
      <c r="D96" t="s">
        <v>287</v>
      </c>
      <c r="E96" s="11">
        <v>21123</v>
      </c>
      <c r="F96" s="11">
        <v>29845</v>
      </c>
      <c r="G96" s="11">
        <v>3539972</v>
      </c>
      <c r="H96" s="12">
        <v>42478.44586</v>
      </c>
      <c r="I96" s="52">
        <v>1207</v>
      </c>
      <c r="K96" s="11"/>
    </row>
    <row r="97" spans="1:11" ht="15" customHeight="1" outlineLevel="2" x14ac:dyDescent="0.3">
      <c r="A97" s="19">
        <v>2017</v>
      </c>
      <c r="B97" s="106">
        <v>7</v>
      </c>
      <c r="C97" t="s">
        <v>278</v>
      </c>
      <c r="D97" t="s">
        <v>288</v>
      </c>
      <c r="E97" s="11">
        <v>36885</v>
      </c>
      <c r="F97" s="11">
        <v>55231</v>
      </c>
      <c r="G97" s="11">
        <v>6014897</v>
      </c>
      <c r="H97" s="12">
        <v>72938.197440000004</v>
      </c>
      <c r="I97" s="52">
        <v>759</v>
      </c>
      <c r="K97" s="11"/>
    </row>
    <row r="98" spans="1:11" ht="15" customHeight="1" outlineLevel="2" x14ac:dyDescent="0.3">
      <c r="A98" s="19">
        <v>2017</v>
      </c>
      <c r="B98" s="106">
        <v>8</v>
      </c>
      <c r="C98" t="s">
        <v>279</v>
      </c>
      <c r="D98" t="s">
        <v>289</v>
      </c>
      <c r="E98" s="11">
        <v>26991</v>
      </c>
      <c r="F98" s="11">
        <v>41643</v>
      </c>
      <c r="G98" s="11">
        <v>4454532</v>
      </c>
      <c r="H98" s="12">
        <v>53960.22494</v>
      </c>
      <c r="I98" s="52">
        <v>225</v>
      </c>
      <c r="K98" s="11"/>
    </row>
    <row r="99" spans="1:11" ht="15" customHeight="1" outlineLevel="2" x14ac:dyDescent="0.3">
      <c r="A99" s="19">
        <v>2017</v>
      </c>
      <c r="B99" s="106">
        <v>9</v>
      </c>
      <c r="C99" t="s">
        <v>280</v>
      </c>
      <c r="D99" t="s">
        <v>290</v>
      </c>
      <c r="E99" s="11">
        <v>231946</v>
      </c>
      <c r="F99" s="11">
        <v>344964</v>
      </c>
      <c r="G99" s="11">
        <v>39166904</v>
      </c>
      <c r="H99" s="12">
        <v>464653.90704000002</v>
      </c>
      <c r="I99" s="52">
        <v>244</v>
      </c>
      <c r="K99" s="11"/>
    </row>
    <row r="100" spans="1:11" ht="15" customHeight="1" outlineLevel="1" thickBot="1" x14ac:dyDescent="0.35">
      <c r="A100" s="27" t="s">
        <v>107</v>
      </c>
      <c r="B100" s="126"/>
      <c r="C100" s="28"/>
      <c r="D100" s="28"/>
      <c r="E100" s="29">
        <f t="shared" ref="E100:F100" si="6">SUBTOTAL(9,E90:E99)</f>
        <v>522765</v>
      </c>
      <c r="F100" s="29">
        <f t="shared" si="6"/>
        <v>778281</v>
      </c>
      <c r="G100" s="29">
        <f>SUBTOTAL(9,G90:G99)</f>
        <v>89595003</v>
      </c>
      <c r="H100" s="49">
        <f>SUBTOTAL(9,H90:H99)</f>
        <v>1043964.30587</v>
      </c>
      <c r="I100" s="54">
        <f>SUBTOTAL(9,I90:I99)</f>
        <v>59807</v>
      </c>
      <c r="K100" s="11"/>
    </row>
    <row r="101" spans="1:11" x14ac:dyDescent="0.3">
      <c r="A101" s="87" t="s">
        <v>355</v>
      </c>
      <c r="B101" s="108"/>
      <c r="C101" s="11"/>
      <c r="D101" s="11"/>
      <c r="G101" s="12"/>
      <c r="H101"/>
      <c r="I101"/>
    </row>
    <row r="102" spans="1:11" ht="15" customHeight="1" x14ac:dyDescent="0.3"/>
    <row r="103" spans="1:11" ht="15" customHeight="1" x14ac:dyDescent="0.3"/>
    <row r="104" spans="1:11" ht="15" customHeight="1" x14ac:dyDescent="0.3"/>
    <row r="105" spans="1:11" ht="15" customHeight="1" x14ac:dyDescent="0.3"/>
    <row r="106" spans="1:11" ht="15" customHeight="1" x14ac:dyDescent="0.3"/>
    <row r="107" spans="1:11" ht="15" customHeight="1" x14ac:dyDescent="0.3"/>
    <row r="108" spans="1:11" ht="15" customHeight="1" x14ac:dyDescent="0.3"/>
    <row r="109" spans="1:11" ht="15" customHeight="1" x14ac:dyDescent="0.3"/>
    <row r="110" spans="1:11" ht="15" customHeight="1" x14ac:dyDescent="0.3"/>
    <row r="111" spans="1:11" ht="15" customHeight="1" x14ac:dyDescent="0.3"/>
    <row r="112" spans="1:11" ht="15" customHeight="1" x14ac:dyDescent="0.3"/>
    <row r="113" ht="15" customHeight="1" x14ac:dyDescent="0.3"/>
    <row r="114" ht="15" customHeight="1" x14ac:dyDescent="0.3"/>
    <row r="115" ht="15" customHeight="1" x14ac:dyDescent="0.3"/>
    <row r="116" ht="15" customHeight="1" x14ac:dyDescent="0.3"/>
    <row r="117" ht="15" customHeight="1" x14ac:dyDescent="0.3"/>
    <row r="118" ht="15" customHeight="1" x14ac:dyDescent="0.3"/>
    <row r="119" ht="15" customHeight="1" x14ac:dyDescent="0.3"/>
    <row r="120" ht="15" customHeight="1" x14ac:dyDescent="0.3"/>
    <row r="121" ht="15" customHeight="1" x14ac:dyDescent="0.3"/>
    <row r="122" ht="15" customHeight="1" x14ac:dyDescent="0.3"/>
    <row r="123" ht="15" customHeight="1" x14ac:dyDescent="0.3"/>
    <row r="124" ht="15" customHeight="1" x14ac:dyDescent="0.3"/>
    <row r="125" ht="15" customHeight="1" x14ac:dyDescent="0.3"/>
    <row r="126" ht="15" customHeight="1" x14ac:dyDescent="0.3"/>
    <row r="127" ht="15" customHeight="1" x14ac:dyDescent="0.3"/>
    <row r="128" ht="15" customHeight="1" x14ac:dyDescent="0.3"/>
    <row r="129" ht="15" customHeight="1" x14ac:dyDescent="0.3"/>
    <row r="130" ht="15" customHeight="1" x14ac:dyDescent="0.3"/>
    <row r="131" ht="15" customHeight="1" x14ac:dyDescent="0.3"/>
    <row r="132" ht="15" customHeight="1" x14ac:dyDescent="0.3"/>
    <row r="133" ht="15" customHeight="1" x14ac:dyDescent="0.3"/>
    <row r="134" ht="15" customHeight="1" x14ac:dyDescent="0.3"/>
    <row r="135" ht="15" customHeight="1" x14ac:dyDescent="0.3"/>
    <row r="136" ht="15" customHeight="1" x14ac:dyDescent="0.3"/>
    <row r="137" ht="15" customHeight="1" x14ac:dyDescent="0.3"/>
    <row r="138" ht="15" customHeight="1" x14ac:dyDescent="0.3"/>
    <row r="139" ht="15" customHeight="1" x14ac:dyDescent="0.3"/>
    <row r="140" ht="15" customHeight="1" x14ac:dyDescent="0.3"/>
    <row r="141" ht="15" customHeight="1" x14ac:dyDescent="0.3"/>
    <row r="142" ht="15" customHeight="1" x14ac:dyDescent="0.3"/>
    <row r="143" ht="15" customHeight="1" x14ac:dyDescent="0.3"/>
    <row r="144" ht="15" customHeight="1" x14ac:dyDescent="0.3"/>
    <row r="145" ht="15" customHeight="1" x14ac:dyDescent="0.3"/>
    <row r="146" ht="15" customHeight="1" x14ac:dyDescent="0.3"/>
    <row r="147" ht="15" customHeight="1" x14ac:dyDescent="0.3"/>
    <row r="148" ht="15" customHeight="1" x14ac:dyDescent="0.3"/>
    <row r="149" ht="15" customHeight="1" x14ac:dyDescent="0.3"/>
    <row r="150" ht="15" customHeight="1" x14ac:dyDescent="0.3"/>
    <row r="151" ht="15" customHeight="1" x14ac:dyDescent="0.3"/>
    <row r="152" ht="15" customHeight="1" x14ac:dyDescent="0.3"/>
    <row r="153" ht="15" customHeight="1" x14ac:dyDescent="0.3"/>
    <row r="154" ht="15" customHeight="1" x14ac:dyDescent="0.3"/>
    <row r="155" ht="15" customHeight="1" x14ac:dyDescent="0.3"/>
    <row r="156" ht="15" customHeight="1" x14ac:dyDescent="0.3"/>
    <row r="157" ht="15" customHeight="1" x14ac:dyDescent="0.3"/>
    <row r="158" ht="15" customHeight="1" x14ac:dyDescent="0.3"/>
    <row r="159" ht="15" customHeight="1" x14ac:dyDescent="0.3"/>
    <row r="160" ht="15" customHeight="1" x14ac:dyDescent="0.3"/>
    <row r="161" ht="15" customHeight="1" x14ac:dyDescent="0.3"/>
    <row r="162" ht="15" customHeight="1" x14ac:dyDescent="0.3"/>
    <row r="163" ht="15" customHeight="1" x14ac:dyDescent="0.3"/>
    <row r="164" ht="15" customHeight="1" x14ac:dyDescent="0.3"/>
    <row r="165" ht="15" customHeight="1" x14ac:dyDescent="0.3"/>
    <row r="166" ht="15" customHeight="1" x14ac:dyDescent="0.3"/>
    <row r="167" ht="15" customHeight="1" x14ac:dyDescent="0.3"/>
    <row r="168" ht="15" customHeight="1" x14ac:dyDescent="0.3"/>
    <row r="169" ht="15" customHeight="1" x14ac:dyDescent="0.3"/>
    <row r="170" ht="15" customHeight="1" x14ac:dyDescent="0.3"/>
    <row r="171" ht="15" customHeight="1" x14ac:dyDescent="0.3"/>
    <row r="172" ht="15" customHeight="1" x14ac:dyDescent="0.3"/>
    <row r="173" ht="15" customHeight="1" x14ac:dyDescent="0.3"/>
    <row r="174" ht="15" customHeight="1" x14ac:dyDescent="0.3"/>
    <row r="175" ht="15" customHeight="1" x14ac:dyDescent="0.3"/>
    <row r="176" ht="15" customHeight="1" x14ac:dyDescent="0.3"/>
    <row r="177" ht="15" customHeight="1" x14ac:dyDescent="0.3"/>
    <row r="178" ht="15" customHeight="1" x14ac:dyDescent="0.3"/>
    <row r="179" ht="15" customHeight="1" x14ac:dyDescent="0.3"/>
    <row r="180" ht="15" customHeight="1" x14ac:dyDescent="0.3"/>
    <row r="181" ht="15" customHeight="1" x14ac:dyDescent="0.3"/>
    <row r="182" ht="15" customHeight="1" x14ac:dyDescent="0.3"/>
    <row r="183" ht="15" customHeight="1" x14ac:dyDescent="0.3"/>
    <row r="184" ht="15" customHeight="1" x14ac:dyDescent="0.3"/>
    <row r="185" ht="15" customHeight="1" x14ac:dyDescent="0.3"/>
    <row r="186" ht="15" customHeight="1" x14ac:dyDescent="0.3"/>
    <row r="187" ht="15" customHeight="1" x14ac:dyDescent="0.3"/>
    <row r="188" ht="15" customHeight="1" x14ac:dyDescent="0.3"/>
    <row r="189" ht="15" customHeight="1" x14ac:dyDescent="0.3"/>
    <row r="190" ht="15" customHeight="1" x14ac:dyDescent="0.3"/>
    <row r="191" ht="15" customHeight="1" x14ac:dyDescent="0.3"/>
    <row r="192" ht="15" customHeight="1" x14ac:dyDescent="0.3"/>
    <row r="193" ht="15" customHeight="1" x14ac:dyDescent="0.3"/>
    <row r="194" ht="15" customHeight="1" x14ac:dyDescent="0.3"/>
    <row r="195" ht="15" customHeight="1" x14ac:dyDescent="0.3"/>
    <row r="196" ht="15" customHeight="1" x14ac:dyDescent="0.3"/>
    <row r="197" ht="15" customHeight="1" x14ac:dyDescent="0.3"/>
    <row r="198" ht="15" customHeight="1" x14ac:dyDescent="0.3"/>
    <row r="199" ht="15" customHeight="1" x14ac:dyDescent="0.3"/>
    <row r="200" ht="15" customHeight="1" x14ac:dyDescent="0.3"/>
    <row r="201" ht="15" customHeight="1" x14ac:dyDescent="0.3"/>
    <row r="202" ht="15" customHeight="1" x14ac:dyDescent="0.3"/>
    <row r="203" ht="15" customHeight="1" x14ac:dyDescent="0.3"/>
    <row r="204" ht="15" customHeight="1" x14ac:dyDescent="0.3"/>
    <row r="205" ht="15" customHeight="1" x14ac:dyDescent="0.3"/>
    <row r="206" ht="15" customHeight="1" x14ac:dyDescent="0.3"/>
    <row r="207" ht="15" customHeight="1" x14ac:dyDescent="0.3"/>
    <row r="208" ht="15" customHeight="1" x14ac:dyDescent="0.3"/>
    <row r="209" ht="15" customHeight="1" x14ac:dyDescent="0.3"/>
    <row r="210" ht="15" customHeight="1" x14ac:dyDescent="0.3"/>
    <row r="211" ht="15" customHeight="1" x14ac:dyDescent="0.3"/>
    <row r="212" ht="15" customHeight="1" x14ac:dyDescent="0.3"/>
    <row r="213" ht="15" customHeight="1" x14ac:dyDescent="0.3"/>
    <row r="214" ht="15" customHeight="1" x14ac:dyDescent="0.3"/>
    <row r="215" ht="15" customHeight="1" x14ac:dyDescent="0.3"/>
    <row r="216" ht="15" customHeight="1" x14ac:dyDescent="0.3"/>
    <row r="217" ht="15" customHeight="1" x14ac:dyDescent="0.3"/>
    <row r="218" ht="15" customHeight="1" x14ac:dyDescent="0.3"/>
    <row r="219" ht="15" customHeight="1" x14ac:dyDescent="0.3"/>
    <row r="220" ht="15" customHeight="1" x14ac:dyDescent="0.3"/>
    <row r="221" ht="15" customHeight="1" x14ac:dyDescent="0.3"/>
    <row r="222" ht="15" customHeight="1" x14ac:dyDescent="0.3"/>
    <row r="223" ht="15" customHeight="1" x14ac:dyDescent="0.3"/>
    <row r="224" ht="15" customHeight="1" x14ac:dyDescent="0.3"/>
    <row r="225" ht="15" customHeight="1" x14ac:dyDescent="0.3"/>
    <row r="226" ht="15" customHeight="1" x14ac:dyDescent="0.3"/>
    <row r="227" ht="15" customHeight="1" x14ac:dyDescent="0.3"/>
    <row r="228" ht="15" customHeight="1" x14ac:dyDescent="0.3"/>
    <row r="229" ht="15" customHeight="1" x14ac:dyDescent="0.3"/>
    <row r="230" ht="15" customHeight="1" x14ac:dyDescent="0.3"/>
    <row r="231" ht="15" customHeight="1" x14ac:dyDescent="0.3"/>
    <row r="232" ht="15" customHeight="1" x14ac:dyDescent="0.3"/>
    <row r="233" ht="15" customHeight="1" x14ac:dyDescent="0.3"/>
    <row r="234" ht="15" customHeight="1" x14ac:dyDescent="0.3"/>
    <row r="235" ht="15" customHeight="1" x14ac:dyDescent="0.3"/>
    <row r="236" ht="15" customHeight="1" x14ac:dyDescent="0.3"/>
    <row r="237" ht="15" customHeight="1" x14ac:dyDescent="0.3"/>
    <row r="238" ht="15" customHeight="1" x14ac:dyDescent="0.3"/>
    <row r="239" ht="15" customHeight="1" x14ac:dyDescent="0.3"/>
    <row r="240" ht="15" customHeight="1" x14ac:dyDescent="0.3"/>
    <row r="241" ht="15" customHeight="1" x14ac:dyDescent="0.3"/>
    <row r="242" ht="15" customHeight="1" x14ac:dyDescent="0.3"/>
    <row r="243" ht="15" customHeight="1" x14ac:dyDescent="0.3"/>
    <row r="244" ht="15" customHeight="1" x14ac:dyDescent="0.3"/>
    <row r="245" ht="15" customHeight="1" x14ac:dyDescent="0.3"/>
    <row r="246" ht="15" customHeight="1" x14ac:dyDescent="0.3"/>
    <row r="247" ht="15" customHeight="1" x14ac:dyDescent="0.3"/>
    <row r="248" ht="15" customHeight="1" x14ac:dyDescent="0.3"/>
    <row r="249" ht="15" customHeight="1" x14ac:dyDescent="0.3"/>
    <row r="250" ht="15" customHeight="1" x14ac:dyDescent="0.3"/>
    <row r="251" ht="15" customHeight="1" x14ac:dyDescent="0.3"/>
    <row r="252" ht="15" customHeight="1" x14ac:dyDescent="0.3"/>
    <row r="253" ht="15" customHeight="1" x14ac:dyDescent="0.3"/>
    <row r="254" ht="15" customHeight="1" x14ac:dyDescent="0.3"/>
    <row r="255" ht="15" customHeight="1" x14ac:dyDescent="0.3"/>
    <row r="256" ht="15" customHeight="1" x14ac:dyDescent="0.3"/>
    <row r="257" ht="15" customHeight="1" x14ac:dyDescent="0.3"/>
    <row r="258" ht="15" customHeight="1" x14ac:dyDescent="0.3"/>
    <row r="259" ht="15" customHeight="1" x14ac:dyDescent="0.3"/>
    <row r="260" ht="15" customHeight="1" x14ac:dyDescent="0.3"/>
    <row r="261" ht="15" customHeight="1" x14ac:dyDescent="0.3"/>
    <row r="262" ht="15" customHeight="1" x14ac:dyDescent="0.3"/>
    <row r="263" ht="15" customHeight="1" x14ac:dyDescent="0.3"/>
    <row r="264" ht="15" customHeight="1" x14ac:dyDescent="0.3"/>
    <row r="265" ht="15" customHeight="1" x14ac:dyDescent="0.3"/>
    <row r="266" ht="15" customHeight="1" x14ac:dyDescent="0.3"/>
    <row r="267" ht="15" customHeight="1" x14ac:dyDescent="0.3"/>
    <row r="268" ht="15" customHeight="1" x14ac:dyDescent="0.3"/>
    <row r="269" ht="15" customHeight="1" x14ac:dyDescent="0.3"/>
    <row r="270" ht="15" customHeight="1" x14ac:dyDescent="0.3"/>
    <row r="271" ht="15" customHeight="1" x14ac:dyDescent="0.3"/>
    <row r="272" ht="15" customHeight="1" x14ac:dyDescent="0.3"/>
    <row r="273" ht="15" customHeight="1" x14ac:dyDescent="0.3"/>
    <row r="274" ht="15" customHeight="1" x14ac:dyDescent="0.3"/>
    <row r="275" ht="15" customHeight="1" x14ac:dyDescent="0.3"/>
    <row r="276" ht="15" customHeight="1" x14ac:dyDescent="0.3"/>
    <row r="277" ht="15" customHeight="1" x14ac:dyDescent="0.3"/>
    <row r="278" ht="15" customHeight="1" x14ac:dyDescent="0.3"/>
    <row r="279" ht="15" customHeight="1" x14ac:dyDescent="0.3"/>
    <row r="280" ht="15" customHeight="1" x14ac:dyDescent="0.3"/>
    <row r="281" ht="15" customHeight="1" x14ac:dyDescent="0.3"/>
    <row r="282" ht="15" customHeight="1" x14ac:dyDescent="0.3"/>
    <row r="283" ht="15" customHeight="1" x14ac:dyDescent="0.3"/>
    <row r="284" ht="15" customHeight="1" x14ac:dyDescent="0.3"/>
    <row r="285" ht="15" customHeight="1" x14ac:dyDescent="0.3"/>
    <row r="286" ht="15" customHeight="1" x14ac:dyDescent="0.3"/>
    <row r="287" ht="15" customHeight="1" x14ac:dyDescent="0.3"/>
    <row r="288" ht="15" customHeight="1" x14ac:dyDescent="0.3"/>
    <row r="289" ht="15" customHeight="1" x14ac:dyDescent="0.3"/>
    <row r="290" ht="15" customHeight="1" x14ac:dyDescent="0.3"/>
    <row r="291" ht="15" customHeight="1" x14ac:dyDescent="0.3"/>
    <row r="292" ht="15" customHeight="1" x14ac:dyDescent="0.3"/>
    <row r="293" ht="15" customHeight="1" x14ac:dyDescent="0.3"/>
    <row r="294" ht="15" customHeight="1" x14ac:dyDescent="0.3"/>
    <row r="295" ht="15" customHeight="1" x14ac:dyDescent="0.3"/>
    <row r="296" ht="15" customHeight="1" x14ac:dyDescent="0.3"/>
    <row r="297" ht="15" customHeight="1" x14ac:dyDescent="0.3"/>
    <row r="298" ht="15" customHeight="1" x14ac:dyDescent="0.3"/>
    <row r="299" ht="15" customHeight="1" x14ac:dyDescent="0.3"/>
    <row r="300" ht="15" customHeight="1" x14ac:dyDescent="0.3"/>
    <row r="301" ht="15" customHeight="1" x14ac:dyDescent="0.3"/>
    <row r="302" ht="15" customHeight="1" x14ac:dyDescent="0.3"/>
    <row r="303" ht="15" customHeight="1" x14ac:dyDescent="0.3"/>
    <row r="304" ht="15" customHeight="1" x14ac:dyDescent="0.3"/>
    <row r="305" ht="15" customHeight="1" x14ac:dyDescent="0.3"/>
    <row r="306" ht="15" customHeight="1" x14ac:dyDescent="0.3"/>
    <row r="307" ht="15" customHeight="1" x14ac:dyDescent="0.3"/>
    <row r="308" ht="15" customHeight="1" x14ac:dyDescent="0.3"/>
    <row r="309" ht="15" customHeight="1" x14ac:dyDescent="0.3"/>
    <row r="310" ht="15" customHeight="1" x14ac:dyDescent="0.3"/>
    <row r="311" ht="15" customHeight="1" x14ac:dyDescent="0.3"/>
    <row r="312" ht="15" customHeight="1" x14ac:dyDescent="0.3"/>
    <row r="313" ht="15" customHeight="1" x14ac:dyDescent="0.3"/>
    <row r="314" ht="15" customHeight="1" x14ac:dyDescent="0.3"/>
    <row r="315" ht="15" customHeight="1" x14ac:dyDescent="0.3"/>
    <row r="316" ht="15" customHeight="1" x14ac:dyDescent="0.3"/>
    <row r="317" ht="15" customHeight="1" x14ac:dyDescent="0.3"/>
    <row r="318" ht="15" customHeight="1" x14ac:dyDescent="0.3"/>
    <row r="319" ht="15" customHeight="1" x14ac:dyDescent="0.3"/>
    <row r="320" ht="15" customHeight="1" x14ac:dyDescent="0.3"/>
    <row r="321" ht="15" customHeight="1" x14ac:dyDescent="0.3"/>
    <row r="322" ht="15" customHeight="1" x14ac:dyDescent="0.3"/>
    <row r="323" ht="15" customHeight="1" x14ac:dyDescent="0.3"/>
    <row r="324" ht="15" customHeight="1" x14ac:dyDescent="0.3"/>
    <row r="325" ht="15" customHeight="1" x14ac:dyDescent="0.3"/>
    <row r="326" ht="15" customHeight="1" x14ac:dyDescent="0.3"/>
    <row r="327" ht="15" customHeight="1" x14ac:dyDescent="0.3"/>
    <row r="328" ht="15" customHeight="1" x14ac:dyDescent="0.3"/>
    <row r="329" ht="15" customHeight="1" x14ac:dyDescent="0.3"/>
    <row r="330" ht="15" customHeight="1" x14ac:dyDescent="0.3"/>
    <row r="331" ht="15" customHeight="1" x14ac:dyDescent="0.3"/>
    <row r="332" ht="15" customHeight="1" x14ac:dyDescent="0.3"/>
    <row r="333" ht="15" customHeight="1" x14ac:dyDescent="0.3"/>
    <row r="334" ht="15" customHeight="1" x14ac:dyDescent="0.3"/>
    <row r="335" ht="15" customHeight="1" x14ac:dyDescent="0.3"/>
    <row r="336" ht="15" customHeight="1" x14ac:dyDescent="0.3"/>
    <row r="337" ht="15" customHeight="1" x14ac:dyDescent="0.3"/>
    <row r="338" ht="15" customHeight="1" x14ac:dyDescent="0.3"/>
    <row r="339" ht="15" customHeight="1" x14ac:dyDescent="0.3"/>
    <row r="340" ht="15" customHeight="1" x14ac:dyDescent="0.3"/>
    <row r="341" ht="15" customHeight="1" x14ac:dyDescent="0.3"/>
    <row r="342" ht="15" customHeight="1" x14ac:dyDescent="0.3"/>
    <row r="343" ht="15" customHeight="1" x14ac:dyDescent="0.3"/>
    <row r="344" ht="15" customHeight="1" x14ac:dyDescent="0.3"/>
    <row r="345" ht="15" customHeight="1" x14ac:dyDescent="0.3"/>
    <row r="346" ht="15" customHeight="1" x14ac:dyDescent="0.3"/>
    <row r="347" ht="15" customHeight="1" x14ac:dyDescent="0.3"/>
    <row r="348" ht="15" customHeight="1" x14ac:dyDescent="0.3"/>
    <row r="349" ht="15" customHeight="1" x14ac:dyDescent="0.3"/>
    <row r="350" ht="15" customHeight="1" x14ac:dyDescent="0.3"/>
    <row r="351" ht="15" customHeight="1" x14ac:dyDescent="0.3"/>
    <row r="352" ht="15" customHeight="1" x14ac:dyDescent="0.3"/>
    <row r="353" ht="15" customHeight="1" x14ac:dyDescent="0.3"/>
    <row r="354" ht="15" customHeight="1" x14ac:dyDescent="0.3"/>
    <row r="355" ht="15" customHeight="1" x14ac:dyDescent="0.3"/>
    <row r="356" ht="15" customHeight="1" x14ac:dyDescent="0.3"/>
    <row r="357" ht="15" customHeight="1" x14ac:dyDescent="0.3"/>
    <row r="358" ht="15" customHeight="1" x14ac:dyDescent="0.3"/>
    <row r="359" ht="15" customHeight="1" x14ac:dyDescent="0.3"/>
    <row r="360" ht="15" customHeight="1" x14ac:dyDescent="0.3"/>
    <row r="361" ht="15" customHeight="1" x14ac:dyDescent="0.3"/>
    <row r="362" ht="15" customHeight="1" x14ac:dyDescent="0.3"/>
    <row r="363" ht="15" customHeight="1" x14ac:dyDescent="0.3"/>
    <row r="364" ht="15" customHeight="1" x14ac:dyDescent="0.3"/>
    <row r="365" ht="15" customHeight="1" x14ac:dyDescent="0.3"/>
    <row r="366" ht="15" customHeight="1" x14ac:dyDescent="0.3"/>
    <row r="367" ht="15" customHeight="1" x14ac:dyDescent="0.3"/>
    <row r="368" ht="15" customHeight="1" x14ac:dyDescent="0.3"/>
    <row r="369" ht="15" customHeight="1" x14ac:dyDescent="0.3"/>
    <row r="370" ht="15" customHeight="1" x14ac:dyDescent="0.3"/>
    <row r="371" ht="15" customHeight="1" x14ac:dyDescent="0.3"/>
    <row r="372" ht="15" customHeight="1" x14ac:dyDescent="0.3"/>
    <row r="373" ht="15" customHeight="1" x14ac:dyDescent="0.3"/>
  </sheetData>
  <hyperlinks>
    <hyperlink ref="A101" location="'inhoudstafel-sommaire'!A1" display="inhoudstafel - sommaire" xr:uid="{0297AED4-50C2-4B43-BB22-92993AD9471E}"/>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07C6A-5DF7-4D25-A472-9702881A4567}">
  <dimension ref="A1:I340"/>
  <sheetViews>
    <sheetView topLeftCell="D1" workbookViewId="0">
      <selection activeCell="J86" sqref="J86"/>
    </sheetView>
  </sheetViews>
  <sheetFormatPr defaultRowHeight="14.4" outlineLevelRow="2" x14ac:dyDescent="0.3"/>
  <cols>
    <col min="1" max="1" width="12.44140625" bestFit="1" customWidth="1"/>
    <col min="2" max="2" width="52" style="106" customWidth="1"/>
    <col min="3" max="4" width="39.5546875" customWidth="1"/>
    <col min="5" max="5" width="34.44140625" style="11" bestFit="1" customWidth="1"/>
    <col min="6" max="6" width="33.44140625" style="11" bestFit="1" customWidth="1"/>
    <col min="7" max="7" width="35.5546875" style="11" customWidth="1"/>
    <col min="8" max="8" width="24.5546875" style="12" bestFit="1" customWidth="1"/>
    <col min="9" max="9" width="27.109375" style="11" bestFit="1" customWidth="1"/>
  </cols>
  <sheetData>
    <row r="1" spans="1:9" ht="33.6" customHeight="1" thickBot="1" x14ac:dyDescent="0.4">
      <c r="A1" s="39" t="s">
        <v>327</v>
      </c>
      <c r="B1" s="127" t="s">
        <v>309</v>
      </c>
      <c r="C1" s="103" t="s">
        <v>310</v>
      </c>
      <c r="D1" s="103" t="s">
        <v>311</v>
      </c>
      <c r="E1" s="42" t="s">
        <v>71</v>
      </c>
      <c r="F1" s="42" t="s">
        <v>65</v>
      </c>
      <c r="G1" s="42" t="s">
        <v>312</v>
      </c>
      <c r="H1" s="44" t="s">
        <v>313</v>
      </c>
      <c r="I1" s="45" t="s">
        <v>70</v>
      </c>
    </row>
    <row r="2" spans="1:9" outlineLevel="2" x14ac:dyDescent="0.3">
      <c r="A2" s="19" t="s">
        <v>357</v>
      </c>
      <c r="B2" s="106" t="s">
        <v>507</v>
      </c>
      <c r="C2" t="s">
        <v>291</v>
      </c>
      <c r="D2" t="s">
        <v>292</v>
      </c>
      <c r="E2" s="155">
        <v>58783</v>
      </c>
      <c r="F2" s="155">
        <v>87358</v>
      </c>
      <c r="G2" s="155">
        <v>13731711</v>
      </c>
      <c r="H2" s="156">
        <v>210894.63993999999</v>
      </c>
      <c r="I2" s="157">
        <v>49439</v>
      </c>
    </row>
    <row r="3" spans="1:9" outlineLevel="2" x14ac:dyDescent="0.3">
      <c r="A3" s="19" t="s">
        <v>357</v>
      </c>
      <c r="B3" s="106" t="s">
        <v>509</v>
      </c>
      <c r="C3" t="s">
        <v>293</v>
      </c>
      <c r="D3" t="s">
        <v>294</v>
      </c>
      <c r="E3" s="155">
        <v>44247</v>
      </c>
      <c r="F3" s="155">
        <v>70210</v>
      </c>
      <c r="G3" s="155">
        <v>9886392</v>
      </c>
      <c r="H3" s="156">
        <v>146842.65755</v>
      </c>
      <c r="I3" s="157">
        <v>10698</v>
      </c>
    </row>
    <row r="4" spans="1:9" outlineLevel="2" x14ac:dyDescent="0.3">
      <c r="A4" s="19" t="s">
        <v>357</v>
      </c>
      <c r="B4" s="106" t="s">
        <v>510</v>
      </c>
      <c r="C4" t="s">
        <v>295</v>
      </c>
      <c r="D4" t="s">
        <v>296</v>
      </c>
      <c r="E4" s="155">
        <v>59811</v>
      </c>
      <c r="F4" s="155">
        <v>95096</v>
      </c>
      <c r="G4" s="155">
        <v>13590256</v>
      </c>
      <c r="H4" s="156">
        <v>202059.63513000001</v>
      </c>
      <c r="I4" s="157">
        <v>7046</v>
      </c>
    </row>
    <row r="5" spans="1:9" outlineLevel="2" x14ac:dyDescent="0.3">
      <c r="A5" s="19" t="s">
        <v>357</v>
      </c>
      <c r="B5" s="106" t="s">
        <v>511</v>
      </c>
      <c r="C5" t="s">
        <v>297</v>
      </c>
      <c r="D5" t="s">
        <v>298</v>
      </c>
      <c r="E5" s="155">
        <v>85808</v>
      </c>
      <c r="F5" s="155">
        <v>133161</v>
      </c>
      <c r="G5" s="155">
        <v>19703072</v>
      </c>
      <c r="H5" s="156">
        <v>295927.80430999998</v>
      </c>
      <c r="I5" s="157">
        <v>4475</v>
      </c>
    </row>
    <row r="6" spans="1:9" outlineLevel="2" x14ac:dyDescent="0.3">
      <c r="A6" s="19" t="s">
        <v>357</v>
      </c>
      <c r="B6" s="106" t="s">
        <v>512</v>
      </c>
      <c r="C6" t="s">
        <v>299</v>
      </c>
      <c r="D6" t="s">
        <v>300</v>
      </c>
      <c r="E6" s="155">
        <v>50707</v>
      </c>
      <c r="F6" s="155">
        <v>76672</v>
      </c>
      <c r="G6" s="155">
        <v>11778133</v>
      </c>
      <c r="H6" s="156">
        <v>181834.21408000001</v>
      </c>
      <c r="I6" s="157">
        <v>1137</v>
      </c>
    </row>
    <row r="7" spans="1:9" outlineLevel="2" x14ac:dyDescent="0.3">
      <c r="A7" s="19" t="s">
        <v>357</v>
      </c>
      <c r="B7" s="106" t="s">
        <v>513</v>
      </c>
      <c r="C7" t="s">
        <v>301</v>
      </c>
      <c r="D7" t="s">
        <v>302</v>
      </c>
      <c r="E7" s="155">
        <v>34398</v>
      </c>
      <c r="F7" s="155">
        <v>53447</v>
      </c>
      <c r="G7" s="155">
        <v>7879594</v>
      </c>
      <c r="H7" s="156">
        <v>125192.81905000001</v>
      </c>
      <c r="I7" s="157">
        <v>399</v>
      </c>
    </row>
    <row r="8" spans="1:9" outlineLevel="2" x14ac:dyDescent="0.3">
      <c r="A8" s="19" t="s">
        <v>357</v>
      </c>
      <c r="B8" s="106" t="s">
        <v>514</v>
      </c>
      <c r="C8" t="s">
        <v>303</v>
      </c>
      <c r="D8" t="s">
        <v>304</v>
      </c>
      <c r="E8" s="155">
        <v>33524</v>
      </c>
      <c r="F8" s="155">
        <v>52819</v>
      </c>
      <c r="G8" s="155">
        <v>7526429</v>
      </c>
      <c r="H8" s="156">
        <v>127289.40985</v>
      </c>
      <c r="I8" s="157">
        <v>180</v>
      </c>
    </row>
    <row r="9" spans="1:9" outlineLevel="2" x14ac:dyDescent="0.3">
      <c r="A9" s="19" t="s">
        <v>357</v>
      </c>
      <c r="B9" s="106" t="s">
        <v>515</v>
      </c>
      <c r="C9" t="s">
        <v>305</v>
      </c>
      <c r="D9" t="s">
        <v>306</v>
      </c>
      <c r="E9" s="155">
        <v>24436</v>
      </c>
      <c r="F9" s="155">
        <v>40166</v>
      </c>
      <c r="G9" s="155">
        <v>5723136</v>
      </c>
      <c r="H9" s="156">
        <v>95523.534610000002</v>
      </c>
      <c r="I9" s="157">
        <v>59</v>
      </c>
    </row>
    <row r="10" spans="1:9" outlineLevel="2" x14ac:dyDescent="0.3">
      <c r="A10" s="19" t="s">
        <v>357</v>
      </c>
      <c r="B10" s="106" t="s">
        <v>516</v>
      </c>
      <c r="C10" t="s">
        <v>314</v>
      </c>
      <c r="D10" t="s">
        <v>315</v>
      </c>
      <c r="E10" s="155">
        <v>257341</v>
      </c>
      <c r="F10" s="155">
        <v>454238</v>
      </c>
      <c r="G10" s="155">
        <v>56197209</v>
      </c>
      <c r="H10" s="156">
        <v>873950.64332000003</v>
      </c>
      <c r="I10" s="157">
        <v>77</v>
      </c>
    </row>
    <row r="11" spans="1:9" outlineLevel="1" x14ac:dyDescent="0.3">
      <c r="A11" s="21" t="s">
        <v>358</v>
      </c>
      <c r="B11" s="107"/>
      <c r="C11" s="22"/>
      <c r="D11" s="22"/>
      <c r="E11" s="112">
        <f>SUBTOTAL(9,E2:E10)</f>
        <v>649055</v>
      </c>
      <c r="F11" s="112">
        <f>SUBTOTAL(9,F2:F10)</f>
        <v>1063167</v>
      </c>
      <c r="G11" s="112">
        <f>SUBTOTAL(9,G2:G10)</f>
        <v>146015932</v>
      </c>
      <c r="H11" s="110">
        <f>SUBTOTAL(9,H2:H10)</f>
        <v>2259515.3578400002</v>
      </c>
      <c r="I11" s="158">
        <f>SUBTOTAL(9,I2:I10)</f>
        <v>73510</v>
      </c>
    </row>
    <row r="12" spans="1:9" hidden="1" outlineLevel="2" x14ac:dyDescent="0.3">
      <c r="A12" s="13">
        <v>2024</v>
      </c>
      <c r="B12" s="104">
        <v>1</v>
      </c>
      <c r="C12" s="14" t="s">
        <v>291</v>
      </c>
      <c r="D12" s="14" t="s">
        <v>292</v>
      </c>
      <c r="E12" s="159">
        <v>58200</v>
      </c>
      <c r="F12" s="159">
        <v>86220</v>
      </c>
      <c r="G12" s="159">
        <v>13279528</v>
      </c>
      <c r="H12" s="160">
        <v>195494.21586</v>
      </c>
      <c r="I12" s="161">
        <v>48842</v>
      </c>
    </row>
    <row r="13" spans="1:9" hidden="1" outlineLevel="2" x14ac:dyDescent="0.3">
      <c r="A13" s="13">
        <v>2024</v>
      </c>
      <c r="B13" s="104">
        <v>2</v>
      </c>
      <c r="C13" s="14" t="s">
        <v>293</v>
      </c>
      <c r="D13" s="14" t="s">
        <v>294</v>
      </c>
      <c r="E13" s="159">
        <v>43928</v>
      </c>
      <c r="F13" s="159">
        <v>69482</v>
      </c>
      <c r="G13" s="159">
        <v>9631794</v>
      </c>
      <c r="H13" s="160">
        <v>136440.84722</v>
      </c>
      <c r="I13" s="161">
        <v>10558</v>
      </c>
    </row>
    <row r="14" spans="1:9" hidden="1" outlineLevel="2" x14ac:dyDescent="0.3">
      <c r="A14" s="13">
        <v>2024</v>
      </c>
      <c r="B14" s="104">
        <v>3</v>
      </c>
      <c r="C14" s="14" t="s">
        <v>295</v>
      </c>
      <c r="D14" s="14" t="s">
        <v>296</v>
      </c>
      <c r="E14" s="159">
        <v>58559</v>
      </c>
      <c r="F14" s="159">
        <v>92964</v>
      </c>
      <c r="G14" s="159">
        <v>12994833</v>
      </c>
      <c r="H14" s="160">
        <v>183741.05549</v>
      </c>
      <c r="I14" s="161">
        <v>6897</v>
      </c>
    </row>
    <row r="15" spans="1:9" hidden="1" outlineLevel="2" x14ac:dyDescent="0.3">
      <c r="A15" s="13">
        <v>2024</v>
      </c>
      <c r="B15" s="104">
        <v>4</v>
      </c>
      <c r="C15" s="14" t="s">
        <v>297</v>
      </c>
      <c r="D15" s="14" t="s">
        <v>298</v>
      </c>
      <c r="E15" s="159">
        <v>83460</v>
      </c>
      <c r="F15" s="159">
        <v>130269</v>
      </c>
      <c r="G15" s="159">
        <v>18808325</v>
      </c>
      <c r="H15" s="160">
        <v>270960.04183</v>
      </c>
      <c r="I15" s="161">
        <v>4390</v>
      </c>
    </row>
    <row r="16" spans="1:9" hidden="1" outlineLevel="2" x14ac:dyDescent="0.3">
      <c r="A16" s="13">
        <v>2024</v>
      </c>
      <c r="B16" s="104">
        <v>5</v>
      </c>
      <c r="C16" s="14" t="s">
        <v>299</v>
      </c>
      <c r="D16" s="14" t="s">
        <v>300</v>
      </c>
      <c r="E16" s="159">
        <v>49936</v>
      </c>
      <c r="F16" s="159">
        <v>76583</v>
      </c>
      <c r="G16" s="159">
        <v>11492779</v>
      </c>
      <c r="H16" s="160">
        <v>170367.95937999999</v>
      </c>
      <c r="I16" s="161">
        <v>1143</v>
      </c>
    </row>
    <row r="17" spans="1:9" hidden="1" outlineLevel="2" x14ac:dyDescent="0.3">
      <c r="A17" s="13">
        <v>2024</v>
      </c>
      <c r="B17" s="104">
        <v>6</v>
      </c>
      <c r="C17" s="14" t="s">
        <v>301</v>
      </c>
      <c r="D17" s="14" t="s">
        <v>302</v>
      </c>
      <c r="E17" s="159">
        <v>32493</v>
      </c>
      <c r="F17" s="159">
        <v>50299</v>
      </c>
      <c r="G17" s="159">
        <v>7092974</v>
      </c>
      <c r="H17" s="160">
        <v>110143.97040000001</v>
      </c>
      <c r="I17" s="161">
        <v>369</v>
      </c>
    </row>
    <row r="18" spans="1:9" hidden="1" outlineLevel="2" x14ac:dyDescent="0.3">
      <c r="A18" s="13">
        <v>2024</v>
      </c>
      <c r="B18" s="104">
        <v>7</v>
      </c>
      <c r="C18" s="14" t="s">
        <v>303</v>
      </c>
      <c r="D18" s="14" t="s">
        <v>304</v>
      </c>
      <c r="E18" s="159">
        <v>33760</v>
      </c>
      <c r="F18" s="159">
        <v>52594</v>
      </c>
      <c r="G18" s="159">
        <v>7408238</v>
      </c>
      <c r="H18" s="160">
        <v>119275.33446</v>
      </c>
      <c r="I18" s="161">
        <v>177</v>
      </c>
    </row>
    <row r="19" spans="1:9" hidden="1" outlineLevel="2" x14ac:dyDescent="0.3">
      <c r="A19" s="13">
        <v>2024</v>
      </c>
      <c r="B19" s="104">
        <v>8</v>
      </c>
      <c r="C19" s="14" t="s">
        <v>305</v>
      </c>
      <c r="D19" s="14" t="s">
        <v>306</v>
      </c>
      <c r="E19" s="159">
        <v>24180</v>
      </c>
      <c r="F19" s="159">
        <v>38856</v>
      </c>
      <c r="G19" s="159">
        <v>5250190</v>
      </c>
      <c r="H19" s="160">
        <v>83836.933860000005</v>
      </c>
      <c r="I19" s="161">
        <v>55</v>
      </c>
    </row>
    <row r="20" spans="1:9" hidden="1" outlineLevel="2" x14ac:dyDescent="0.3">
      <c r="A20" s="13">
        <v>2024</v>
      </c>
      <c r="B20" s="104">
        <v>9</v>
      </c>
      <c r="C20" s="14" t="s">
        <v>314</v>
      </c>
      <c r="D20" s="14" t="s">
        <v>315</v>
      </c>
      <c r="E20" s="159">
        <v>256092</v>
      </c>
      <c r="F20" s="159">
        <v>441780</v>
      </c>
      <c r="G20" s="159">
        <v>55156317</v>
      </c>
      <c r="H20" s="160">
        <v>825301.46560999996</v>
      </c>
      <c r="I20" s="161">
        <v>74</v>
      </c>
    </row>
    <row r="21" spans="1:9" outlineLevel="1" collapsed="1" x14ac:dyDescent="0.3">
      <c r="A21" s="25" t="s">
        <v>100</v>
      </c>
      <c r="B21" s="105"/>
      <c r="C21" s="17"/>
      <c r="D21" s="17"/>
      <c r="E21" s="111">
        <f>SUBTOTAL(9,E12:E20)</f>
        <v>640608</v>
      </c>
      <c r="F21" s="111">
        <f>SUBTOTAL(9,F12:F20)</f>
        <v>1039047</v>
      </c>
      <c r="G21" s="111">
        <f>SUBTOTAL(9,G12:G20)</f>
        <v>141114978</v>
      </c>
      <c r="H21" s="109">
        <f>SUBTOTAL(9,H12:H20)</f>
        <v>2095561.8241099999</v>
      </c>
      <c r="I21" s="162">
        <f>SUBTOTAL(9,I12:I20)</f>
        <v>72505</v>
      </c>
    </row>
    <row r="22" spans="1:9" hidden="1" outlineLevel="2" x14ac:dyDescent="0.3">
      <c r="A22" s="19">
        <v>2023</v>
      </c>
      <c r="B22" s="106">
        <v>1</v>
      </c>
      <c r="C22" t="s">
        <v>291</v>
      </c>
      <c r="D22" t="s">
        <v>292</v>
      </c>
      <c r="E22" s="155">
        <v>58954</v>
      </c>
      <c r="F22" s="155">
        <v>87460</v>
      </c>
      <c r="G22" s="155">
        <v>13063090</v>
      </c>
      <c r="H22" s="156">
        <v>186297.02794</v>
      </c>
      <c r="I22" s="157">
        <v>49370</v>
      </c>
    </row>
    <row r="23" spans="1:9" hidden="1" outlineLevel="2" x14ac:dyDescent="0.3">
      <c r="A23" s="19">
        <v>2023</v>
      </c>
      <c r="B23" s="106">
        <v>2</v>
      </c>
      <c r="C23" t="s">
        <v>293</v>
      </c>
      <c r="D23" t="s">
        <v>294</v>
      </c>
      <c r="E23" s="155">
        <v>43993</v>
      </c>
      <c r="F23" s="155">
        <v>69911</v>
      </c>
      <c r="G23" s="155">
        <v>9373635</v>
      </c>
      <c r="H23" s="156">
        <v>130434.94774</v>
      </c>
      <c r="I23" s="157">
        <v>10596</v>
      </c>
    </row>
    <row r="24" spans="1:9" hidden="1" outlineLevel="2" x14ac:dyDescent="0.3">
      <c r="A24" s="19">
        <v>2023</v>
      </c>
      <c r="B24" s="106">
        <v>3</v>
      </c>
      <c r="C24" t="s">
        <v>295</v>
      </c>
      <c r="D24" t="s">
        <v>296</v>
      </c>
      <c r="E24" s="155">
        <v>58165</v>
      </c>
      <c r="F24" s="155">
        <v>91792</v>
      </c>
      <c r="G24" s="155">
        <v>12557491</v>
      </c>
      <c r="H24" s="156">
        <v>175274.77101999999</v>
      </c>
      <c r="I24" s="157">
        <v>6790</v>
      </c>
    </row>
    <row r="25" spans="1:9" hidden="1" outlineLevel="2" x14ac:dyDescent="0.3">
      <c r="A25" s="19">
        <v>2023</v>
      </c>
      <c r="B25" s="106">
        <v>4</v>
      </c>
      <c r="C25" t="s">
        <v>297</v>
      </c>
      <c r="D25" t="s">
        <v>298</v>
      </c>
      <c r="E25" s="155">
        <v>79974</v>
      </c>
      <c r="F25" s="155">
        <v>124432</v>
      </c>
      <c r="G25" s="155">
        <v>17645444</v>
      </c>
      <c r="H25" s="156">
        <v>251994.12031999999</v>
      </c>
      <c r="I25" s="157">
        <v>4191</v>
      </c>
    </row>
    <row r="26" spans="1:9" hidden="1" outlineLevel="2" x14ac:dyDescent="0.3">
      <c r="A26" s="19">
        <v>2023</v>
      </c>
      <c r="B26" s="106">
        <v>5</v>
      </c>
      <c r="C26" t="s">
        <v>299</v>
      </c>
      <c r="D26" t="s">
        <v>300</v>
      </c>
      <c r="E26" s="155">
        <v>45783</v>
      </c>
      <c r="F26" s="155">
        <v>69407</v>
      </c>
      <c r="G26" s="155">
        <v>10399178</v>
      </c>
      <c r="H26" s="156">
        <v>155239.74</v>
      </c>
      <c r="I26" s="157">
        <v>1029</v>
      </c>
    </row>
    <row r="27" spans="1:9" hidden="1" outlineLevel="2" x14ac:dyDescent="0.3">
      <c r="A27" s="19">
        <v>2023</v>
      </c>
      <c r="B27" s="106">
        <v>6</v>
      </c>
      <c r="C27" t="s">
        <v>301</v>
      </c>
      <c r="D27" t="s">
        <v>302</v>
      </c>
      <c r="E27" s="155">
        <v>31689</v>
      </c>
      <c r="F27" s="155">
        <v>48485</v>
      </c>
      <c r="G27" s="155">
        <v>6945164</v>
      </c>
      <c r="H27" s="156">
        <v>107735.01389</v>
      </c>
      <c r="I27" s="157">
        <v>351</v>
      </c>
    </row>
    <row r="28" spans="1:9" hidden="1" outlineLevel="2" x14ac:dyDescent="0.3">
      <c r="A28" s="19">
        <v>2023</v>
      </c>
      <c r="B28" s="106">
        <v>7</v>
      </c>
      <c r="C28" t="s">
        <v>303</v>
      </c>
      <c r="D28" t="s">
        <v>304</v>
      </c>
      <c r="E28" s="155">
        <v>28504</v>
      </c>
      <c r="F28" s="155">
        <v>45696</v>
      </c>
      <c r="G28" s="155">
        <v>6183349</v>
      </c>
      <c r="H28" s="156">
        <v>96280.701790000006</v>
      </c>
      <c r="I28" s="157">
        <v>156</v>
      </c>
    </row>
    <row r="29" spans="1:9" hidden="1" outlineLevel="2" x14ac:dyDescent="0.3">
      <c r="A29" s="19">
        <v>2023</v>
      </c>
      <c r="B29" s="106">
        <v>8</v>
      </c>
      <c r="C29" t="s">
        <v>305</v>
      </c>
      <c r="D29" t="s">
        <v>306</v>
      </c>
      <c r="E29" s="155">
        <v>23707</v>
      </c>
      <c r="F29" s="155">
        <v>37662</v>
      </c>
      <c r="G29" s="155">
        <v>5008746</v>
      </c>
      <c r="H29" s="156">
        <v>79008.25374</v>
      </c>
      <c r="I29" s="157">
        <v>55</v>
      </c>
    </row>
    <row r="30" spans="1:9" hidden="1" outlineLevel="2" x14ac:dyDescent="0.3">
      <c r="A30" s="19">
        <v>2023</v>
      </c>
      <c r="B30" s="106">
        <v>9</v>
      </c>
      <c r="C30" t="s">
        <v>307</v>
      </c>
      <c r="D30" t="s">
        <v>308</v>
      </c>
      <c r="E30" s="155">
        <v>261903</v>
      </c>
      <c r="F30" s="155">
        <v>454601</v>
      </c>
      <c r="G30" s="155">
        <v>55612067</v>
      </c>
      <c r="H30" s="156">
        <v>820630.91047</v>
      </c>
      <c r="I30" s="157">
        <v>79</v>
      </c>
    </row>
    <row r="31" spans="1:9" outlineLevel="1" collapsed="1" x14ac:dyDescent="0.3">
      <c r="A31" s="21" t="s">
        <v>101</v>
      </c>
      <c r="B31" s="107"/>
      <c r="C31" s="22"/>
      <c r="D31" s="22"/>
      <c r="E31" s="112">
        <f>SUBTOTAL(9,E22:E30)</f>
        <v>632672</v>
      </c>
      <c r="F31" s="112">
        <f>SUBTOTAL(9,F22:F30)</f>
        <v>1029446</v>
      </c>
      <c r="G31" s="112">
        <f>SUBTOTAL(9,G22:G30)</f>
        <v>136788164</v>
      </c>
      <c r="H31" s="110">
        <f>SUBTOTAL(9,H22:H30)</f>
        <v>2002895.4869100002</v>
      </c>
      <c r="I31" s="158">
        <f>SUBTOTAL(9,I22:I30)</f>
        <v>72617</v>
      </c>
    </row>
    <row r="32" spans="1:9" hidden="1" outlineLevel="2" x14ac:dyDescent="0.3">
      <c r="A32" s="13">
        <v>2022</v>
      </c>
      <c r="B32" s="104">
        <v>1</v>
      </c>
      <c r="C32" s="14" t="s">
        <v>291</v>
      </c>
      <c r="D32" s="14" t="s">
        <v>292</v>
      </c>
      <c r="E32" s="159">
        <v>58340</v>
      </c>
      <c r="F32" s="159">
        <v>86370</v>
      </c>
      <c r="G32" s="159">
        <v>12219932</v>
      </c>
      <c r="H32" s="160">
        <v>158378.42704000001</v>
      </c>
      <c r="I32" s="161">
        <v>48850</v>
      </c>
    </row>
    <row r="33" spans="1:9" hidden="1" outlineLevel="2" x14ac:dyDescent="0.3">
      <c r="A33" s="13">
        <v>2022</v>
      </c>
      <c r="B33" s="104">
        <v>2</v>
      </c>
      <c r="C33" s="14" t="s">
        <v>293</v>
      </c>
      <c r="D33" s="14" t="s">
        <v>294</v>
      </c>
      <c r="E33" s="159">
        <v>43753</v>
      </c>
      <c r="F33" s="159">
        <v>69706</v>
      </c>
      <c r="G33" s="159">
        <v>8869362</v>
      </c>
      <c r="H33" s="160">
        <v>112647.61744</v>
      </c>
      <c r="I33" s="161">
        <v>10590</v>
      </c>
    </row>
    <row r="34" spans="1:9" hidden="1" outlineLevel="2" x14ac:dyDescent="0.3">
      <c r="A34" s="13">
        <v>2022</v>
      </c>
      <c r="B34" s="104">
        <v>3</v>
      </c>
      <c r="C34" s="14" t="s">
        <v>295</v>
      </c>
      <c r="D34" s="14" t="s">
        <v>296</v>
      </c>
      <c r="E34" s="159">
        <v>56803</v>
      </c>
      <c r="F34" s="159">
        <v>90309</v>
      </c>
      <c r="G34" s="159">
        <v>11778094</v>
      </c>
      <c r="H34" s="160">
        <v>150629.87669</v>
      </c>
      <c r="I34" s="161">
        <v>6697</v>
      </c>
    </row>
    <row r="35" spans="1:9" hidden="1" outlineLevel="2" x14ac:dyDescent="0.3">
      <c r="A35" s="13">
        <v>2022</v>
      </c>
      <c r="B35" s="104">
        <v>4</v>
      </c>
      <c r="C35" s="14" t="s">
        <v>297</v>
      </c>
      <c r="D35" s="14" t="s">
        <v>298</v>
      </c>
      <c r="E35" s="159">
        <v>75335</v>
      </c>
      <c r="F35" s="159">
        <v>116711</v>
      </c>
      <c r="G35" s="159">
        <v>15858857</v>
      </c>
      <c r="H35" s="160">
        <v>208225.29723</v>
      </c>
      <c r="I35" s="161">
        <v>3964</v>
      </c>
    </row>
    <row r="36" spans="1:9" hidden="1" outlineLevel="2" x14ac:dyDescent="0.3">
      <c r="A36" s="13">
        <v>2022</v>
      </c>
      <c r="B36" s="104">
        <v>5</v>
      </c>
      <c r="C36" s="14" t="s">
        <v>299</v>
      </c>
      <c r="D36" s="14" t="s">
        <v>300</v>
      </c>
      <c r="E36" s="159">
        <v>44325</v>
      </c>
      <c r="F36" s="159">
        <v>68110</v>
      </c>
      <c r="G36" s="159">
        <v>9431740</v>
      </c>
      <c r="H36" s="160">
        <v>128125.7424</v>
      </c>
      <c r="I36" s="161">
        <v>1020</v>
      </c>
    </row>
    <row r="37" spans="1:9" hidden="1" outlineLevel="2" x14ac:dyDescent="0.3">
      <c r="A37" s="13">
        <v>2022</v>
      </c>
      <c r="B37" s="104">
        <v>6</v>
      </c>
      <c r="C37" s="14" t="s">
        <v>301</v>
      </c>
      <c r="D37" s="14" t="s">
        <v>302</v>
      </c>
      <c r="E37" s="159">
        <v>30615</v>
      </c>
      <c r="F37" s="159">
        <v>46495</v>
      </c>
      <c r="G37" s="159">
        <v>6497415</v>
      </c>
      <c r="H37" s="160">
        <v>93019.995949999997</v>
      </c>
      <c r="I37" s="161">
        <v>336</v>
      </c>
    </row>
    <row r="38" spans="1:9" hidden="1" outlineLevel="2" x14ac:dyDescent="0.3">
      <c r="A38" s="13">
        <v>2022</v>
      </c>
      <c r="B38" s="104">
        <v>7</v>
      </c>
      <c r="C38" s="14" t="s">
        <v>303</v>
      </c>
      <c r="D38" s="14" t="s">
        <v>304</v>
      </c>
      <c r="E38" s="159">
        <v>29045</v>
      </c>
      <c r="F38" s="159">
        <v>46600</v>
      </c>
      <c r="G38" s="159">
        <v>5925744</v>
      </c>
      <c r="H38" s="160">
        <v>85873.683990000005</v>
      </c>
      <c r="I38" s="161">
        <v>160</v>
      </c>
    </row>
    <row r="39" spans="1:9" hidden="1" outlineLevel="2" x14ac:dyDescent="0.3">
      <c r="A39" s="13">
        <v>2022</v>
      </c>
      <c r="B39" s="104">
        <v>8</v>
      </c>
      <c r="C39" s="14" t="s">
        <v>305</v>
      </c>
      <c r="D39" s="14" t="s">
        <v>306</v>
      </c>
      <c r="E39" s="159">
        <v>23991</v>
      </c>
      <c r="F39" s="159">
        <v>38596</v>
      </c>
      <c r="G39" s="159">
        <v>5015864</v>
      </c>
      <c r="H39" s="160">
        <v>72156.351339999994</v>
      </c>
      <c r="I39" s="161">
        <v>55</v>
      </c>
    </row>
    <row r="40" spans="1:9" hidden="1" outlineLevel="2" x14ac:dyDescent="0.3">
      <c r="A40" s="13">
        <v>2022</v>
      </c>
      <c r="B40" s="104">
        <v>9</v>
      </c>
      <c r="C40" s="14" t="s">
        <v>307</v>
      </c>
      <c r="D40" s="14" t="s">
        <v>308</v>
      </c>
      <c r="E40" s="159">
        <v>264526</v>
      </c>
      <c r="F40" s="159">
        <v>456402</v>
      </c>
      <c r="G40" s="159">
        <v>53672176</v>
      </c>
      <c r="H40" s="160">
        <v>728182.11702000001</v>
      </c>
      <c r="I40" s="161">
        <v>79</v>
      </c>
    </row>
    <row r="41" spans="1:9" outlineLevel="1" collapsed="1" x14ac:dyDescent="0.3">
      <c r="A41" s="25" t="s">
        <v>102</v>
      </c>
      <c r="B41" s="105"/>
      <c r="C41" s="17"/>
      <c r="D41" s="17"/>
      <c r="E41" s="111">
        <f>SUBTOTAL(9,E32:E40)</f>
        <v>626733</v>
      </c>
      <c r="F41" s="111">
        <f>SUBTOTAL(9,F32:F40)</f>
        <v>1019299</v>
      </c>
      <c r="G41" s="111">
        <f>SUBTOTAL(9,G32:G40)</f>
        <v>129269184</v>
      </c>
      <c r="H41" s="109">
        <f>SUBTOTAL(9,H32:H40)</f>
        <v>1737239.1091</v>
      </c>
      <c r="I41" s="162">
        <f>SUBTOTAL(9,I32:I40)</f>
        <v>71751</v>
      </c>
    </row>
    <row r="42" spans="1:9" hidden="1" outlineLevel="2" x14ac:dyDescent="0.3">
      <c r="A42" s="19">
        <v>2021</v>
      </c>
      <c r="B42" s="106">
        <v>1</v>
      </c>
      <c r="C42" t="s">
        <v>291</v>
      </c>
      <c r="D42" t="s">
        <v>292</v>
      </c>
      <c r="E42" s="155">
        <v>59378</v>
      </c>
      <c r="F42" s="155">
        <v>84758</v>
      </c>
      <c r="G42" s="155">
        <v>12652067</v>
      </c>
      <c r="H42" s="156">
        <v>155330.39329000001</v>
      </c>
      <c r="I42" s="157">
        <v>48021</v>
      </c>
    </row>
    <row r="43" spans="1:9" hidden="1" outlineLevel="2" x14ac:dyDescent="0.3">
      <c r="A43" s="19">
        <v>2021</v>
      </c>
      <c r="B43" s="106">
        <v>2</v>
      </c>
      <c r="C43" t="s">
        <v>293</v>
      </c>
      <c r="D43" t="s">
        <v>294</v>
      </c>
      <c r="E43" s="155">
        <v>42306</v>
      </c>
      <c r="F43" s="155">
        <v>65086</v>
      </c>
      <c r="G43" s="155">
        <v>8555950</v>
      </c>
      <c r="H43" s="156">
        <v>103910.78628</v>
      </c>
      <c r="I43" s="157">
        <v>9935</v>
      </c>
    </row>
    <row r="44" spans="1:9" hidden="1" outlineLevel="2" x14ac:dyDescent="0.3">
      <c r="A44" s="19">
        <v>2021</v>
      </c>
      <c r="B44" s="106">
        <v>3</v>
      </c>
      <c r="C44" t="s">
        <v>295</v>
      </c>
      <c r="D44" t="s">
        <v>296</v>
      </c>
      <c r="E44" s="155">
        <v>53277</v>
      </c>
      <c r="F44" s="155">
        <v>81746</v>
      </c>
      <c r="G44" s="155">
        <v>10864439</v>
      </c>
      <c r="H44" s="156">
        <v>133545.63485999999</v>
      </c>
      <c r="I44" s="157">
        <v>6108</v>
      </c>
    </row>
    <row r="45" spans="1:9" hidden="1" outlineLevel="2" x14ac:dyDescent="0.3">
      <c r="A45" s="19">
        <v>2021</v>
      </c>
      <c r="B45" s="106">
        <v>4</v>
      </c>
      <c r="C45" t="s">
        <v>297</v>
      </c>
      <c r="D45" t="s">
        <v>298</v>
      </c>
      <c r="E45" s="155">
        <v>64329</v>
      </c>
      <c r="F45" s="155">
        <v>96084</v>
      </c>
      <c r="G45" s="155">
        <v>13404170</v>
      </c>
      <c r="H45" s="156">
        <v>170368.77582000001</v>
      </c>
      <c r="I45" s="157">
        <v>3269</v>
      </c>
    </row>
    <row r="46" spans="1:9" hidden="1" outlineLevel="2" x14ac:dyDescent="0.3">
      <c r="A46" s="19">
        <v>2021</v>
      </c>
      <c r="B46" s="106">
        <v>5</v>
      </c>
      <c r="C46" t="s">
        <v>299</v>
      </c>
      <c r="D46" t="s">
        <v>300</v>
      </c>
      <c r="E46" s="155">
        <v>33233</v>
      </c>
      <c r="F46" s="155">
        <v>49101</v>
      </c>
      <c r="G46" s="155">
        <v>6868699</v>
      </c>
      <c r="H46" s="156">
        <v>91174.300900000002</v>
      </c>
      <c r="I46" s="157">
        <v>725</v>
      </c>
    </row>
    <row r="47" spans="1:9" hidden="1" outlineLevel="2" x14ac:dyDescent="0.3">
      <c r="A47" s="19">
        <v>2021</v>
      </c>
      <c r="B47" s="106">
        <v>6</v>
      </c>
      <c r="C47" t="s">
        <v>301</v>
      </c>
      <c r="D47" t="s">
        <v>302</v>
      </c>
      <c r="E47" s="155">
        <v>23559</v>
      </c>
      <c r="F47" s="155">
        <v>35954</v>
      </c>
      <c r="G47" s="155">
        <v>4860097</v>
      </c>
      <c r="H47" s="156">
        <v>67505.824160000004</v>
      </c>
      <c r="I47" s="157">
        <v>262</v>
      </c>
    </row>
    <row r="48" spans="1:9" hidden="1" outlineLevel="2" x14ac:dyDescent="0.3">
      <c r="A48" s="19">
        <v>2021</v>
      </c>
      <c r="B48" s="106">
        <v>7</v>
      </c>
      <c r="C48" t="s">
        <v>303</v>
      </c>
      <c r="D48" t="s">
        <v>304</v>
      </c>
      <c r="E48" s="155">
        <v>27137</v>
      </c>
      <c r="F48" s="155">
        <v>40481</v>
      </c>
      <c r="G48" s="155">
        <v>5406186</v>
      </c>
      <c r="H48" s="156">
        <v>76540.865990000006</v>
      </c>
      <c r="I48" s="157">
        <v>134</v>
      </c>
    </row>
    <row r="49" spans="1:9" hidden="1" outlineLevel="2" x14ac:dyDescent="0.3">
      <c r="A49" s="19">
        <v>2021</v>
      </c>
      <c r="B49" s="106">
        <v>8</v>
      </c>
      <c r="C49" t="s">
        <v>305</v>
      </c>
      <c r="D49" t="s">
        <v>306</v>
      </c>
      <c r="E49" s="155">
        <v>21908</v>
      </c>
      <c r="F49" s="155">
        <v>33296</v>
      </c>
      <c r="G49" s="155">
        <v>4635550</v>
      </c>
      <c r="H49" s="156">
        <v>62116.344920000003</v>
      </c>
      <c r="I49" s="157">
        <v>47</v>
      </c>
    </row>
    <row r="50" spans="1:9" hidden="1" outlineLevel="2" x14ac:dyDescent="0.3">
      <c r="A50" s="19">
        <v>2021</v>
      </c>
      <c r="B50" s="106">
        <v>9</v>
      </c>
      <c r="C50" t="s">
        <v>307</v>
      </c>
      <c r="D50" t="s">
        <v>308</v>
      </c>
      <c r="E50" s="155">
        <v>240120</v>
      </c>
      <c r="F50" s="155">
        <v>397011</v>
      </c>
      <c r="G50" s="155">
        <v>50125810</v>
      </c>
      <c r="H50" s="156">
        <v>639638.07785</v>
      </c>
      <c r="I50" s="157">
        <v>71</v>
      </c>
    </row>
    <row r="51" spans="1:9" outlineLevel="1" collapsed="1" x14ac:dyDescent="0.3">
      <c r="A51" s="21" t="s">
        <v>103</v>
      </c>
      <c r="B51" s="107"/>
      <c r="C51" s="22"/>
      <c r="D51" s="22"/>
      <c r="E51" s="112">
        <f>SUBTOTAL(9,E42:E50)</f>
        <v>565247</v>
      </c>
      <c r="F51" s="112">
        <f>SUBTOTAL(9,F42:F50)</f>
        <v>883517</v>
      </c>
      <c r="G51" s="112">
        <f>SUBTOTAL(9,G42:G50)</f>
        <v>117372968</v>
      </c>
      <c r="H51" s="110">
        <f>SUBTOTAL(9,H42:H50)</f>
        <v>1500131.00407</v>
      </c>
      <c r="I51" s="158">
        <f>SUBTOTAL(9,I42:I50)</f>
        <v>68572</v>
      </c>
    </row>
    <row r="52" spans="1:9" hidden="1" outlineLevel="2" x14ac:dyDescent="0.3">
      <c r="A52" s="13">
        <v>2020</v>
      </c>
      <c r="B52" s="104">
        <v>1</v>
      </c>
      <c r="C52" s="14" t="s">
        <v>291</v>
      </c>
      <c r="D52" s="14" t="s">
        <v>292</v>
      </c>
      <c r="E52" s="159">
        <v>57098</v>
      </c>
      <c r="F52" s="159">
        <v>80201</v>
      </c>
      <c r="G52" s="159">
        <v>11120954</v>
      </c>
      <c r="H52" s="160">
        <v>134260.64629</v>
      </c>
      <c r="I52" s="161">
        <v>45724</v>
      </c>
    </row>
    <row r="53" spans="1:9" hidden="1" outlineLevel="2" x14ac:dyDescent="0.3">
      <c r="A53" s="13">
        <v>2020</v>
      </c>
      <c r="B53" s="104">
        <v>2</v>
      </c>
      <c r="C53" s="14" t="s">
        <v>293</v>
      </c>
      <c r="D53" s="14" t="s">
        <v>294</v>
      </c>
      <c r="E53" s="159">
        <v>39427</v>
      </c>
      <c r="F53" s="159">
        <v>59109</v>
      </c>
      <c r="G53" s="159">
        <v>7178364</v>
      </c>
      <c r="H53" s="160">
        <v>84901.905129999999</v>
      </c>
      <c r="I53" s="161">
        <v>9022</v>
      </c>
    </row>
    <row r="54" spans="1:9" hidden="1" outlineLevel="2" x14ac:dyDescent="0.3">
      <c r="A54" s="13">
        <v>2020</v>
      </c>
      <c r="B54" s="104">
        <v>3</v>
      </c>
      <c r="C54" s="14" t="s">
        <v>295</v>
      </c>
      <c r="D54" s="14" t="s">
        <v>296</v>
      </c>
      <c r="E54" s="159">
        <v>46969</v>
      </c>
      <c r="F54" s="159">
        <v>69366</v>
      </c>
      <c r="G54" s="159">
        <v>8669744</v>
      </c>
      <c r="H54" s="160">
        <v>103416.69411</v>
      </c>
      <c r="I54" s="161">
        <v>5249</v>
      </c>
    </row>
    <row r="55" spans="1:9" hidden="1" outlineLevel="2" x14ac:dyDescent="0.3">
      <c r="A55" s="13">
        <v>2020</v>
      </c>
      <c r="B55" s="104">
        <v>4</v>
      </c>
      <c r="C55" s="14" t="s">
        <v>297</v>
      </c>
      <c r="D55" s="14" t="s">
        <v>298</v>
      </c>
      <c r="E55" s="159">
        <v>54129</v>
      </c>
      <c r="F55" s="159">
        <v>77487</v>
      </c>
      <c r="G55" s="159">
        <v>10429633</v>
      </c>
      <c r="H55" s="160">
        <v>127657.23259</v>
      </c>
      <c r="I55" s="161">
        <v>2667</v>
      </c>
    </row>
    <row r="56" spans="1:9" hidden="1" outlineLevel="2" x14ac:dyDescent="0.3">
      <c r="A56" s="13">
        <v>2020</v>
      </c>
      <c r="B56" s="104">
        <v>5</v>
      </c>
      <c r="C56" s="14" t="s">
        <v>299</v>
      </c>
      <c r="D56" s="14" t="s">
        <v>300</v>
      </c>
      <c r="E56" s="159">
        <v>27278</v>
      </c>
      <c r="F56" s="159">
        <v>38923</v>
      </c>
      <c r="G56" s="159">
        <v>5364783</v>
      </c>
      <c r="H56" s="160">
        <v>68686.157519999993</v>
      </c>
      <c r="I56" s="161">
        <v>586</v>
      </c>
    </row>
    <row r="57" spans="1:9" hidden="1" outlineLevel="2" x14ac:dyDescent="0.3">
      <c r="A57" s="13">
        <v>2020</v>
      </c>
      <c r="B57" s="104">
        <v>6</v>
      </c>
      <c r="C57" s="14" t="s">
        <v>301</v>
      </c>
      <c r="D57" s="14" t="s">
        <v>302</v>
      </c>
      <c r="E57" s="159">
        <v>19666</v>
      </c>
      <c r="F57" s="159">
        <v>28629</v>
      </c>
      <c r="G57" s="159">
        <v>3587572</v>
      </c>
      <c r="H57" s="160">
        <v>47519.677759999999</v>
      </c>
      <c r="I57" s="161">
        <v>213</v>
      </c>
    </row>
    <row r="58" spans="1:9" hidden="1" outlineLevel="2" x14ac:dyDescent="0.3">
      <c r="A58" s="13">
        <v>2020</v>
      </c>
      <c r="B58" s="104">
        <v>7</v>
      </c>
      <c r="C58" s="14" t="s">
        <v>303</v>
      </c>
      <c r="D58" s="14" t="s">
        <v>304</v>
      </c>
      <c r="E58" s="159">
        <v>22429</v>
      </c>
      <c r="F58" s="159">
        <v>31265</v>
      </c>
      <c r="G58" s="159">
        <v>4247326</v>
      </c>
      <c r="H58" s="160">
        <v>56705.469089999999</v>
      </c>
      <c r="I58" s="161">
        <v>105</v>
      </c>
    </row>
    <row r="59" spans="1:9" hidden="1" outlineLevel="2" x14ac:dyDescent="0.3">
      <c r="A59" s="13">
        <v>2020</v>
      </c>
      <c r="B59" s="104">
        <v>8</v>
      </c>
      <c r="C59" s="14" t="s">
        <v>305</v>
      </c>
      <c r="D59" s="14" t="s">
        <v>306</v>
      </c>
      <c r="E59" s="159">
        <v>22688</v>
      </c>
      <c r="F59" s="159">
        <v>34498</v>
      </c>
      <c r="G59" s="159">
        <v>4356212</v>
      </c>
      <c r="H59" s="160">
        <v>57361.629000000001</v>
      </c>
      <c r="I59" s="161">
        <v>49</v>
      </c>
    </row>
    <row r="60" spans="1:9" hidden="1" outlineLevel="2" x14ac:dyDescent="0.3">
      <c r="A60" s="13">
        <v>2020</v>
      </c>
      <c r="B60" s="104">
        <v>9</v>
      </c>
      <c r="C60" s="14" t="s">
        <v>307</v>
      </c>
      <c r="D60" s="14" t="s">
        <v>308</v>
      </c>
      <c r="E60" s="159">
        <v>209675</v>
      </c>
      <c r="F60" s="159">
        <v>324339</v>
      </c>
      <c r="G60" s="159">
        <v>41172207</v>
      </c>
      <c r="H60" s="160">
        <v>513238.15097999998</v>
      </c>
      <c r="I60" s="161">
        <v>60</v>
      </c>
    </row>
    <row r="61" spans="1:9" outlineLevel="1" collapsed="1" x14ac:dyDescent="0.3">
      <c r="A61" s="25" t="s">
        <v>104</v>
      </c>
      <c r="B61" s="105"/>
      <c r="C61" s="17"/>
      <c r="D61" s="17"/>
      <c r="E61" s="111">
        <f>SUBTOTAL(9,E52:E60)</f>
        <v>499359</v>
      </c>
      <c r="F61" s="111">
        <f>SUBTOTAL(9,F52:F60)</f>
        <v>743817</v>
      </c>
      <c r="G61" s="111">
        <f>SUBTOTAL(9,G52:G60)</f>
        <v>96126795</v>
      </c>
      <c r="H61" s="109">
        <f>SUBTOTAL(9,H52:H60)</f>
        <v>1193747.56247</v>
      </c>
      <c r="I61" s="162">
        <f>SUBTOTAL(9,I52:I60)</f>
        <v>63675</v>
      </c>
    </row>
    <row r="62" spans="1:9" hidden="1" outlineLevel="2" x14ac:dyDescent="0.3">
      <c r="A62" s="19">
        <v>2019</v>
      </c>
      <c r="B62" s="106">
        <v>1</v>
      </c>
      <c r="C62" t="s">
        <v>291</v>
      </c>
      <c r="D62" t="s">
        <v>292</v>
      </c>
      <c r="E62" s="155">
        <v>56086</v>
      </c>
      <c r="F62" s="155">
        <v>80038</v>
      </c>
      <c r="G62" s="155">
        <v>10716978</v>
      </c>
      <c r="H62" s="156">
        <v>126502.67677000001</v>
      </c>
      <c r="I62" s="157">
        <v>45167</v>
      </c>
    </row>
    <row r="63" spans="1:9" hidden="1" outlineLevel="2" x14ac:dyDescent="0.3">
      <c r="A63" s="19">
        <v>2019</v>
      </c>
      <c r="B63" s="106">
        <v>2</v>
      </c>
      <c r="C63" t="s">
        <v>293</v>
      </c>
      <c r="D63" t="s">
        <v>294</v>
      </c>
      <c r="E63" s="155">
        <v>41043</v>
      </c>
      <c r="F63" s="155">
        <v>62673</v>
      </c>
      <c r="G63" s="155">
        <v>7546369</v>
      </c>
      <c r="H63" s="156">
        <v>87725.263519999993</v>
      </c>
      <c r="I63" s="157">
        <v>9531</v>
      </c>
    </row>
    <row r="64" spans="1:9" hidden="1" outlineLevel="2" x14ac:dyDescent="0.3">
      <c r="A64" s="19">
        <v>2019</v>
      </c>
      <c r="B64" s="106">
        <v>3</v>
      </c>
      <c r="C64" t="s">
        <v>295</v>
      </c>
      <c r="D64" t="s">
        <v>296</v>
      </c>
      <c r="E64" s="155">
        <v>51843</v>
      </c>
      <c r="F64" s="155">
        <v>78342</v>
      </c>
      <c r="G64" s="155">
        <v>9668215</v>
      </c>
      <c r="H64" s="156">
        <v>113418.50677000001</v>
      </c>
      <c r="I64" s="157">
        <v>5853</v>
      </c>
    </row>
    <row r="65" spans="1:9" hidden="1" outlineLevel="2" x14ac:dyDescent="0.3">
      <c r="A65" s="19">
        <v>2019</v>
      </c>
      <c r="B65" s="106">
        <v>4</v>
      </c>
      <c r="C65" t="s">
        <v>297</v>
      </c>
      <c r="D65" t="s">
        <v>298</v>
      </c>
      <c r="E65" s="155">
        <v>64849</v>
      </c>
      <c r="F65" s="155">
        <v>95410</v>
      </c>
      <c r="G65" s="155">
        <v>12414804</v>
      </c>
      <c r="H65" s="156">
        <v>147983.43416999999</v>
      </c>
      <c r="I65" s="157">
        <v>3230</v>
      </c>
    </row>
    <row r="66" spans="1:9" hidden="1" outlineLevel="2" x14ac:dyDescent="0.3">
      <c r="A66" s="19">
        <v>2019</v>
      </c>
      <c r="B66" s="106">
        <v>5</v>
      </c>
      <c r="C66" t="s">
        <v>299</v>
      </c>
      <c r="D66" t="s">
        <v>300</v>
      </c>
      <c r="E66" s="155">
        <v>32015</v>
      </c>
      <c r="F66" s="155">
        <v>47150</v>
      </c>
      <c r="G66" s="155">
        <v>6086929</v>
      </c>
      <c r="H66" s="156">
        <v>74226.76496</v>
      </c>
      <c r="I66" s="157">
        <v>707</v>
      </c>
    </row>
    <row r="67" spans="1:9" hidden="1" outlineLevel="2" x14ac:dyDescent="0.3">
      <c r="A67" s="19">
        <v>2019</v>
      </c>
      <c r="B67" s="106">
        <v>6</v>
      </c>
      <c r="C67" t="s">
        <v>301</v>
      </c>
      <c r="D67" t="s">
        <v>302</v>
      </c>
      <c r="E67" s="155">
        <v>24310</v>
      </c>
      <c r="F67" s="155">
        <v>36128</v>
      </c>
      <c r="G67" s="155">
        <v>4560640</v>
      </c>
      <c r="H67" s="156">
        <v>57162.870369999997</v>
      </c>
      <c r="I67" s="157">
        <v>266</v>
      </c>
    </row>
    <row r="68" spans="1:9" hidden="1" outlineLevel="2" x14ac:dyDescent="0.3">
      <c r="A68" s="19">
        <v>2019</v>
      </c>
      <c r="B68" s="106">
        <v>7</v>
      </c>
      <c r="C68" t="s">
        <v>303</v>
      </c>
      <c r="D68" t="s">
        <v>304</v>
      </c>
      <c r="E68" s="155">
        <v>26329</v>
      </c>
      <c r="F68" s="155">
        <v>39935</v>
      </c>
      <c r="G68" s="155">
        <v>4854344</v>
      </c>
      <c r="H68" s="156">
        <v>60955.136780000001</v>
      </c>
      <c r="I68" s="157">
        <v>132</v>
      </c>
    </row>
    <row r="69" spans="1:9" hidden="1" outlineLevel="2" x14ac:dyDescent="0.3">
      <c r="A69" s="19">
        <v>2019</v>
      </c>
      <c r="B69" s="106">
        <v>8</v>
      </c>
      <c r="C69" t="s">
        <v>305</v>
      </c>
      <c r="D69" t="s">
        <v>306</v>
      </c>
      <c r="E69" s="155">
        <v>23114</v>
      </c>
      <c r="F69" s="155">
        <v>40885</v>
      </c>
      <c r="G69" s="155">
        <v>4199194</v>
      </c>
      <c r="H69" s="156">
        <v>52939.203889999997</v>
      </c>
      <c r="I69" s="157">
        <v>57</v>
      </c>
    </row>
    <row r="70" spans="1:9" hidden="1" outlineLevel="2" x14ac:dyDescent="0.3">
      <c r="A70" s="19">
        <v>2019</v>
      </c>
      <c r="B70" s="106">
        <v>9</v>
      </c>
      <c r="C70" t="s">
        <v>307</v>
      </c>
      <c r="D70" t="s">
        <v>308</v>
      </c>
      <c r="E70" s="155">
        <v>241407</v>
      </c>
      <c r="F70" s="155">
        <v>391239</v>
      </c>
      <c r="G70" s="155">
        <v>43949998</v>
      </c>
      <c r="H70" s="156">
        <v>540457.69661999994</v>
      </c>
      <c r="I70" s="157">
        <v>64</v>
      </c>
    </row>
    <row r="71" spans="1:9" outlineLevel="1" collapsed="1" x14ac:dyDescent="0.3">
      <c r="A71" s="21" t="s">
        <v>105</v>
      </c>
      <c r="B71" s="107"/>
      <c r="C71" s="22"/>
      <c r="D71" s="22"/>
      <c r="E71" s="112">
        <f>SUBTOTAL(9,E62:E70)</f>
        <v>560996</v>
      </c>
      <c r="F71" s="112">
        <f>SUBTOTAL(9,F62:F70)</f>
        <v>871800</v>
      </c>
      <c r="G71" s="112">
        <f>SUBTOTAL(9,G62:G70)</f>
        <v>103997471</v>
      </c>
      <c r="H71" s="110">
        <f>SUBTOTAL(9,H62:H70)</f>
        <v>1261371.5538499998</v>
      </c>
      <c r="I71" s="158">
        <f>SUBTOTAL(9,I62:I70)</f>
        <v>65007</v>
      </c>
    </row>
    <row r="72" spans="1:9" hidden="1" outlineLevel="2" x14ac:dyDescent="0.3">
      <c r="A72" s="13">
        <v>2018</v>
      </c>
      <c r="B72" s="104">
        <v>1</v>
      </c>
      <c r="C72" s="14" t="s">
        <v>291</v>
      </c>
      <c r="D72" s="14" t="s">
        <v>292</v>
      </c>
      <c r="E72" s="159">
        <v>55108</v>
      </c>
      <c r="F72" s="159">
        <v>77337</v>
      </c>
      <c r="G72" s="159">
        <v>10206154</v>
      </c>
      <c r="H72" s="160">
        <v>117651.14627</v>
      </c>
      <c r="I72" s="161">
        <v>44000</v>
      </c>
    </row>
    <row r="73" spans="1:9" hidden="1" outlineLevel="2" x14ac:dyDescent="0.3">
      <c r="A73" s="13">
        <v>2018</v>
      </c>
      <c r="B73" s="104">
        <v>2</v>
      </c>
      <c r="C73" s="14" t="s">
        <v>293</v>
      </c>
      <c r="D73" s="14" t="s">
        <v>294</v>
      </c>
      <c r="E73" s="159">
        <v>39532</v>
      </c>
      <c r="F73" s="159">
        <v>59552</v>
      </c>
      <c r="G73" s="159">
        <v>7092296</v>
      </c>
      <c r="H73" s="160">
        <v>80731.75546</v>
      </c>
      <c r="I73" s="161">
        <v>9084</v>
      </c>
    </row>
    <row r="74" spans="1:9" hidden="1" outlineLevel="2" x14ac:dyDescent="0.3">
      <c r="A74" s="13">
        <v>2018</v>
      </c>
      <c r="B74" s="104">
        <v>3</v>
      </c>
      <c r="C74" s="14" t="s">
        <v>295</v>
      </c>
      <c r="D74" s="14" t="s">
        <v>296</v>
      </c>
      <c r="E74" s="159">
        <v>49107</v>
      </c>
      <c r="F74" s="159">
        <v>73283</v>
      </c>
      <c r="G74" s="159">
        <v>8941386</v>
      </c>
      <c r="H74" s="160">
        <v>102788.41803</v>
      </c>
      <c r="I74" s="161">
        <v>5446</v>
      </c>
    </row>
    <row r="75" spans="1:9" hidden="1" outlineLevel="2" x14ac:dyDescent="0.3">
      <c r="A75" s="13">
        <v>2018</v>
      </c>
      <c r="B75" s="104">
        <v>4</v>
      </c>
      <c r="C75" s="14" t="s">
        <v>297</v>
      </c>
      <c r="D75" s="14" t="s">
        <v>298</v>
      </c>
      <c r="E75" s="159">
        <v>60958</v>
      </c>
      <c r="F75" s="159">
        <v>87793</v>
      </c>
      <c r="G75" s="159">
        <v>11289121</v>
      </c>
      <c r="H75" s="160">
        <v>131672.88273000001</v>
      </c>
      <c r="I75" s="161">
        <v>2996</v>
      </c>
    </row>
    <row r="76" spans="1:9" hidden="1" outlineLevel="2" x14ac:dyDescent="0.3">
      <c r="A76" s="13">
        <v>2018</v>
      </c>
      <c r="B76" s="104">
        <v>5</v>
      </c>
      <c r="C76" s="14" t="s">
        <v>299</v>
      </c>
      <c r="D76" s="14" t="s">
        <v>300</v>
      </c>
      <c r="E76" s="159">
        <v>34272</v>
      </c>
      <c r="F76" s="159">
        <v>49143</v>
      </c>
      <c r="G76" s="159">
        <v>6465021</v>
      </c>
      <c r="H76" s="160">
        <v>77108.652260000003</v>
      </c>
      <c r="I76" s="161">
        <v>724</v>
      </c>
    </row>
    <row r="77" spans="1:9" hidden="1" outlineLevel="2" x14ac:dyDescent="0.3">
      <c r="A77" s="13">
        <v>2018</v>
      </c>
      <c r="B77" s="104">
        <v>6</v>
      </c>
      <c r="C77" s="14" t="s">
        <v>301</v>
      </c>
      <c r="D77" s="14" t="s">
        <v>302</v>
      </c>
      <c r="E77" s="159">
        <v>21917</v>
      </c>
      <c r="F77" s="159">
        <v>32276</v>
      </c>
      <c r="G77" s="159">
        <v>4105141</v>
      </c>
      <c r="H77" s="160">
        <v>50566.113960000002</v>
      </c>
      <c r="I77" s="161">
        <v>235</v>
      </c>
    </row>
    <row r="78" spans="1:9" hidden="1" outlineLevel="2" x14ac:dyDescent="0.3">
      <c r="A78" s="13">
        <v>2018</v>
      </c>
      <c r="B78" s="104">
        <v>7</v>
      </c>
      <c r="C78" s="14" t="s">
        <v>303</v>
      </c>
      <c r="D78" s="14" t="s">
        <v>304</v>
      </c>
      <c r="E78" s="159">
        <v>24485</v>
      </c>
      <c r="F78" s="159">
        <v>37833</v>
      </c>
      <c r="G78" s="159">
        <v>4246004</v>
      </c>
      <c r="H78" s="160">
        <v>51582.865169999997</v>
      </c>
      <c r="I78" s="161">
        <v>124</v>
      </c>
    </row>
    <row r="79" spans="1:9" hidden="1" outlineLevel="2" x14ac:dyDescent="0.3">
      <c r="A79" s="13">
        <v>2018</v>
      </c>
      <c r="B79" s="104">
        <v>8</v>
      </c>
      <c r="C79" s="14" t="s">
        <v>305</v>
      </c>
      <c r="D79" s="14" t="s">
        <v>306</v>
      </c>
      <c r="E79" s="159">
        <v>21609</v>
      </c>
      <c r="F79" s="159">
        <v>34242</v>
      </c>
      <c r="G79" s="159">
        <v>3859981</v>
      </c>
      <c r="H79" s="160">
        <v>48180.963170000003</v>
      </c>
      <c r="I79" s="161">
        <v>49</v>
      </c>
    </row>
    <row r="80" spans="1:9" hidden="1" outlineLevel="2" x14ac:dyDescent="0.3">
      <c r="A80" s="13">
        <v>2018</v>
      </c>
      <c r="B80" s="104">
        <v>9</v>
      </c>
      <c r="C80" s="14" t="s">
        <v>307</v>
      </c>
      <c r="D80" s="14" t="s">
        <v>308</v>
      </c>
      <c r="E80" s="159">
        <v>237761</v>
      </c>
      <c r="F80" s="159">
        <v>379983</v>
      </c>
      <c r="G80" s="159">
        <v>41899725</v>
      </c>
      <c r="H80" s="160">
        <v>504898.48197999998</v>
      </c>
      <c r="I80" s="161">
        <v>64</v>
      </c>
    </row>
    <row r="81" spans="1:9" outlineLevel="1" collapsed="1" x14ac:dyDescent="0.3">
      <c r="A81" s="25" t="s">
        <v>106</v>
      </c>
      <c r="B81" s="105"/>
      <c r="C81" s="17"/>
      <c r="D81" s="17"/>
      <c r="E81" s="111">
        <f>SUBTOTAL(9,E72:E80)</f>
        <v>544749</v>
      </c>
      <c r="F81" s="111">
        <f>SUBTOTAL(9,F72:F80)</f>
        <v>831442</v>
      </c>
      <c r="G81" s="111">
        <f>SUBTOTAL(9,G72:G80)</f>
        <v>98104829</v>
      </c>
      <c r="H81" s="109">
        <f>SUBTOTAL(9,H72:H80)</f>
        <v>1165181.2790300001</v>
      </c>
      <c r="I81" s="162">
        <f>SUBTOTAL(9,I72:I80)</f>
        <v>62722</v>
      </c>
    </row>
    <row r="82" spans="1:9" hidden="1" outlineLevel="2" x14ac:dyDescent="0.3">
      <c r="A82" s="19">
        <v>2017</v>
      </c>
      <c r="B82" s="106">
        <v>1</v>
      </c>
      <c r="C82" t="s">
        <v>291</v>
      </c>
      <c r="D82" t="s">
        <v>292</v>
      </c>
      <c r="E82" s="155">
        <v>53694</v>
      </c>
      <c r="F82" s="155">
        <v>73801</v>
      </c>
      <c r="G82" s="155">
        <v>9568227</v>
      </c>
      <c r="H82" s="156">
        <v>108580.98436</v>
      </c>
      <c r="I82" s="157">
        <v>42306</v>
      </c>
    </row>
    <row r="83" spans="1:9" hidden="1" outlineLevel="2" x14ac:dyDescent="0.3">
      <c r="A83" s="19">
        <v>2017</v>
      </c>
      <c r="B83" s="106">
        <v>2</v>
      </c>
      <c r="C83" t="s">
        <v>293</v>
      </c>
      <c r="D83" t="s">
        <v>294</v>
      </c>
      <c r="E83" s="155">
        <v>38619</v>
      </c>
      <c r="F83" s="155">
        <v>56545</v>
      </c>
      <c r="G83" s="155">
        <v>6552742</v>
      </c>
      <c r="H83" s="156">
        <v>73200.636119999996</v>
      </c>
      <c r="I83" s="157">
        <v>8641</v>
      </c>
    </row>
    <row r="84" spans="1:9" hidden="1" outlineLevel="2" x14ac:dyDescent="0.3">
      <c r="A84" s="19">
        <v>2017</v>
      </c>
      <c r="B84" s="106">
        <v>3</v>
      </c>
      <c r="C84" t="s">
        <v>295</v>
      </c>
      <c r="D84" t="s">
        <v>296</v>
      </c>
      <c r="E84" s="155">
        <v>46189</v>
      </c>
      <c r="F84" s="155">
        <v>67460</v>
      </c>
      <c r="G84" s="155">
        <v>8064863</v>
      </c>
      <c r="H84" s="156">
        <v>90997.908779999998</v>
      </c>
      <c r="I84" s="157">
        <v>5037</v>
      </c>
    </row>
    <row r="85" spans="1:9" hidden="1" outlineLevel="2" x14ac:dyDescent="0.3">
      <c r="A85" s="19">
        <v>2017</v>
      </c>
      <c r="B85" s="106">
        <v>4</v>
      </c>
      <c r="C85" t="s">
        <v>297</v>
      </c>
      <c r="D85" t="s">
        <v>298</v>
      </c>
      <c r="E85" s="155">
        <v>57185</v>
      </c>
      <c r="F85" s="155">
        <v>80465</v>
      </c>
      <c r="G85" s="155">
        <v>10166530</v>
      </c>
      <c r="H85" s="156">
        <v>116508.95505999999</v>
      </c>
      <c r="I85" s="157">
        <v>2732</v>
      </c>
    </row>
    <row r="86" spans="1:9" hidden="1" outlineLevel="2" x14ac:dyDescent="0.3">
      <c r="A86" s="19">
        <v>2017</v>
      </c>
      <c r="B86" s="106">
        <v>5</v>
      </c>
      <c r="C86" t="s">
        <v>299</v>
      </c>
      <c r="D86" t="s">
        <v>300</v>
      </c>
      <c r="E86" s="155">
        <v>30092</v>
      </c>
      <c r="F86" s="155">
        <v>42722</v>
      </c>
      <c r="G86" s="155">
        <v>5297043</v>
      </c>
      <c r="H86" s="156">
        <v>62653.123350000002</v>
      </c>
      <c r="I86" s="157">
        <v>643</v>
      </c>
    </row>
    <row r="87" spans="1:9" hidden="1" outlineLevel="2" x14ac:dyDescent="0.3">
      <c r="A87" s="19">
        <v>2017</v>
      </c>
      <c r="B87" s="106">
        <v>6</v>
      </c>
      <c r="C87" t="s">
        <v>301</v>
      </c>
      <c r="D87" t="s">
        <v>302</v>
      </c>
      <c r="E87" s="155">
        <v>21498</v>
      </c>
      <c r="F87" s="155">
        <v>30269</v>
      </c>
      <c r="G87" s="155">
        <v>3881577</v>
      </c>
      <c r="H87" s="156">
        <v>46346.271670000002</v>
      </c>
      <c r="I87" s="157">
        <v>224</v>
      </c>
    </row>
    <row r="88" spans="1:9" hidden="1" outlineLevel="2" x14ac:dyDescent="0.3">
      <c r="A88" s="19">
        <v>2017</v>
      </c>
      <c r="B88" s="106">
        <v>7</v>
      </c>
      <c r="C88" t="s">
        <v>303</v>
      </c>
      <c r="D88" t="s">
        <v>304</v>
      </c>
      <c r="E88" s="155">
        <v>24706</v>
      </c>
      <c r="F88" s="155">
        <v>37749</v>
      </c>
      <c r="G88" s="155">
        <v>4104003</v>
      </c>
      <c r="H88" s="156">
        <v>49444.546300000002</v>
      </c>
      <c r="I88" s="157">
        <v>122</v>
      </c>
    </row>
    <row r="89" spans="1:9" hidden="1" outlineLevel="2" x14ac:dyDescent="0.3">
      <c r="A89" s="19">
        <v>2017</v>
      </c>
      <c r="B89" s="106">
        <v>8</v>
      </c>
      <c r="C89" t="s">
        <v>305</v>
      </c>
      <c r="D89" t="s">
        <v>306</v>
      </c>
      <c r="E89" s="155">
        <v>17925</v>
      </c>
      <c r="F89" s="155">
        <v>26930</v>
      </c>
      <c r="G89" s="155">
        <v>3019782</v>
      </c>
      <c r="H89" s="156">
        <v>37223.775199999996</v>
      </c>
      <c r="I89" s="157">
        <v>40</v>
      </c>
    </row>
    <row r="90" spans="1:9" hidden="1" outlineLevel="2" x14ac:dyDescent="0.3">
      <c r="A90" s="19">
        <v>2017</v>
      </c>
      <c r="B90" s="106">
        <v>9</v>
      </c>
      <c r="C90" t="s">
        <v>307</v>
      </c>
      <c r="D90" t="s">
        <v>308</v>
      </c>
      <c r="E90" s="155">
        <v>232857</v>
      </c>
      <c r="F90" s="155">
        <v>362340</v>
      </c>
      <c r="G90" s="155">
        <v>38940236</v>
      </c>
      <c r="H90" s="156">
        <v>459008.10502999998</v>
      </c>
      <c r="I90" s="157">
        <v>62</v>
      </c>
    </row>
    <row r="91" spans="1:9" ht="15" outlineLevel="1" collapsed="1" thickBot="1" x14ac:dyDescent="0.35">
      <c r="A91" s="27" t="s">
        <v>107</v>
      </c>
      <c r="B91" s="126"/>
      <c r="C91" s="28"/>
      <c r="D91" s="28"/>
      <c r="E91" s="163">
        <f>SUBTOTAL(9,E82:E90)</f>
        <v>522765</v>
      </c>
      <c r="F91" s="163">
        <f>SUBTOTAL(9,F82:F90)</f>
        <v>778281</v>
      </c>
      <c r="G91" s="163">
        <f>SUBTOTAL(9,G82:G90)</f>
        <v>89595003</v>
      </c>
      <c r="H91" s="164">
        <f>SUBTOTAL(9,H82:H90)</f>
        <v>1043964.30587</v>
      </c>
      <c r="I91" s="165">
        <f>SUBTOTAL(9,I82:I90)</f>
        <v>59807</v>
      </c>
    </row>
    <row r="92" spans="1:9" x14ac:dyDescent="0.3">
      <c r="A92" s="87" t="s">
        <v>355</v>
      </c>
      <c r="B92" s="108"/>
      <c r="C92" s="11"/>
      <c r="D92" s="11"/>
      <c r="G92" s="12"/>
      <c r="H92"/>
      <c r="I92"/>
    </row>
    <row r="93" spans="1:9" x14ac:dyDescent="0.3">
      <c r="E93"/>
      <c r="F93"/>
      <c r="G93"/>
      <c r="H93"/>
      <c r="I93"/>
    </row>
    <row r="94" spans="1:9" x14ac:dyDescent="0.3">
      <c r="E94"/>
      <c r="F94"/>
      <c r="G94"/>
      <c r="H94"/>
      <c r="I94"/>
    </row>
    <row r="95" spans="1:9" x14ac:dyDescent="0.3">
      <c r="E95"/>
      <c r="F95"/>
      <c r="G95"/>
      <c r="H95"/>
      <c r="I95"/>
    </row>
    <row r="96" spans="1:9" x14ac:dyDescent="0.3">
      <c r="E96"/>
      <c r="F96"/>
      <c r="G96"/>
      <c r="H96"/>
      <c r="I96"/>
    </row>
    <row r="97" spans="5:9" x14ac:dyDescent="0.3">
      <c r="E97"/>
      <c r="F97"/>
      <c r="G97"/>
      <c r="H97"/>
      <c r="I97"/>
    </row>
    <row r="98" spans="5:9" x14ac:dyDescent="0.3">
      <c r="E98"/>
      <c r="F98"/>
      <c r="G98"/>
      <c r="H98"/>
      <c r="I98"/>
    </row>
    <row r="99" spans="5:9" x14ac:dyDescent="0.3">
      <c r="E99"/>
      <c r="F99"/>
      <c r="G99"/>
      <c r="H99"/>
      <c r="I99"/>
    </row>
    <row r="100" spans="5:9" x14ac:dyDescent="0.3">
      <c r="E100"/>
      <c r="F100"/>
      <c r="G100"/>
      <c r="H100"/>
      <c r="I100"/>
    </row>
    <row r="101" spans="5:9" x14ac:dyDescent="0.3">
      <c r="E101"/>
      <c r="F101"/>
      <c r="G101"/>
      <c r="H101"/>
      <c r="I101"/>
    </row>
    <row r="102" spans="5:9" x14ac:dyDescent="0.3">
      <c r="E102"/>
      <c r="F102"/>
      <c r="G102"/>
      <c r="H102"/>
      <c r="I102"/>
    </row>
    <row r="103" spans="5:9" x14ac:dyDescent="0.3">
      <c r="E103"/>
      <c r="F103"/>
      <c r="G103"/>
      <c r="H103"/>
      <c r="I103"/>
    </row>
    <row r="104" spans="5:9" x14ac:dyDescent="0.3">
      <c r="E104"/>
      <c r="F104"/>
      <c r="G104"/>
      <c r="H104"/>
      <c r="I104"/>
    </row>
    <row r="105" spans="5:9" x14ac:dyDescent="0.3">
      <c r="E105"/>
      <c r="F105"/>
      <c r="G105"/>
      <c r="H105"/>
      <c r="I105"/>
    </row>
    <row r="106" spans="5:9" x14ac:dyDescent="0.3">
      <c r="E106"/>
      <c r="F106"/>
      <c r="G106"/>
      <c r="H106"/>
      <c r="I106"/>
    </row>
    <row r="107" spans="5:9" x14ac:dyDescent="0.3">
      <c r="E107"/>
      <c r="F107"/>
      <c r="G107"/>
      <c r="H107"/>
      <c r="I107"/>
    </row>
    <row r="108" spans="5:9" x14ac:dyDescent="0.3">
      <c r="E108"/>
      <c r="F108"/>
      <c r="G108"/>
      <c r="H108"/>
      <c r="I108"/>
    </row>
    <row r="109" spans="5:9" x14ac:dyDescent="0.3">
      <c r="E109"/>
      <c r="F109"/>
      <c r="G109"/>
      <c r="H109"/>
      <c r="I109"/>
    </row>
    <row r="110" spans="5:9" x14ac:dyDescent="0.3">
      <c r="E110"/>
      <c r="F110"/>
      <c r="G110"/>
      <c r="H110"/>
      <c r="I110"/>
    </row>
    <row r="111" spans="5:9" x14ac:dyDescent="0.3">
      <c r="E111"/>
      <c r="F111"/>
      <c r="G111"/>
      <c r="H111"/>
      <c r="I111"/>
    </row>
    <row r="112" spans="5:9" x14ac:dyDescent="0.3">
      <c r="E112"/>
      <c r="F112"/>
      <c r="G112"/>
      <c r="H112"/>
      <c r="I112"/>
    </row>
    <row r="113" spans="5:9" x14ac:dyDescent="0.3">
      <c r="E113"/>
      <c r="F113"/>
      <c r="G113"/>
      <c r="H113"/>
      <c r="I113"/>
    </row>
    <row r="114" spans="5:9" x14ac:dyDescent="0.3">
      <c r="E114"/>
      <c r="F114"/>
      <c r="G114"/>
      <c r="H114"/>
      <c r="I114"/>
    </row>
    <row r="115" spans="5:9" x14ac:dyDescent="0.3">
      <c r="E115"/>
      <c r="F115"/>
      <c r="G115"/>
      <c r="H115"/>
      <c r="I115"/>
    </row>
    <row r="116" spans="5:9" x14ac:dyDescent="0.3">
      <c r="E116"/>
      <c r="F116"/>
      <c r="G116"/>
      <c r="H116"/>
      <c r="I116"/>
    </row>
    <row r="117" spans="5:9" x14ac:dyDescent="0.3">
      <c r="E117"/>
      <c r="F117"/>
      <c r="G117"/>
      <c r="H117"/>
      <c r="I117"/>
    </row>
    <row r="118" spans="5:9" x14ac:dyDescent="0.3">
      <c r="E118"/>
      <c r="F118"/>
      <c r="G118"/>
      <c r="H118"/>
      <c r="I118"/>
    </row>
    <row r="119" spans="5:9" x14ac:dyDescent="0.3">
      <c r="E119"/>
      <c r="F119"/>
      <c r="G119"/>
      <c r="H119"/>
      <c r="I119"/>
    </row>
    <row r="120" spans="5:9" x14ac:dyDescent="0.3">
      <c r="E120"/>
      <c r="F120"/>
      <c r="G120"/>
      <c r="H120"/>
      <c r="I120"/>
    </row>
    <row r="121" spans="5:9" x14ac:dyDescent="0.3">
      <c r="E121"/>
      <c r="F121"/>
      <c r="G121"/>
      <c r="H121"/>
      <c r="I121"/>
    </row>
    <row r="122" spans="5:9" x14ac:dyDescent="0.3">
      <c r="E122"/>
      <c r="F122"/>
      <c r="G122"/>
      <c r="H122"/>
      <c r="I122"/>
    </row>
    <row r="123" spans="5:9" x14ac:dyDescent="0.3">
      <c r="E123"/>
      <c r="F123"/>
      <c r="G123"/>
      <c r="H123"/>
      <c r="I123"/>
    </row>
    <row r="124" spans="5:9" x14ac:dyDescent="0.3">
      <c r="E124"/>
      <c r="F124"/>
      <c r="G124"/>
      <c r="H124"/>
      <c r="I124"/>
    </row>
    <row r="125" spans="5:9" x14ac:dyDescent="0.3">
      <c r="E125"/>
      <c r="F125"/>
      <c r="G125"/>
      <c r="H125"/>
      <c r="I125"/>
    </row>
    <row r="126" spans="5:9" x14ac:dyDescent="0.3">
      <c r="E126"/>
      <c r="F126"/>
      <c r="G126"/>
      <c r="H126"/>
      <c r="I126"/>
    </row>
    <row r="127" spans="5:9" x14ac:dyDescent="0.3">
      <c r="E127"/>
      <c r="F127"/>
      <c r="G127"/>
      <c r="H127"/>
      <c r="I127"/>
    </row>
    <row r="128" spans="5:9" x14ac:dyDescent="0.3">
      <c r="E128"/>
      <c r="F128"/>
      <c r="G128"/>
      <c r="H128"/>
      <c r="I128"/>
    </row>
    <row r="129" spans="5:9" x14ac:dyDescent="0.3">
      <c r="E129"/>
      <c r="F129"/>
      <c r="G129"/>
      <c r="H129"/>
      <c r="I129"/>
    </row>
    <row r="130" spans="5:9" x14ac:dyDescent="0.3">
      <c r="E130"/>
      <c r="F130"/>
      <c r="G130"/>
      <c r="H130"/>
      <c r="I130"/>
    </row>
    <row r="131" spans="5:9" x14ac:dyDescent="0.3">
      <c r="E131"/>
      <c r="F131"/>
      <c r="G131"/>
      <c r="H131"/>
      <c r="I131"/>
    </row>
    <row r="132" spans="5:9" x14ac:dyDescent="0.3">
      <c r="E132"/>
      <c r="F132"/>
      <c r="G132"/>
      <c r="H132"/>
      <c r="I132"/>
    </row>
    <row r="133" spans="5:9" x14ac:dyDescent="0.3">
      <c r="E133"/>
      <c r="F133"/>
      <c r="G133"/>
      <c r="H133"/>
      <c r="I133"/>
    </row>
    <row r="134" spans="5:9" x14ac:dyDescent="0.3">
      <c r="E134"/>
      <c r="F134"/>
      <c r="G134"/>
      <c r="H134"/>
      <c r="I134"/>
    </row>
    <row r="135" spans="5:9" x14ac:dyDescent="0.3">
      <c r="E135"/>
      <c r="F135"/>
      <c r="G135"/>
      <c r="H135"/>
      <c r="I135"/>
    </row>
    <row r="136" spans="5:9" x14ac:dyDescent="0.3">
      <c r="E136"/>
      <c r="F136"/>
      <c r="G136"/>
      <c r="H136"/>
      <c r="I136"/>
    </row>
    <row r="137" spans="5:9" x14ac:dyDescent="0.3">
      <c r="E137"/>
      <c r="F137"/>
      <c r="G137"/>
      <c r="H137"/>
      <c r="I137"/>
    </row>
    <row r="138" spans="5:9" x14ac:dyDescent="0.3">
      <c r="E138"/>
      <c r="F138"/>
      <c r="G138"/>
      <c r="H138"/>
      <c r="I138"/>
    </row>
    <row r="139" spans="5:9" x14ac:dyDescent="0.3">
      <c r="E139"/>
      <c r="F139"/>
      <c r="G139"/>
      <c r="H139"/>
      <c r="I139"/>
    </row>
    <row r="140" spans="5:9" x14ac:dyDescent="0.3">
      <c r="E140"/>
      <c r="F140"/>
      <c r="G140"/>
      <c r="H140"/>
      <c r="I140"/>
    </row>
    <row r="141" spans="5:9" x14ac:dyDescent="0.3">
      <c r="E141"/>
      <c r="F141"/>
      <c r="G141"/>
      <c r="H141"/>
      <c r="I141"/>
    </row>
    <row r="142" spans="5:9" x14ac:dyDescent="0.3">
      <c r="E142"/>
      <c r="F142"/>
      <c r="G142"/>
      <c r="H142"/>
      <c r="I142"/>
    </row>
    <row r="143" spans="5:9" x14ac:dyDescent="0.3">
      <c r="E143"/>
      <c r="F143"/>
      <c r="G143"/>
      <c r="H143"/>
      <c r="I143"/>
    </row>
    <row r="144" spans="5:9" x14ac:dyDescent="0.3">
      <c r="E144"/>
      <c r="F144"/>
      <c r="G144"/>
      <c r="H144"/>
      <c r="I144"/>
    </row>
    <row r="145" spans="5:9" x14ac:dyDescent="0.3">
      <c r="E145"/>
      <c r="F145"/>
      <c r="G145"/>
      <c r="H145"/>
      <c r="I145"/>
    </row>
    <row r="146" spans="5:9" x14ac:dyDescent="0.3">
      <c r="E146"/>
      <c r="F146"/>
      <c r="G146"/>
      <c r="H146"/>
      <c r="I146"/>
    </row>
    <row r="147" spans="5:9" x14ac:dyDescent="0.3">
      <c r="E147"/>
      <c r="F147"/>
      <c r="G147"/>
      <c r="H147"/>
      <c r="I147"/>
    </row>
    <row r="148" spans="5:9" x14ac:dyDescent="0.3">
      <c r="E148"/>
      <c r="F148"/>
      <c r="G148"/>
      <c r="H148"/>
      <c r="I148"/>
    </row>
    <row r="149" spans="5:9" x14ac:dyDescent="0.3">
      <c r="E149"/>
      <c r="F149"/>
      <c r="G149"/>
      <c r="H149"/>
      <c r="I149"/>
    </row>
    <row r="150" spans="5:9" x14ac:dyDescent="0.3">
      <c r="E150"/>
      <c r="F150"/>
      <c r="G150"/>
      <c r="H150"/>
      <c r="I150"/>
    </row>
    <row r="151" spans="5:9" x14ac:dyDescent="0.3">
      <c r="E151"/>
      <c r="F151"/>
      <c r="G151"/>
      <c r="H151"/>
      <c r="I151"/>
    </row>
    <row r="152" spans="5:9" x14ac:dyDescent="0.3">
      <c r="E152"/>
      <c r="F152"/>
      <c r="G152"/>
      <c r="H152"/>
      <c r="I152"/>
    </row>
    <row r="153" spans="5:9" x14ac:dyDescent="0.3">
      <c r="E153"/>
      <c r="F153"/>
      <c r="G153"/>
      <c r="H153"/>
      <c r="I153"/>
    </row>
    <row r="154" spans="5:9" x14ac:dyDescent="0.3">
      <c r="E154"/>
      <c r="F154"/>
      <c r="G154"/>
      <c r="H154"/>
      <c r="I154"/>
    </row>
    <row r="155" spans="5:9" x14ac:dyDescent="0.3">
      <c r="E155"/>
      <c r="F155"/>
      <c r="G155"/>
      <c r="H155"/>
      <c r="I155"/>
    </row>
    <row r="156" spans="5:9" x14ac:dyDescent="0.3">
      <c r="E156"/>
      <c r="F156"/>
      <c r="G156"/>
      <c r="H156"/>
      <c r="I156"/>
    </row>
    <row r="157" spans="5:9" x14ac:dyDescent="0.3">
      <c r="E157"/>
      <c r="F157"/>
      <c r="G157"/>
      <c r="H157"/>
      <c r="I157"/>
    </row>
    <row r="158" spans="5:9" x14ac:dyDescent="0.3">
      <c r="E158"/>
      <c r="F158"/>
      <c r="G158"/>
      <c r="H158"/>
      <c r="I158"/>
    </row>
    <row r="159" spans="5:9" x14ac:dyDescent="0.3">
      <c r="E159"/>
      <c r="F159"/>
      <c r="G159"/>
      <c r="H159"/>
      <c r="I159"/>
    </row>
    <row r="160" spans="5:9" x14ac:dyDescent="0.3">
      <c r="E160"/>
      <c r="F160"/>
      <c r="G160"/>
      <c r="H160"/>
      <c r="I160"/>
    </row>
    <row r="161" spans="5:9" x14ac:dyDescent="0.3">
      <c r="E161"/>
      <c r="F161"/>
      <c r="G161"/>
      <c r="H161"/>
      <c r="I161"/>
    </row>
    <row r="162" spans="5:9" x14ac:dyDescent="0.3">
      <c r="E162"/>
      <c r="F162"/>
      <c r="G162"/>
      <c r="H162"/>
      <c r="I162"/>
    </row>
    <row r="163" spans="5:9" x14ac:dyDescent="0.3">
      <c r="E163"/>
      <c r="F163"/>
      <c r="G163"/>
      <c r="H163"/>
      <c r="I163"/>
    </row>
    <row r="164" spans="5:9" x14ac:dyDescent="0.3">
      <c r="E164"/>
      <c r="F164"/>
      <c r="G164"/>
      <c r="H164"/>
      <c r="I164"/>
    </row>
    <row r="165" spans="5:9" x14ac:dyDescent="0.3">
      <c r="E165"/>
      <c r="F165"/>
      <c r="G165"/>
      <c r="H165"/>
      <c r="I165"/>
    </row>
    <row r="166" spans="5:9" x14ac:dyDescent="0.3">
      <c r="E166"/>
      <c r="F166"/>
      <c r="G166"/>
      <c r="H166"/>
      <c r="I166"/>
    </row>
    <row r="167" spans="5:9" x14ac:dyDescent="0.3">
      <c r="E167"/>
      <c r="F167"/>
      <c r="G167"/>
      <c r="H167"/>
      <c r="I167"/>
    </row>
    <row r="168" spans="5:9" x14ac:dyDescent="0.3">
      <c r="E168"/>
      <c r="F168"/>
      <c r="G168"/>
      <c r="H168"/>
      <c r="I168"/>
    </row>
    <row r="169" spans="5:9" x14ac:dyDescent="0.3">
      <c r="E169"/>
      <c r="F169"/>
      <c r="G169"/>
      <c r="H169"/>
      <c r="I169"/>
    </row>
    <row r="170" spans="5:9" x14ac:dyDescent="0.3">
      <c r="E170"/>
      <c r="F170"/>
      <c r="G170"/>
      <c r="H170"/>
      <c r="I170"/>
    </row>
    <row r="171" spans="5:9" x14ac:dyDescent="0.3">
      <c r="E171"/>
      <c r="F171"/>
      <c r="G171"/>
      <c r="H171"/>
      <c r="I171"/>
    </row>
    <row r="172" spans="5:9" x14ac:dyDescent="0.3">
      <c r="E172"/>
      <c r="F172"/>
      <c r="G172"/>
      <c r="H172"/>
      <c r="I172"/>
    </row>
    <row r="173" spans="5:9" x14ac:dyDescent="0.3">
      <c r="E173"/>
      <c r="F173"/>
      <c r="G173"/>
      <c r="H173"/>
      <c r="I173"/>
    </row>
    <row r="174" spans="5:9" x14ac:dyDescent="0.3">
      <c r="E174"/>
      <c r="F174"/>
      <c r="G174"/>
      <c r="H174"/>
      <c r="I174"/>
    </row>
    <row r="175" spans="5:9" x14ac:dyDescent="0.3">
      <c r="E175"/>
      <c r="F175"/>
      <c r="G175"/>
      <c r="H175"/>
      <c r="I175"/>
    </row>
    <row r="176" spans="5:9" x14ac:dyDescent="0.3">
      <c r="E176"/>
      <c r="F176"/>
      <c r="G176"/>
      <c r="H176"/>
      <c r="I176"/>
    </row>
    <row r="177" spans="5:9" x14ac:dyDescent="0.3">
      <c r="E177"/>
      <c r="F177"/>
      <c r="G177"/>
      <c r="H177"/>
      <c r="I177"/>
    </row>
    <row r="178" spans="5:9" x14ac:dyDescent="0.3">
      <c r="E178"/>
      <c r="F178"/>
      <c r="G178"/>
      <c r="H178"/>
      <c r="I178"/>
    </row>
    <row r="179" spans="5:9" x14ac:dyDescent="0.3">
      <c r="E179"/>
      <c r="F179"/>
      <c r="G179"/>
      <c r="H179"/>
      <c r="I179"/>
    </row>
    <row r="180" spans="5:9" x14ac:dyDescent="0.3">
      <c r="E180"/>
      <c r="F180"/>
      <c r="G180"/>
      <c r="H180"/>
      <c r="I180"/>
    </row>
    <row r="181" spans="5:9" x14ac:dyDescent="0.3">
      <c r="E181"/>
      <c r="F181"/>
      <c r="G181"/>
      <c r="H181"/>
      <c r="I181"/>
    </row>
    <row r="182" spans="5:9" x14ac:dyDescent="0.3">
      <c r="E182"/>
      <c r="F182"/>
      <c r="G182"/>
      <c r="H182"/>
      <c r="I182"/>
    </row>
    <row r="183" spans="5:9" x14ac:dyDescent="0.3">
      <c r="E183"/>
      <c r="F183"/>
      <c r="G183"/>
      <c r="H183"/>
      <c r="I183"/>
    </row>
    <row r="184" spans="5:9" x14ac:dyDescent="0.3">
      <c r="E184"/>
      <c r="F184"/>
      <c r="G184"/>
      <c r="H184"/>
      <c r="I184"/>
    </row>
    <row r="185" spans="5:9" x14ac:dyDescent="0.3">
      <c r="E185"/>
      <c r="F185"/>
      <c r="G185"/>
      <c r="H185"/>
      <c r="I185"/>
    </row>
    <row r="186" spans="5:9" x14ac:dyDescent="0.3">
      <c r="E186"/>
      <c r="F186"/>
      <c r="G186"/>
      <c r="H186"/>
      <c r="I186"/>
    </row>
    <row r="187" spans="5:9" x14ac:dyDescent="0.3">
      <c r="E187"/>
      <c r="F187"/>
      <c r="G187"/>
      <c r="H187"/>
      <c r="I187"/>
    </row>
    <row r="188" spans="5:9" x14ac:dyDescent="0.3">
      <c r="E188"/>
      <c r="F188"/>
      <c r="G188"/>
      <c r="H188"/>
      <c r="I188"/>
    </row>
    <row r="189" spans="5:9" x14ac:dyDescent="0.3">
      <c r="E189"/>
      <c r="F189"/>
      <c r="G189"/>
      <c r="H189"/>
      <c r="I189"/>
    </row>
    <row r="190" spans="5:9" x14ac:dyDescent="0.3">
      <c r="E190"/>
      <c r="F190"/>
      <c r="G190"/>
      <c r="H190"/>
      <c r="I190"/>
    </row>
    <row r="191" spans="5:9" x14ac:dyDescent="0.3">
      <c r="E191"/>
      <c r="F191"/>
      <c r="G191"/>
      <c r="H191"/>
      <c r="I191"/>
    </row>
    <row r="192" spans="5:9" x14ac:dyDescent="0.3">
      <c r="E192"/>
      <c r="F192"/>
      <c r="G192"/>
      <c r="H192"/>
      <c r="I192"/>
    </row>
    <row r="193" spans="5:9" x14ac:dyDescent="0.3">
      <c r="E193"/>
      <c r="F193"/>
      <c r="G193"/>
      <c r="H193"/>
      <c r="I193"/>
    </row>
    <row r="194" spans="5:9" x14ac:dyDescent="0.3">
      <c r="E194"/>
      <c r="F194"/>
      <c r="G194"/>
      <c r="H194"/>
      <c r="I194"/>
    </row>
    <row r="195" spans="5:9" x14ac:dyDescent="0.3">
      <c r="E195"/>
      <c r="F195"/>
      <c r="G195"/>
      <c r="H195"/>
      <c r="I195"/>
    </row>
    <row r="196" spans="5:9" x14ac:dyDescent="0.3">
      <c r="E196"/>
      <c r="F196"/>
      <c r="G196"/>
      <c r="H196"/>
      <c r="I196"/>
    </row>
    <row r="197" spans="5:9" x14ac:dyDescent="0.3">
      <c r="E197"/>
      <c r="F197"/>
      <c r="G197"/>
      <c r="H197"/>
      <c r="I197"/>
    </row>
    <row r="198" spans="5:9" x14ac:dyDescent="0.3">
      <c r="E198"/>
      <c r="F198"/>
      <c r="G198"/>
      <c r="H198"/>
      <c r="I198"/>
    </row>
    <row r="199" spans="5:9" x14ac:dyDescent="0.3">
      <c r="E199"/>
      <c r="F199"/>
      <c r="G199"/>
      <c r="H199"/>
      <c r="I199"/>
    </row>
    <row r="200" spans="5:9" x14ac:dyDescent="0.3">
      <c r="E200"/>
      <c r="F200"/>
      <c r="G200"/>
      <c r="H200"/>
      <c r="I200"/>
    </row>
    <row r="201" spans="5:9" x14ac:dyDescent="0.3">
      <c r="E201"/>
      <c r="F201"/>
      <c r="G201"/>
      <c r="H201"/>
      <c r="I201"/>
    </row>
    <row r="202" spans="5:9" x14ac:dyDescent="0.3">
      <c r="E202"/>
      <c r="F202"/>
      <c r="G202"/>
      <c r="H202"/>
      <c r="I202"/>
    </row>
    <row r="203" spans="5:9" x14ac:dyDescent="0.3">
      <c r="E203"/>
      <c r="F203"/>
      <c r="G203"/>
      <c r="H203"/>
      <c r="I203"/>
    </row>
    <row r="204" spans="5:9" x14ac:dyDescent="0.3">
      <c r="E204"/>
      <c r="F204"/>
      <c r="G204"/>
      <c r="H204"/>
      <c r="I204"/>
    </row>
    <row r="205" spans="5:9" x14ac:dyDescent="0.3">
      <c r="E205"/>
      <c r="F205"/>
      <c r="G205"/>
      <c r="H205"/>
      <c r="I205"/>
    </row>
    <row r="206" spans="5:9" x14ac:dyDescent="0.3">
      <c r="E206"/>
      <c r="F206"/>
      <c r="G206"/>
      <c r="H206"/>
      <c r="I206"/>
    </row>
    <row r="207" spans="5:9" x14ac:dyDescent="0.3">
      <c r="E207"/>
      <c r="F207"/>
      <c r="G207"/>
      <c r="H207"/>
      <c r="I207"/>
    </row>
    <row r="208" spans="5:9" x14ac:dyDescent="0.3">
      <c r="E208"/>
      <c r="F208"/>
      <c r="G208"/>
      <c r="H208"/>
      <c r="I208"/>
    </row>
    <row r="209" spans="5:9" x14ac:dyDescent="0.3">
      <c r="E209"/>
      <c r="F209"/>
      <c r="G209"/>
      <c r="H209"/>
      <c r="I209"/>
    </row>
    <row r="210" spans="5:9" x14ac:dyDescent="0.3">
      <c r="E210"/>
      <c r="F210"/>
      <c r="G210"/>
      <c r="H210"/>
      <c r="I210"/>
    </row>
    <row r="211" spans="5:9" x14ac:dyDescent="0.3">
      <c r="E211"/>
      <c r="F211"/>
      <c r="G211"/>
      <c r="H211"/>
      <c r="I211"/>
    </row>
    <row r="212" spans="5:9" x14ac:dyDescent="0.3">
      <c r="E212"/>
      <c r="F212"/>
      <c r="G212"/>
      <c r="H212"/>
      <c r="I212"/>
    </row>
    <row r="213" spans="5:9" x14ac:dyDescent="0.3">
      <c r="E213"/>
      <c r="F213"/>
      <c r="G213"/>
      <c r="H213"/>
      <c r="I213"/>
    </row>
    <row r="214" spans="5:9" x14ac:dyDescent="0.3">
      <c r="E214"/>
      <c r="F214"/>
      <c r="G214"/>
      <c r="H214"/>
      <c r="I214"/>
    </row>
    <row r="215" spans="5:9" x14ac:dyDescent="0.3">
      <c r="E215"/>
      <c r="F215"/>
      <c r="G215"/>
      <c r="H215"/>
      <c r="I215"/>
    </row>
    <row r="216" spans="5:9" x14ac:dyDescent="0.3">
      <c r="E216"/>
      <c r="F216"/>
      <c r="G216"/>
      <c r="H216"/>
      <c r="I216"/>
    </row>
    <row r="217" spans="5:9" x14ac:dyDescent="0.3">
      <c r="E217"/>
      <c r="F217"/>
      <c r="G217"/>
      <c r="H217"/>
      <c r="I217"/>
    </row>
    <row r="218" spans="5:9" x14ac:dyDescent="0.3">
      <c r="E218"/>
      <c r="F218"/>
      <c r="G218"/>
      <c r="H218"/>
      <c r="I218"/>
    </row>
    <row r="219" spans="5:9" x14ac:dyDescent="0.3">
      <c r="E219"/>
      <c r="F219"/>
      <c r="G219"/>
      <c r="H219"/>
      <c r="I219"/>
    </row>
    <row r="220" spans="5:9" x14ac:dyDescent="0.3">
      <c r="E220"/>
      <c r="F220"/>
      <c r="G220"/>
      <c r="H220"/>
      <c r="I220"/>
    </row>
    <row r="221" spans="5:9" x14ac:dyDescent="0.3">
      <c r="E221"/>
      <c r="F221"/>
      <c r="G221"/>
      <c r="H221"/>
      <c r="I221"/>
    </row>
    <row r="222" spans="5:9" x14ac:dyDescent="0.3">
      <c r="E222"/>
      <c r="F222"/>
      <c r="G222"/>
      <c r="H222"/>
      <c r="I222"/>
    </row>
    <row r="223" spans="5:9" x14ac:dyDescent="0.3">
      <c r="E223"/>
      <c r="F223"/>
      <c r="G223"/>
      <c r="H223"/>
      <c r="I223"/>
    </row>
    <row r="224" spans="5:9" x14ac:dyDescent="0.3">
      <c r="E224"/>
      <c r="F224"/>
      <c r="G224"/>
      <c r="H224"/>
      <c r="I224"/>
    </row>
    <row r="225" spans="5:9" x14ac:dyDescent="0.3">
      <c r="E225"/>
      <c r="F225"/>
      <c r="G225"/>
      <c r="H225"/>
      <c r="I225"/>
    </row>
    <row r="226" spans="5:9" x14ac:dyDescent="0.3">
      <c r="E226"/>
      <c r="F226"/>
      <c r="G226"/>
      <c r="H226"/>
      <c r="I226"/>
    </row>
    <row r="227" spans="5:9" x14ac:dyDescent="0.3">
      <c r="E227"/>
      <c r="F227"/>
      <c r="G227"/>
      <c r="H227"/>
      <c r="I227"/>
    </row>
    <row r="228" spans="5:9" x14ac:dyDescent="0.3">
      <c r="E228"/>
      <c r="F228"/>
      <c r="G228"/>
      <c r="H228"/>
      <c r="I228"/>
    </row>
    <row r="229" spans="5:9" x14ac:dyDescent="0.3">
      <c r="E229"/>
      <c r="F229"/>
      <c r="G229"/>
      <c r="H229"/>
      <c r="I229"/>
    </row>
    <row r="230" spans="5:9" x14ac:dyDescent="0.3">
      <c r="E230"/>
      <c r="F230"/>
      <c r="G230"/>
      <c r="H230"/>
      <c r="I230"/>
    </row>
    <row r="231" spans="5:9" x14ac:dyDescent="0.3">
      <c r="E231"/>
      <c r="F231"/>
      <c r="G231"/>
      <c r="H231"/>
      <c r="I231"/>
    </row>
    <row r="232" spans="5:9" x14ac:dyDescent="0.3">
      <c r="E232"/>
      <c r="F232"/>
      <c r="G232"/>
      <c r="H232"/>
      <c r="I232"/>
    </row>
    <row r="233" spans="5:9" x14ac:dyDescent="0.3">
      <c r="E233"/>
      <c r="F233"/>
      <c r="G233"/>
      <c r="H233"/>
      <c r="I233"/>
    </row>
    <row r="234" spans="5:9" x14ac:dyDescent="0.3">
      <c r="E234"/>
      <c r="F234"/>
      <c r="G234"/>
      <c r="H234"/>
      <c r="I234"/>
    </row>
    <row r="235" spans="5:9" x14ac:dyDescent="0.3">
      <c r="E235"/>
      <c r="F235"/>
      <c r="G235"/>
      <c r="H235"/>
      <c r="I235"/>
    </row>
    <row r="236" spans="5:9" x14ac:dyDescent="0.3">
      <c r="E236"/>
      <c r="F236"/>
      <c r="G236"/>
      <c r="H236"/>
      <c r="I236"/>
    </row>
    <row r="237" spans="5:9" x14ac:dyDescent="0.3">
      <c r="E237"/>
      <c r="F237"/>
      <c r="G237"/>
      <c r="H237"/>
      <c r="I237"/>
    </row>
    <row r="238" spans="5:9" x14ac:dyDescent="0.3">
      <c r="E238"/>
      <c r="F238"/>
      <c r="G238"/>
      <c r="H238"/>
      <c r="I238"/>
    </row>
    <row r="239" spans="5:9" x14ac:dyDescent="0.3">
      <c r="E239"/>
      <c r="F239"/>
      <c r="G239"/>
      <c r="H239"/>
      <c r="I239"/>
    </row>
    <row r="240" spans="5:9" x14ac:dyDescent="0.3">
      <c r="E240"/>
      <c r="F240"/>
      <c r="G240"/>
      <c r="H240"/>
      <c r="I240"/>
    </row>
    <row r="241" spans="5:9" x14ac:dyDescent="0.3">
      <c r="E241"/>
      <c r="F241"/>
      <c r="G241"/>
      <c r="H241"/>
      <c r="I241"/>
    </row>
    <row r="242" spans="5:9" x14ac:dyDescent="0.3">
      <c r="E242"/>
      <c r="F242"/>
      <c r="G242"/>
      <c r="H242"/>
      <c r="I242"/>
    </row>
    <row r="243" spans="5:9" x14ac:dyDescent="0.3">
      <c r="E243"/>
      <c r="F243"/>
      <c r="G243"/>
      <c r="H243"/>
      <c r="I243"/>
    </row>
    <row r="244" spans="5:9" x14ac:dyDescent="0.3">
      <c r="E244"/>
      <c r="F244"/>
      <c r="G244"/>
      <c r="H244"/>
      <c r="I244"/>
    </row>
    <row r="245" spans="5:9" x14ac:dyDescent="0.3">
      <c r="E245"/>
      <c r="F245"/>
      <c r="G245"/>
      <c r="H245"/>
      <c r="I245"/>
    </row>
    <row r="246" spans="5:9" x14ac:dyDescent="0.3">
      <c r="E246"/>
      <c r="F246"/>
      <c r="G246"/>
      <c r="H246"/>
      <c r="I246"/>
    </row>
    <row r="247" spans="5:9" x14ac:dyDescent="0.3">
      <c r="E247"/>
      <c r="F247"/>
      <c r="G247"/>
      <c r="H247"/>
      <c r="I247"/>
    </row>
    <row r="248" spans="5:9" x14ac:dyDescent="0.3">
      <c r="E248"/>
      <c r="F248"/>
      <c r="G248"/>
      <c r="H248"/>
      <c r="I248"/>
    </row>
    <row r="249" spans="5:9" x14ac:dyDescent="0.3">
      <c r="E249"/>
      <c r="F249"/>
      <c r="G249"/>
      <c r="H249"/>
      <c r="I249"/>
    </row>
    <row r="250" spans="5:9" x14ac:dyDescent="0.3">
      <c r="E250"/>
      <c r="F250"/>
      <c r="G250"/>
      <c r="H250"/>
      <c r="I250"/>
    </row>
    <row r="251" spans="5:9" x14ac:dyDescent="0.3">
      <c r="E251"/>
      <c r="F251"/>
      <c r="G251"/>
      <c r="H251"/>
      <c r="I251"/>
    </row>
    <row r="252" spans="5:9" x14ac:dyDescent="0.3">
      <c r="E252"/>
      <c r="F252"/>
      <c r="G252"/>
      <c r="H252"/>
      <c r="I252"/>
    </row>
    <row r="253" spans="5:9" x14ac:dyDescent="0.3">
      <c r="E253"/>
      <c r="F253"/>
      <c r="G253"/>
      <c r="H253"/>
      <c r="I253"/>
    </row>
    <row r="254" spans="5:9" x14ac:dyDescent="0.3">
      <c r="E254"/>
      <c r="F254"/>
      <c r="G254"/>
      <c r="H254"/>
      <c r="I254"/>
    </row>
    <row r="255" spans="5:9" x14ac:dyDescent="0.3">
      <c r="E255"/>
      <c r="F255"/>
      <c r="G255"/>
      <c r="H255"/>
      <c r="I255"/>
    </row>
    <row r="256" spans="5:9" x14ac:dyDescent="0.3">
      <c r="E256"/>
      <c r="F256"/>
      <c r="G256"/>
      <c r="H256"/>
      <c r="I256"/>
    </row>
    <row r="257" spans="5:9" x14ac:dyDescent="0.3">
      <c r="E257"/>
      <c r="F257"/>
      <c r="G257"/>
      <c r="H257"/>
      <c r="I257"/>
    </row>
    <row r="258" spans="5:9" x14ac:dyDescent="0.3">
      <c r="E258"/>
      <c r="F258"/>
      <c r="G258"/>
      <c r="H258"/>
      <c r="I258"/>
    </row>
    <row r="259" spans="5:9" x14ac:dyDescent="0.3">
      <c r="E259"/>
      <c r="F259"/>
      <c r="G259"/>
      <c r="H259"/>
      <c r="I259"/>
    </row>
    <row r="260" spans="5:9" x14ac:dyDescent="0.3">
      <c r="E260"/>
      <c r="F260"/>
      <c r="G260"/>
      <c r="H260"/>
      <c r="I260"/>
    </row>
    <row r="261" spans="5:9" x14ac:dyDescent="0.3">
      <c r="E261"/>
      <c r="F261"/>
      <c r="G261"/>
      <c r="H261"/>
      <c r="I261"/>
    </row>
    <row r="262" spans="5:9" x14ac:dyDescent="0.3">
      <c r="E262"/>
      <c r="F262"/>
      <c r="G262"/>
      <c r="H262"/>
      <c r="I262"/>
    </row>
    <row r="263" spans="5:9" x14ac:dyDescent="0.3">
      <c r="E263"/>
      <c r="F263"/>
      <c r="G263"/>
      <c r="H263"/>
      <c r="I263"/>
    </row>
    <row r="264" spans="5:9" x14ac:dyDescent="0.3">
      <c r="E264"/>
      <c r="F264"/>
      <c r="G264"/>
      <c r="H264"/>
      <c r="I264"/>
    </row>
    <row r="265" spans="5:9" x14ac:dyDescent="0.3">
      <c r="E265"/>
      <c r="F265"/>
      <c r="G265"/>
      <c r="H265"/>
      <c r="I265"/>
    </row>
    <row r="266" spans="5:9" x14ac:dyDescent="0.3">
      <c r="E266"/>
      <c r="F266"/>
      <c r="G266"/>
      <c r="H266"/>
      <c r="I266"/>
    </row>
    <row r="267" spans="5:9" x14ac:dyDescent="0.3">
      <c r="E267"/>
      <c r="F267"/>
      <c r="G267"/>
      <c r="H267"/>
      <c r="I267"/>
    </row>
    <row r="268" spans="5:9" x14ac:dyDescent="0.3">
      <c r="E268"/>
      <c r="F268"/>
      <c r="G268"/>
      <c r="H268"/>
      <c r="I268"/>
    </row>
    <row r="269" spans="5:9" x14ac:dyDescent="0.3">
      <c r="E269"/>
      <c r="F269"/>
      <c r="G269"/>
      <c r="H269"/>
      <c r="I269"/>
    </row>
    <row r="270" spans="5:9" x14ac:dyDescent="0.3">
      <c r="E270"/>
      <c r="F270"/>
      <c r="G270"/>
      <c r="H270"/>
      <c r="I270"/>
    </row>
    <row r="271" spans="5:9" x14ac:dyDescent="0.3">
      <c r="E271"/>
      <c r="F271"/>
      <c r="G271"/>
      <c r="H271"/>
      <c r="I271"/>
    </row>
    <row r="272" spans="5:9" x14ac:dyDescent="0.3">
      <c r="E272"/>
      <c r="F272"/>
      <c r="G272"/>
      <c r="H272"/>
      <c r="I272"/>
    </row>
    <row r="273" spans="5:9" x14ac:dyDescent="0.3">
      <c r="E273"/>
      <c r="F273"/>
      <c r="G273"/>
      <c r="H273"/>
      <c r="I273"/>
    </row>
    <row r="274" spans="5:9" x14ac:dyDescent="0.3">
      <c r="E274"/>
      <c r="F274"/>
      <c r="G274"/>
      <c r="H274"/>
      <c r="I274"/>
    </row>
    <row r="275" spans="5:9" x14ac:dyDescent="0.3">
      <c r="E275"/>
      <c r="F275"/>
      <c r="G275"/>
      <c r="H275"/>
      <c r="I275"/>
    </row>
    <row r="276" spans="5:9" x14ac:dyDescent="0.3">
      <c r="E276"/>
      <c r="F276"/>
      <c r="G276"/>
      <c r="H276"/>
      <c r="I276"/>
    </row>
    <row r="277" spans="5:9" x14ac:dyDescent="0.3">
      <c r="E277"/>
      <c r="F277"/>
      <c r="G277"/>
      <c r="H277"/>
      <c r="I277"/>
    </row>
    <row r="278" spans="5:9" x14ac:dyDescent="0.3">
      <c r="E278"/>
      <c r="F278"/>
      <c r="G278"/>
      <c r="H278"/>
      <c r="I278"/>
    </row>
    <row r="279" spans="5:9" x14ac:dyDescent="0.3">
      <c r="E279"/>
      <c r="F279"/>
      <c r="G279"/>
      <c r="H279"/>
      <c r="I279"/>
    </row>
    <row r="280" spans="5:9" x14ac:dyDescent="0.3">
      <c r="E280"/>
      <c r="F280"/>
      <c r="G280"/>
      <c r="H280"/>
      <c r="I280"/>
    </row>
    <row r="281" spans="5:9" x14ac:dyDescent="0.3">
      <c r="E281"/>
      <c r="F281"/>
      <c r="G281"/>
      <c r="H281"/>
      <c r="I281"/>
    </row>
    <row r="282" spans="5:9" x14ac:dyDescent="0.3">
      <c r="E282"/>
      <c r="F282"/>
      <c r="G282"/>
      <c r="H282"/>
      <c r="I282"/>
    </row>
    <row r="283" spans="5:9" x14ac:dyDescent="0.3">
      <c r="E283"/>
      <c r="F283"/>
      <c r="G283"/>
      <c r="H283"/>
      <c r="I283"/>
    </row>
    <row r="284" spans="5:9" x14ac:dyDescent="0.3">
      <c r="E284"/>
      <c r="F284"/>
      <c r="G284"/>
      <c r="H284"/>
      <c r="I284"/>
    </row>
    <row r="285" spans="5:9" x14ac:dyDescent="0.3">
      <c r="E285"/>
      <c r="F285"/>
      <c r="G285"/>
      <c r="H285"/>
      <c r="I285"/>
    </row>
    <row r="286" spans="5:9" x14ac:dyDescent="0.3">
      <c r="E286"/>
      <c r="F286"/>
      <c r="G286"/>
      <c r="H286"/>
      <c r="I286"/>
    </row>
    <row r="287" spans="5:9" x14ac:dyDescent="0.3">
      <c r="E287"/>
      <c r="F287"/>
      <c r="G287"/>
      <c r="H287"/>
      <c r="I287"/>
    </row>
    <row r="288" spans="5:9" x14ac:dyDescent="0.3">
      <c r="E288"/>
      <c r="F288"/>
      <c r="G288"/>
      <c r="H288"/>
      <c r="I288"/>
    </row>
    <row r="289" spans="5:9" x14ac:dyDescent="0.3">
      <c r="E289"/>
      <c r="F289"/>
      <c r="G289"/>
      <c r="H289"/>
      <c r="I289"/>
    </row>
    <row r="290" spans="5:9" x14ac:dyDescent="0.3">
      <c r="E290"/>
      <c r="F290"/>
      <c r="G290"/>
      <c r="H290"/>
      <c r="I290"/>
    </row>
    <row r="291" spans="5:9" x14ac:dyDescent="0.3">
      <c r="E291"/>
      <c r="F291"/>
      <c r="G291"/>
      <c r="H291"/>
      <c r="I291"/>
    </row>
    <row r="292" spans="5:9" x14ac:dyDescent="0.3">
      <c r="E292"/>
      <c r="F292"/>
      <c r="G292"/>
      <c r="H292"/>
      <c r="I292"/>
    </row>
    <row r="293" spans="5:9" x14ac:dyDescent="0.3">
      <c r="E293"/>
      <c r="F293"/>
      <c r="G293"/>
      <c r="H293"/>
      <c r="I293"/>
    </row>
    <row r="294" spans="5:9" x14ac:dyDescent="0.3">
      <c r="E294"/>
      <c r="F294"/>
      <c r="G294"/>
      <c r="H294"/>
      <c r="I294"/>
    </row>
    <row r="295" spans="5:9" x14ac:dyDescent="0.3">
      <c r="E295"/>
      <c r="F295"/>
      <c r="G295"/>
      <c r="H295"/>
      <c r="I295"/>
    </row>
    <row r="296" spans="5:9" x14ac:dyDescent="0.3">
      <c r="E296"/>
      <c r="F296"/>
      <c r="G296"/>
      <c r="H296"/>
      <c r="I296"/>
    </row>
    <row r="297" spans="5:9" x14ac:dyDescent="0.3">
      <c r="E297"/>
      <c r="F297"/>
      <c r="G297"/>
      <c r="H297"/>
      <c r="I297"/>
    </row>
    <row r="298" spans="5:9" x14ac:dyDescent="0.3">
      <c r="E298"/>
      <c r="F298"/>
      <c r="G298"/>
      <c r="H298"/>
      <c r="I298"/>
    </row>
    <row r="299" spans="5:9" x14ac:dyDescent="0.3">
      <c r="E299"/>
      <c r="F299"/>
      <c r="G299"/>
      <c r="H299"/>
      <c r="I299"/>
    </row>
    <row r="300" spans="5:9" x14ac:dyDescent="0.3">
      <c r="E300"/>
      <c r="F300"/>
      <c r="G300"/>
      <c r="H300"/>
      <c r="I300"/>
    </row>
    <row r="301" spans="5:9" x14ac:dyDescent="0.3">
      <c r="E301"/>
      <c r="F301"/>
      <c r="G301"/>
      <c r="H301"/>
      <c r="I301"/>
    </row>
    <row r="302" spans="5:9" x14ac:dyDescent="0.3">
      <c r="E302"/>
      <c r="F302"/>
      <c r="G302"/>
      <c r="H302"/>
      <c r="I302"/>
    </row>
    <row r="303" spans="5:9" x14ac:dyDescent="0.3">
      <c r="E303"/>
      <c r="F303"/>
      <c r="G303"/>
      <c r="H303"/>
      <c r="I303"/>
    </row>
    <row r="304" spans="5:9" x14ac:dyDescent="0.3">
      <c r="E304"/>
      <c r="F304"/>
      <c r="G304"/>
      <c r="H304"/>
      <c r="I304"/>
    </row>
    <row r="305" spans="5:9" x14ac:dyDescent="0.3">
      <c r="E305"/>
      <c r="F305"/>
      <c r="G305"/>
      <c r="H305"/>
      <c r="I305"/>
    </row>
    <row r="306" spans="5:9" x14ac:dyDescent="0.3">
      <c r="E306"/>
      <c r="F306"/>
      <c r="G306"/>
      <c r="H306"/>
      <c r="I306"/>
    </row>
    <row r="307" spans="5:9" x14ac:dyDescent="0.3">
      <c r="E307"/>
      <c r="F307"/>
      <c r="G307"/>
      <c r="H307"/>
      <c r="I307"/>
    </row>
    <row r="308" spans="5:9" x14ac:dyDescent="0.3">
      <c r="E308"/>
      <c r="F308"/>
      <c r="G308"/>
      <c r="H308"/>
      <c r="I308"/>
    </row>
    <row r="309" spans="5:9" x14ac:dyDescent="0.3">
      <c r="E309"/>
      <c r="F309"/>
      <c r="G309"/>
      <c r="H309"/>
      <c r="I309"/>
    </row>
    <row r="310" spans="5:9" x14ac:dyDescent="0.3">
      <c r="E310"/>
      <c r="F310"/>
      <c r="G310"/>
      <c r="H310"/>
      <c r="I310"/>
    </row>
    <row r="311" spans="5:9" x14ac:dyDescent="0.3">
      <c r="E311"/>
      <c r="F311"/>
      <c r="G311"/>
      <c r="H311"/>
      <c r="I311"/>
    </row>
    <row r="312" spans="5:9" x14ac:dyDescent="0.3">
      <c r="E312"/>
      <c r="F312"/>
      <c r="G312"/>
      <c r="H312"/>
      <c r="I312"/>
    </row>
    <row r="313" spans="5:9" x14ac:dyDescent="0.3">
      <c r="E313"/>
      <c r="F313"/>
      <c r="G313"/>
      <c r="H313"/>
      <c r="I313"/>
    </row>
    <row r="314" spans="5:9" x14ac:dyDescent="0.3">
      <c r="E314"/>
      <c r="F314"/>
      <c r="G314"/>
      <c r="H314"/>
      <c r="I314"/>
    </row>
    <row r="315" spans="5:9" x14ac:dyDescent="0.3">
      <c r="E315"/>
      <c r="F315"/>
      <c r="G315"/>
      <c r="H315"/>
      <c r="I315"/>
    </row>
    <row r="316" spans="5:9" x14ac:dyDescent="0.3">
      <c r="E316"/>
      <c r="F316"/>
      <c r="G316"/>
      <c r="H316"/>
      <c r="I316"/>
    </row>
    <row r="317" spans="5:9" x14ac:dyDescent="0.3">
      <c r="E317"/>
      <c r="F317"/>
      <c r="G317"/>
      <c r="H317"/>
      <c r="I317"/>
    </row>
    <row r="318" spans="5:9" x14ac:dyDescent="0.3">
      <c r="E318"/>
      <c r="F318"/>
      <c r="G318"/>
      <c r="H318"/>
      <c r="I318"/>
    </row>
    <row r="319" spans="5:9" x14ac:dyDescent="0.3">
      <c r="E319"/>
      <c r="F319"/>
      <c r="G319"/>
      <c r="H319"/>
      <c r="I319"/>
    </row>
    <row r="320" spans="5:9" x14ac:dyDescent="0.3">
      <c r="E320"/>
      <c r="F320"/>
      <c r="G320"/>
      <c r="H320"/>
      <c r="I320"/>
    </row>
    <row r="321" spans="5:9" x14ac:dyDescent="0.3">
      <c r="E321"/>
      <c r="F321"/>
      <c r="G321"/>
      <c r="H321"/>
      <c r="I321"/>
    </row>
    <row r="322" spans="5:9" x14ac:dyDescent="0.3">
      <c r="E322"/>
      <c r="F322"/>
      <c r="G322"/>
      <c r="H322"/>
      <c r="I322"/>
    </row>
    <row r="323" spans="5:9" x14ac:dyDescent="0.3">
      <c r="E323"/>
      <c r="F323"/>
      <c r="G323"/>
      <c r="H323"/>
      <c r="I323"/>
    </row>
    <row r="324" spans="5:9" x14ac:dyDescent="0.3">
      <c r="E324"/>
      <c r="F324"/>
      <c r="G324"/>
      <c r="H324"/>
      <c r="I324"/>
    </row>
    <row r="325" spans="5:9" x14ac:dyDescent="0.3">
      <c r="E325"/>
      <c r="F325"/>
      <c r="G325"/>
      <c r="H325"/>
      <c r="I325"/>
    </row>
    <row r="326" spans="5:9" x14ac:dyDescent="0.3">
      <c r="E326"/>
      <c r="F326"/>
      <c r="G326"/>
      <c r="H326"/>
      <c r="I326"/>
    </row>
    <row r="327" spans="5:9" x14ac:dyDescent="0.3">
      <c r="E327"/>
      <c r="F327"/>
      <c r="G327"/>
      <c r="H327"/>
      <c r="I327"/>
    </row>
    <row r="328" spans="5:9" x14ac:dyDescent="0.3">
      <c r="E328"/>
      <c r="F328"/>
      <c r="G328"/>
      <c r="H328"/>
      <c r="I328"/>
    </row>
    <row r="329" spans="5:9" x14ac:dyDescent="0.3">
      <c r="E329"/>
      <c r="F329"/>
      <c r="G329"/>
      <c r="H329"/>
      <c r="I329"/>
    </row>
    <row r="330" spans="5:9" x14ac:dyDescent="0.3">
      <c r="E330"/>
      <c r="F330"/>
      <c r="G330"/>
      <c r="H330"/>
      <c r="I330"/>
    </row>
    <row r="331" spans="5:9" x14ac:dyDescent="0.3">
      <c r="E331"/>
      <c r="F331"/>
      <c r="G331"/>
      <c r="H331"/>
      <c r="I331"/>
    </row>
    <row r="332" spans="5:9" x14ac:dyDescent="0.3">
      <c r="E332"/>
      <c r="F332"/>
      <c r="G332"/>
      <c r="H332"/>
      <c r="I332"/>
    </row>
    <row r="333" spans="5:9" x14ac:dyDescent="0.3">
      <c r="E333"/>
      <c r="F333"/>
      <c r="G333"/>
      <c r="H333"/>
      <c r="I333"/>
    </row>
    <row r="334" spans="5:9" x14ac:dyDescent="0.3">
      <c r="E334"/>
      <c r="F334"/>
      <c r="G334"/>
      <c r="H334"/>
      <c r="I334"/>
    </row>
    <row r="335" spans="5:9" x14ac:dyDescent="0.3">
      <c r="E335"/>
      <c r="F335"/>
      <c r="G335"/>
      <c r="H335"/>
      <c r="I335"/>
    </row>
    <row r="336" spans="5:9" x14ac:dyDescent="0.3">
      <c r="E336"/>
      <c r="F336"/>
      <c r="G336"/>
      <c r="H336"/>
      <c r="I336"/>
    </row>
    <row r="337" spans="5:9" x14ac:dyDescent="0.3">
      <c r="E337"/>
      <c r="F337"/>
      <c r="G337"/>
      <c r="H337"/>
      <c r="I337"/>
    </row>
    <row r="338" spans="5:9" x14ac:dyDescent="0.3">
      <c r="E338"/>
      <c r="F338"/>
      <c r="G338"/>
      <c r="H338"/>
      <c r="I338"/>
    </row>
    <row r="339" spans="5:9" x14ac:dyDescent="0.3">
      <c r="E339"/>
      <c r="F339"/>
      <c r="G339"/>
      <c r="H339"/>
      <c r="I339"/>
    </row>
    <row r="340" spans="5:9" x14ac:dyDescent="0.3">
      <c r="E340"/>
      <c r="F340"/>
      <c r="G340"/>
      <c r="H340"/>
      <c r="I340"/>
    </row>
  </sheetData>
  <hyperlinks>
    <hyperlink ref="A92" location="'inhoudstafel-sommaire'!A1" display="inhoudstafel - sommaire" xr:uid="{610D181E-E7F0-4389-A5FB-1728AB5A9FFC}"/>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4BF30-EE32-4103-9BC3-9EFA33E753DC}">
  <dimension ref="A1:K287"/>
  <sheetViews>
    <sheetView workbookViewId="0">
      <selection activeCell="O11" sqref="O11"/>
    </sheetView>
  </sheetViews>
  <sheetFormatPr defaultRowHeight="14.4" outlineLevelRow="1" x14ac:dyDescent="0.3"/>
  <cols>
    <col min="1" max="1" width="12.5546875" customWidth="1"/>
    <col min="2" max="2" width="3.5546875" style="72" customWidth="1"/>
    <col min="3" max="5" width="3.5546875" style="73" customWidth="1"/>
    <col min="6" max="6" width="12.109375" style="73" bestFit="1" customWidth="1"/>
    <col min="7" max="7" width="23.33203125" customWidth="1"/>
    <col min="8" max="8" width="39.5546875" style="11" customWidth="1"/>
  </cols>
  <sheetData>
    <row r="1" spans="1:8" ht="39.6" customHeight="1" thickBot="1" x14ac:dyDescent="0.4">
      <c r="A1" s="55" t="s">
        <v>322</v>
      </c>
      <c r="B1" s="183" t="s">
        <v>332</v>
      </c>
      <c r="C1" s="183"/>
      <c r="D1" s="183"/>
      <c r="E1" s="183"/>
      <c r="F1" s="154" t="s">
        <v>517</v>
      </c>
      <c r="G1" s="42" t="s">
        <v>110</v>
      </c>
      <c r="H1" s="45" t="s">
        <v>538</v>
      </c>
    </row>
    <row r="2" spans="1:8" outlineLevel="1" x14ac:dyDescent="0.3">
      <c r="A2" s="13" t="s">
        <v>357</v>
      </c>
      <c r="B2" s="73">
        <v>0</v>
      </c>
      <c r="C2" s="73">
        <v>0</v>
      </c>
      <c r="D2" s="73">
        <v>0</v>
      </c>
      <c r="E2" s="73">
        <v>1</v>
      </c>
      <c r="F2" s="166" t="s">
        <v>518</v>
      </c>
      <c r="G2" s="14" t="s">
        <v>108</v>
      </c>
      <c r="H2" s="50">
        <v>19255</v>
      </c>
    </row>
    <row r="3" spans="1:8" outlineLevel="1" x14ac:dyDescent="0.3">
      <c r="A3" s="13" t="s">
        <v>357</v>
      </c>
      <c r="B3" s="73">
        <v>0</v>
      </c>
      <c r="C3" s="73">
        <v>0</v>
      </c>
      <c r="D3" s="73">
        <v>0</v>
      </c>
      <c r="E3" s="73">
        <v>1</v>
      </c>
      <c r="F3" s="166" t="s">
        <v>518</v>
      </c>
      <c r="G3" s="14" t="s">
        <v>109</v>
      </c>
      <c r="H3" s="50">
        <v>20722</v>
      </c>
    </row>
    <row r="4" spans="1:8" outlineLevel="1" x14ac:dyDescent="0.3">
      <c r="A4" s="13" t="s">
        <v>357</v>
      </c>
      <c r="B4" s="73">
        <v>0</v>
      </c>
      <c r="C4" s="73">
        <v>0</v>
      </c>
      <c r="D4" s="73">
        <v>1</v>
      </c>
      <c r="E4" s="73">
        <v>0</v>
      </c>
      <c r="F4" s="166" t="s">
        <v>519</v>
      </c>
      <c r="G4" s="14" t="s">
        <v>108</v>
      </c>
      <c r="H4" s="50">
        <v>46517</v>
      </c>
    </row>
    <row r="5" spans="1:8" outlineLevel="1" x14ac:dyDescent="0.3">
      <c r="A5" s="13" t="s">
        <v>357</v>
      </c>
      <c r="B5" s="73">
        <v>0</v>
      </c>
      <c r="C5" s="73">
        <v>0</v>
      </c>
      <c r="D5" s="73">
        <v>1</v>
      </c>
      <c r="E5" s="73">
        <v>0</v>
      </c>
      <c r="F5" s="166" t="s">
        <v>519</v>
      </c>
      <c r="G5" s="14" t="s">
        <v>109</v>
      </c>
      <c r="H5" s="50">
        <v>39973</v>
      </c>
    </row>
    <row r="6" spans="1:8" outlineLevel="1" x14ac:dyDescent="0.3">
      <c r="A6" s="13" t="s">
        <v>357</v>
      </c>
      <c r="B6" s="73">
        <v>0</v>
      </c>
      <c r="C6" s="73">
        <v>0</v>
      </c>
      <c r="D6" s="73">
        <v>1</v>
      </c>
      <c r="E6" s="73">
        <v>1</v>
      </c>
      <c r="F6" s="166" t="s">
        <v>520</v>
      </c>
      <c r="G6" s="14" t="s">
        <v>108</v>
      </c>
      <c r="H6" s="50">
        <v>24486</v>
      </c>
    </row>
    <row r="7" spans="1:8" outlineLevel="1" x14ac:dyDescent="0.3">
      <c r="A7" s="13" t="s">
        <v>357</v>
      </c>
      <c r="B7" s="73">
        <v>0</v>
      </c>
      <c r="C7" s="73">
        <v>0</v>
      </c>
      <c r="D7" s="73">
        <v>1</v>
      </c>
      <c r="E7" s="73">
        <v>1</v>
      </c>
      <c r="F7" s="166" t="s">
        <v>520</v>
      </c>
      <c r="G7" s="14" t="s">
        <v>109</v>
      </c>
      <c r="H7" s="50">
        <v>27973</v>
      </c>
    </row>
    <row r="8" spans="1:8" outlineLevel="1" x14ac:dyDescent="0.3">
      <c r="A8" s="13" t="s">
        <v>357</v>
      </c>
      <c r="B8" s="73">
        <v>0</v>
      </c>
      <c r="C8" s="73">
        <v>1</v>
      </c>
      <c r="D8" s="73">
        <v>0</v>
      </c>
      <c r="E8" s="73">
        <v>0</v>
      </c>
      <c r="F8" s="166" t="s">
        <v>521</v>
      </c>
      <c r="G8" s="14" t="s">
        <v>108</v>
      </c>
      <c r="H8" s="50">
        <v>7657</v>
      </c>
    </row>
    <row r="9" spans="1:8" outlineLevel="1" x14ac:dyDescent="0.3">
      <c r="A9" s="13" t="s">
        <v>357</v>
      </c>
      <c r="B9" s="73">
        <v>0</v>
      </c>
      <c r="C9" s="73">
        <v>1</v>
      </c>
      <c r="D9" s="73">
        <v>0</v>
      </c>
      <c r="E9" s="73">
        <v>0</v>
      </c>
      <c r="F9" s="166" t="s">
        <v>521</v>
      </c>
      <c r="G9" s="14" t="s">
        <v>109</v>
      </c>
      <c r="H9" s="50">
        <v>6792</v>
      </c>
    </row>
    <row r="10" spans="1:8" outlineLevel="1" x14ac:dyDescent="0.3">
      <c r="A10" s="13" t="s">
        <v>357</v>
      </c>
      <c r="B10" s="73">
        <v>0</v>
      </c>
      <c r="C10" s="73">
        <v>1</v>
      </c>
      <c r="D10" s="73">
        <v>0</v>
      </c>
      <c r="E10" s="73">
        <v>1</v>
      </c>
      <c r="F10" s="166" t="s">
        <v>522</v>
      </c>
      <c r="G10" s="14" t="s">
        <v>108</v>
      </c>
      <c r="H10" s="50">
        <v>1750</v>
      </c>
    </row>
    <row r="11" spans="1:8" outlineLevel="1" x14ac:dyDescent="0.3">
      <c r="A11" s="13" t="s">
        <v>357</v>
      </c>
      <c r="B11" s="73">
        <v>0</v>
      </c>
      <c r="C11" s="73">
        <v>1</v>
      </c>
      <c r="D11" s="73">
        <v>0</v>
      </c>
      <c r="E11" s="73">
        <v>1</v>
      </c>
      <c r="F11" s="166" t="s">
        <v>522</v>
      </c>
      <c r="G11" s="14" t="s">
        <v>109</v>
      </c>
      <c r="H11" s="50">
        <v>1665</v>
      </c>
    </row>
    <row r="12" spans="1:8" outlineLevel="1" x14ac:dyDescent="0.3">
      <c r="A12" s="13" t="s">
        <v>357</v>
      </c>
      <c r="B12" s="73">
        <v>0</v>
      </c>
      <c r="C12" s="73">
        <v>1</v>
      </c>
      <c r="D12" s="73">
        <v>1</v>
      </c>
      <c r="E12" s="73">
        <v>0</v>
      </c>
      <c r="F12" s="166" t="s">
        <v>523</v>
      </c>
      <c r="G12" s="14" t="s">
        <v>108</v>
      </c>
      <c r="H12" s="50">
        <v>22452</v>
      </c>
    </row>
    <row r="13" spans="1:8" outlineLevel="1" x14ac:dyDescent="0.3">
      <c r="A13" s="13" t="s">
        <v>357</v>
      </c>
      <c r="B13" s="73">
        <v>0</v>
      </c>
      <c r="C13" s="73">
        <v>1</v>
      </c>
      <c r="D13" s="73">
        <v>1</v>
      </c>
      <c r="E13" s="73">
        <v>0</v>
      </c>
      <c r="F13" s="166" t="s">
        <v>523</v>
      </c>
      <c r="G13" s="14" t="s">
        <v>109</v>
      </c>
      <c r="H13" s="50">
        <v>19073</v>
      </c>
    </row>
    <row r="14" spans="1:8" outlineLevel="1" x14ac:dyDescent="0.3">
      <c r="A14" s="13" t="s">
        <v>357</v>
      </c>
      <c r="B14" s="73">
        <v>0</v>
      </c>
      <c r="C14" s="73">
        <v>1</v>
      </c>
      <c r="D14" s="73">
        <v>1</v>
      </c>
      <c r="E14" s="73">
        <v>1</v>
      </c>
      <c r="F14" s="166" t="s">
        <v>524</v>
      </c>
      <c r="G14" s="14" t="s">
        <v>108</v>
      </c>
      <c r="H14" s="50">
        <v>22691</v>
      </c>
    </row>
    <row r="15" spans="1:8" outlineLevel="1" x14ac:dyDescent="0.3">
      <c r="A15" s="13" t="s">
        <v>357</v>
      </c>
      <c r="B15" s="73">
        <v>0</v>
      </c>
      <c r="C15" s="73">
        <v>1</v>
      </c>
      <c r="D15" s="73">
        <v>1</v>
      </c>
      <c r="E15" s="73">
        <v>1</v>
      </c>
      <c r="F15" s="166" t="s">
        <v>524</v>
      </c>
      <c r="G15" s="14" t="s">
        <v>109</v>
      </c>
      <c r="H15" s="50">
        <v>24897</v>
      </c>
    </row>
    <row r="16" spans="1:8" outlineLevel="1" x14ac:dyDescent="0.3">
      <c r="A16" s="13" t="s">
        <v>357</v>
      </c>
      <c r="B16" s="73">
        <v>1</v>
      </c>
      <c r="C16" s="73">
        <v>0</v>
      </c>
      <c r="D16" s="73">
        <v>0</v>
      </c>
      <c r="E16" s="73">
        <v>0</v>
      </c>
      <c r="F16" s="166" t="s">
        <v>525</v>
      </c>
      <c r="G16" s="14" t="s">
        <v>108</v>
      </c>
      <c r="H16" s="50">
        <v>10938</v>
      </c>
    </row>
    <row r="17" spans="1:8" outlineLevel="1" x14ac:dyDescent="0.3">
      <c r="A17" s="13" t="s">
        <v>357</v>
      </c>
      <c r="B17" s="73">
        <v>1</v>
      </c>
      <c r="C17" s="73">
        <v>0</v>
      </c>
      <c r="D17" s="73">
        <v>0</v>
      </c>
      <c r="E17" s="73">
        <v>0</v>
      </c>
      <c r="F17" s="166" t="s">
        <v>525</v>
      </c>
      <c r="G17" s="14" t="s">
        <v>109</v>
      </c>
      <c r="H17" s="50">
        <v>11740</v>
      </c>
    </row>
    <row r="18" spans="1:8" outlineLevel="1" x14ac:dyDescent="0.3">
      <c r="A18" s="13" t="s">
        <v>357</v>
      </c>
      <c r="B18" s="73">
        <v>1</v>
      </c>
      <c r="C18" s="73">
        <v>0</v>
      </c>
      <c r="D18" s="73">
        <v>0</v>
      </c>
      <c r="E18" s="73">
        <v>1</v>
      </c>
      <c r="F18" s="166" t="s">
        <v>526</v>
      </c>
      <c r="G18" s="14" t="s">
        <v>108</v>
      </c>
      <c r="H18" s="50">
        <v>1723</v>
      </c>
    </row>
    <row r="19" spans="1:8" outlineLevel="1" x14ac:dyDescent="0.3">
      <c r="A19" s="13" t="s">
        <v>357</v>
      </c>
      <c r="B19" s="73">
        <v>1</v>
      </c>
      <c r="C19" s="73">
        <v>0</v>
      </c>
      <c r="D19" s="73">
        <v>0</v>
      </c>
      <c r="E19" s="73">
        <v>1</v>
      </c>
      <c r="F19" s="166" t="s">
        <v>526</v>
      </c>
      <c r="G19" s="14" t="s">
        <v>109</v>
      </c>
      <c r="H19" s="50">
        <v>2000</v>
      </c>
    </row>
    <row r="20" spans="1:8" outlineLevel="1" x14ac:dyDescent="0.3">
      <c r="A20" s="13" t="s">
        <v>357</v>
      </c>
      <c r="B20" s="73">
        <v>1</v>
      </c>
      <c r="C20" s="73">
        <v>0</v>
      </c>
      <c r="D20" s="73">
        <v>1</v>
      </c>
      <c r="E20" s="73">
        <v>0</v>
      </c>
      <c r="F20" s="166" t="s">
        <v>527</v>
      </c>
      <c r="G20" s="14" t="s">
        <v>108</v>
      </c>
      <c r="H20" s="50">
        <v>4992</v>
      </c>
    </row>
    <row r="21" spans="1:8" outlineLevel="1" x14ac:dyDescent="0.3">
      <c r="A21" s="13" t="s">
        <v>357</v>
      </c>
      <c r="B21" s="73">
        <v>1</v>
      </c>
      <c r="C21" s="73">
        <v>0</v>
      </c>
      <c r="D21" s="73">
        <v>1</v>
      </c>
      <c r="E21" s="73">
        <v>0</v>
      </c>
      <c r="F21" s="166" t="s">
        <v>527</v>
      </c>
      <c r="G21" s="14" t="s">
        <v>109</v>
      </c>
      <c r="H21" s="50">
        <v>5182</v>
      </c>
    </row>
    <row r="22" spans="1:8" outlineLevel="1" x14ac:dyDescent="0.3">
      <c r="A22" s="13" t="s">
        <v>357</v>
      </c>
      <c r="B22" s="73">
        <v>1</v>
      </c>
      <c r="C22" s="73">
        <v>0</v>
      </c>
      <c r="D22" s="73">
        <v>1</v>
      </c>
      <c r="E22" s="73">
        <v>1</v>
      </c>
      <c r="F22" s="166" t="s">
        <v>528</v>
      </c>
      <c r="G22" s="14" t="s">
        <v>108</v>
      </c>
      <c r="H22" s="50">
        <v>5020</v>
      </c>
    </row>
    <row r="23" spans="1:8" outlineLevel="1" x14ac:dyDescent="0.3">
      <c r="A23" s="13" t="s">
        <v>357</v>
      </c>
      <c r="B23" s="73">
        <v>1</v>
      </c>
      <c r="C23" s="73">
        <v>0</v>
      </c>
      <c r="D23" s="73">
        <v>1</v>
      </c>
      <c r="E23" s="73">
        <v>1</v>
      </c>
      <c r="F23" s="166" t="s">
        <v>528</v>
      </c>
      <c r="G23" s="14" t="s">
        <v>109</v>
      </c>
      <c r="H23" s="50">
        <v>6178</v>
      </c>
    </row>
    <row r="24" spans="1:8" outlineLevel="1" x14ac:dyDescent="0.3">
      <c r="A24" s="13" t="s">
        <v>357</v>
      </c>
      <c r="B24" s="73">
        <v>1</v>
      </c>
      <c r="C24" s="73">
        <v>1</v>
      </c>
      <c r="D24" s="73">
        <v>0</v>
      </c>
      <c r="E24" s="73">
        <v>0</v>
      </c>
      <c r="F24" s="166" t="s">
        <v>529</v>
      </c>
      <c r="G24" s="14" t="s">
        <v>108</v>
      </c>
      <c r="H24" s="50">
        <v>11005</v>
      </c>
    </row>
    <row r="25" spans="1:8" outlineLevel="1" x14ac:dyDescent="0.3">
      <c r="A25" s="13" t="s">
        <v>357</v>
      </c>
      <c r="B25" s="73">
        <v>1</v>
      </c>
      <c r="C25" s="73">
        <v>1</v>
      </c>
      <c r="D25" s="73">
        <v>0</v>
      </c>
      <c r="E25" s="73">
        <v>0</v>
      </c>
      <c r="F25" s="166" t="s">
        <v>529</v>
      </c>
      <c r="G25" s="14" t="s">
        <v>109</v>
      </c>
      <c r="H25" s="50">
        <v>11337</v>
      </c>
    </row>
    <row r="26" spans="1:8" outlineLevel="1" x14ac:dyDescent="0.3">
      <c r="A26" s="13" t="s">
        <v>357</v>
      </c>
      <c r="B26" s="73">
        <v>1</v>
      </c>
      <c r="C26" s="73">
        <v>1</v>
      </c>
      <c r="D26" s="73">
        <v>0</v>
      </c>
      <c r="E26" s="73">
        <v>1</v>
      </c>
      <c r="F26" s="166" t="s">
        <v>530</v>
      </c>
      <c r="G26" s="14" t="s">
        <v>108</v>
      </c>
      <c r="H26" s="50">
        <v>3145</v>
      </c>
    </row>
    <row r="27" spans="1:8" outlineLevel="1" x14ac:dyDescent="0.3">
      <c r="A27" s="13" t="s">
        <v>357</v>
      </c>
      <c r="B27" s="73">
        <v>1</v>
      </c>
      <c r="C27" s="73">
        <v>1</v>
      </c>
      <c r="D27" s="73">
        <v>0</v>
      </c>
      <c r="E27" s="73">
        <v>1</v>
      </c>
      <c r="F27" s="166" t="s">
        <v>530</v>
      </c>
      <c r="G27" s="14" t="s">
        <v>109</v>
      </c>
      <c r="H27" s="50">
        <v>3545</v>
      </c>
    </row>
    <row r="28" spans="1:8" outlineLevel="1" x14ac:dyDescent="0.3">
      <c r="A28" s="13" t="s">
        <v>357</v>
      </c>
      <c r="B28" s="73">
        <v>1</v>
      </c>
      <c r="C28" s="73">
        <v>1</v>
      </c>
      <c r="D28" s="73">
        <v>1</v>
      </c>
      <c r="E28" s="73">
        <v>0</v>
      </c>
      <c r="F28" s="166" t="s">
        <v>531</v>
      </c>
      <c r="G28" s="14" t="s">
        <v>108</v>
      </c>
      <c r="H28" s="50">
        <v>34488</v>
      </c>
    </row>
    <row r="29" spans="1:8" outlineLevel="1" x14ac:dyDescent="0.3">
      <c r="A29" s="13" t="s">
        <v>357</v>
      </c>
      <c r="B29" s="73">
        <v>1</v>
      </c>
      <c r="C29" s="73">
        <v>1</v>
      </c>
      <c r="D29" s="73">
        <v>1</v>
      </c>
      <c r="E29" s="73">
        <v>0</v>
      </c>
      <c r="F29" s="166" t="s">
        <v>531</v>
      </c>
      <c r="G29" s="14" t="s">
        <v>109</v>
      </c>
      <c r="H29" s="50">
        <v>38002</v>
      </c>
    </row>
    <row r="30" spans="1:8" outlineLevel="1" x14ac:dyDescent="0.3">
      <c r="A30" s="13" t="s">
        <v>357</v>
      </c>
      <c r="B30" s="73">
        <v>1</v>
      </c>
      <c r="C30" s="73">
        <v>1</v>
      </c>
      <c r="D30" s="73">
        <v>1</v>
      </c>
      <c r="E30" s="73">
        <v>1</v>
      </c>
      <c r="F30" s="166" t="s">
        <v>532</v>
      </c>
      <c r="G30" s="14" t="s">
        <v>108</v>
      </c>
      <c r="H30" s="50">
        <v>86813</v>
      </c>
    </row>
    <row r="31" spans="1:8" outlineLevel="1" x14ac:dyDescent="0.3">
      <c r="A31" s="13" t="s">
        <v>357</v>
      </c>
      <c r="B31" s="73">
        <v>1</v>
      </c>
      <c r="C31" s="73">
        <v>1</v>
      </c>
      <c r="D31" s="73">
        <v>1</v>
      </c>
      <c r="E31" s="73">
        <v>1</v>
      </c>
      <c r="F31" s="166" t="s">
        <v>532</v>
      </c>
      <c r="G31" s="14" t="s">
        <v>109</v>
      </c>
      <c r="H31" s="50">
        <v>127044</v>
      </c>
    </row>
    <row r="32" spans="1:8" x14ac:dyDescent="0.3">
      <c r="A32" s="25" t="s">
        <v>358</v>
      </c>
      <c r="B32" s="74"/>
      <c r="C32" s="76"/>
      <c r="D32" s="76"/>
      <c r="E32" s="76"/>
      <c r="F32" s="76"/>
      <c r="G32" s="17"/>
      <c r="H32" s="51">
        <f>SUBTOTAL(9,H2:H31)</f>
        <v>649055</v>
      </c>
    </row>
    <row r="33" spans="1:8" outlineLevel="1" x14ac:dyDescent="0.3">
      <c r="A33" s="19">
        <v>2024</v>
      </c>
      <c r="B33" s="73">
        <v>1</v>
      </c>
      <c r="C33" s="73">
        <v>0</v>
      </c>
      <c r="D33" s="73">
        <v>0</v>
      </c>
      <c r="E33" s="73">
        <v>0</v>
      </c>
      <c r="F33" s="166">
        <v>1000</v>
      </c>
      <c r="G33" t="s">
        <v>108</v>
      </c>
      <c r="H33" s="52">
        <v>10537</v>
      </c>
    </row>
    <row r="34" spans="1:8" outlineLevel="1" x14ac:dyDescent="0.3">
      <c r="A34" s="19">
        <v>2024</v>
      </c>
      <c r="B34" s="73">
        <v>1</v>
      </c>
      <c r="C34" s="73">
        <v>0</v>
      </c>
      <c r="D34" s="73">
        <v>0</v>
      </c>
      <c r="E34" s="73">
        <v>0</v>
      </c>
      <c r="F34" s="166">
        <v>1000</v>
      </c>
      <c r="G34" t="s">
        <v>109</v>
      </c>
      <c r="H34" s="52">
        <v>11288</v>
      </c>
    </row>
    <row r="35" spans="1:8" outlineLevel="1" x14ac:dyDescent="0.3">
      <c r="A35" s="19">
        <v>2024</v>
      </c>
      <c r="B35" s="73">
        <v>1</v>
      </c>
      <c r="C35" s="73">
        <v>0</v>
      </c>
      <c r="D35" s="73">
        <v>0</v>
      </c>
      <c r="E35" s="73">
        <v>1</v>
      </c>
      <c r="F35" s="166">
        <v>1001</v>
      </c>
      <c r="G35" t="s">
        <v>108</v>
      </c>
      <c r="H35" s="52">
        <v>1743</v>
      </c>
    </row>
    <row r="36" spans="1:8" outlineLevel="1" x14ac:dyDescent="0.3">
      <c r="A36" s="19">
        <v>2024</v>
      </c>
      <c r="B36" s="73">
        <v>1</v>
      </c>
      <c r="C36" s="73">
        <v>0</v>
      </c>
      <c r="D36" s="73">
        <v>0</v>
      </c>
      <c r="E36" s="73">
        <v>1</v>
      </c>
      <c r="F36" s="166">
        <v>1001</v>
      </c>
      <c r="G36" t="s">
        <v>109</v>
      </c>
      <c r="H36" s="52">
        <v>1966</v>
      </c>
    </row>
    <row r="37" spans="1:8" outlineLevel="1" x14ac:dyDescent="0.3">
      <c r="A37" s="19">
        <v>2024</v>
      </c>
      <c r="B37" s="73">
        <v>1</v>
      </c>
      <c r="C37" s="73">
        <v>0</v>
      </c>
      <c r="D37" s="73">
        <v>1</v>
      </c>
      <c r="E37" s="73">
        <v>0</v>
      </c>
      <c r="F37" s="166">
        <v>1010</v>
      </c>
      <c r="G37" t="s">
        <v>108</v>
      </c>
      <c r="H37" s="52">
        <v>5315</v>
      </c>
    </row>
    <row r="38" spans="1:8" outlineLevel="1" x14ac:dyDescent="0.3">
      <c r="A38" s="19">
        <v>2024</v>
      </c>
      <c r="B38" s="73">
        <v>1</v>
      </c>
      <c r="C38" s="73">
        <v>0</v>
      </c>
      <c r="D38" s="73">
        <v>1</v>
      </c>
      <c r="E38" s="73">
        <v>0</v>
      </c>
      <c r="F38" s="166">
        <v>1010</v>
      </c>
      <c r="G38" t="s">
        <v>109</v>
      </c>
      <c r="H38" s="52">
        <v>5512</v>
      </c>
    </row>
    <row r="39" spans="1:8" outlineLevel="1" x14ac:dyDescent="0.3">
      <c r="A39" s="19">
        <v>2024</v>
      </c>
      <c r="B39" s="73">
        <v>1</v>
      </c>
      <c r="C39" s="73">
        <v>0</v>
      </c>
      <c r="D39" s="73">
        <v>1</v>
      </c>
      <c r="E39" s="73">
        <v>1</v>
      </c>
      <c r="F39" s="166">
        <v>1011</v>
      </c>
      <c r="G39" t="s">
        <v>108</v>
      </c>
      <c r="H39" s="52">
        <v>5303</v>
      </c>
    </row>
    <row r="40" spans="1:8" outlineLevel="1" x14ac:dyDescent="0.3">
      <c r="A40" s="19">
        <v>2024</v>
      </c>
      <c r="B40" s="73">
        <v>1</v>
      </c>
      <c r="C40" s="73">
        <v>0</v>
      </c>
      <c r="D40" s="73">
        <v>1</v>
      </c>
      <c r="E40" s="73">
        <v>1</v>
      </c>
      <c r="F40" s="166">
        <v>1011</v>
      </c>
      <c r="G40" t="s">
        <v>109</v>
      </c>
      <c r="H40" s="52">
        <v>6411</v>
      </c>
    </row>
    <row r="41" spans="1:8" outlineLevel="1" x14ac:dyDescent="0.3">
      <c r="A41" s="19">
        <v>2024</v>
      </c>
      <c r="B41" s="73">
        <v>1</v>
      </c>
      <c r="C41" s="73">
        <v>1</v>
      </c>
      <c r="D41" s="73">
        <v>0</v>
      </c>
      <c r="E41" s="73">
        <v>0</v>
      </c>
      <c r="F41" s="166">
        <v>1100</v>
      </c>
      <c r="G41" t="s">
        <v>108</v>
      </c>
      <c r="H41" s="52">
        <v>11098</v>
      </c>
    </row>
    <row r="42" spans="1:8" outlineLevel="1" x14ac:dyDescent="0.3">
      <c r="A42" s="19">
        <v>2024</v>
      </c>
      <c r="B42" s="73">
        <v>1</v>
      </c>
      <c r="C42" s="73">
        <v>1</v>
      </c>
      <c r="D42" s="73">
        <v>0</v>
      </c>
      <c r="E42" s="73">
        <v>0</v>
      </c>
      <c r="F42" s="166">
        <v>1100</v>
      </c>
      <c r="G42" t="s">
        <v>109</v>
      </c>
      <c r="H42" s="52">
        <v>11691</v>
      </c>
    </row>
    <row r="43" spans="1:8" outlineLevel="1" x14ac:dyDescent="0.3">
      <c r="A43" s="19">
        <v>2024</v>
      </c>
      <c r="B43" s="73">
        <v>1</v>
      </c>
      <c r="C43" s="73">
        <v>1</v>
      </c>
      <c r="D43" s="73">
        <v>0</v>
      </c>
      <c r="E43" s="73">
        <v>1</v>
      </c>
      <c r="F43" s="166">
        <v>1101</v>
      </c>
      <c r="G43" t="s">
        <v>108</v>
      </c>
      <c r="H43" s="52">
        <v>3160</v>
      </c>
    </row>
    <row r="44" spans="1:8" outlineLevel="1" x14ac:dyDescent="0.3">
      <c r="A44" s="19">
        <v>2024</v>
      </c>
      <c r="B44" s="73">
        <v>1</v>
      </c>
      <c r="C44" s="73">
        <v>1</v>
      </c>
      <c r="D44" s="73">
        <v>0</v>
      </c>
      <c r="E44" s="73">
        <v>1</v>
      </c>
      <c r="F44" s="166">
        <v>1101</v>
      </c>
      <c r="G44" t="s">
        <v>109</v>
      </c>
      <c r="H44" s="52">
        <v>3550</v>
      </c>
    </row>
    <row r="45" spans="1:8" outlineLevel="1" x14ac:dyDescent="0.3">
      <c r="A45" s="19">
        <v>2024</v>
      </c>
      <c r="B45" s="73">
        <v>1</v>
      </c>
      <c r="C45" s="73">
        <v>1</v>
      </c>
      <c r="D45" s="73">
        <v>1</v>
      </c>
      <c r="E45" s="73">
        <v>0</v>
      </c>
      <c r="F45" s="166">
        <v>1110</v>
      </c>
      <c r="G45" t="s">
        <v>108</v>
      </c>
      <c r="H45" s="52">
        <v>33091</v>
      </c>
    </row>
    <row r="46" spans="1:8" outlineLevel="1" x14ac:dyDescent="0.3">
      <c r="A46" s="19">
        <v>2024</v>
      </c>
      <c r="B46" s="73">
        <v>1</v>
      </c>
      <c r="C46" s="73">
        <v>1</v>
      </c>
      <c r="D46" s="73">
        <v>1</v>
      </c>
      <c r="E46" s="73">
        <v>0</v>
      </c>
      <c r="F46" s="166">
        <v>1110</v>
      </c>
      <c r="G46" t="s">
        <v>109</v>
      </c>
      <c r="H46" s="52">
        <v>37585</v>
      </c>
    </row>
    <row r="47" spans="1:8" outlineLevel="1" x14ac:dyDescent="0.3">
      <c r="A47" s="19">
        <v>2024</v>
      </c>
      <c r="B47" s="73">
        <v>1</v>
      </c>
      <c r="C47" s="73">
        <v>1</v>
      </c>
      <c r="D47" s="73">
        <v>1</v>
      </c>
      <c r="E47" s="73">
        <v>1</v>
      </c>
      <c r="F47" s="166">
        <v>1111</v>
      </c>
      <c r="G47" t="s">
        <v>108</v>
      </c>
      <c r="H47" s="52">
        <v>80775</v>
      </c>
    </row>
    <row r="48" spans="1:8" outlineLevel="1" x14ac:dyDescent="0.3">
      <c r="A48" s="19">
        <v>2024</v>
      </c>
      <c r="B48" s="73">
        <v>1</v>
      </c>
      <c r="C48" s="73">
        <v>1</v>
      </c>
      <c r="D48" s="73">
        <v>1</v>
      </c>
      <c r="E48" s="73">
        <v>1</v>
      </c>
      <c r="F48" s="166">
        <v>1111</v>
      </c>
      <c r="G48" t="s">
        <v>109</v>
      </c>
      <c r="H48" s="52">
        <v>119974</v>
      </c>
    </row>
    <row r="49" spans="1:8" outlineLevel="1" x14ac:dyDescent="0.3">
      <c r="A49" s="19">
        <v>2024</v>
      </c>
      <c r="B49" s="73">
        <v>0</v>
      </c>
      <c r="C49" s="73">
        <v>0</v>
      </c>
      <c r="D49" s="73">
        <v>0</v>
      </c>
      <c r="E49" s="73">
        <v>1</v>
      </c>
      <c r="F49" s="166" t="s">
        <v>518</v>
      </c>
      <c r="G49" t="s">
        <v>108</v>
      </c>
      <c r="H49" s="52">
        <v>19950</v>
      </c>
    </row>
    <row r="50" spans="1:8" outlineLevel="1" x14ac:dyDescent="0.3">
      <c r="A50" s="19">
        <v>2024</v>
      </c>
      <c r="B50" s="73">
        <v>0</v>
      </c>
      <c r="C50" s="73">
        <v>0</v>
      </c>
      <c r="D50" s="73">
        <v>0</v>
      </c>
      <c r="E50" s="73">
        <v>1</v>
      </c>
      <c r="F50" s="166" t="s">
        <v>518</v>
      </c>
      <c r="G50" t="s">
        <v>109</v>
      </c>
      <c r="H50" s="52">
        <v>21137</v>
      </c>
    </row>
    <row r="51" spans="1:8" outlineLevel="1" x14ac:dyDescent="0.3">
      <c r="A51" s="19">
        <v>2024</v>
      </c>
      <c r="B51" s="73">
        <v>0</v>
      </c>
      <c r="C51" s="73">
        <v>0</v>
      </c>
      <c r="D51" s="73">
        <v>1</v>
      </c>
      <c r="E51" s="73">
        <v>0</v>
      </c>
      <c r="F51" s="166" t="s">
        <v>519</v>
      </c>
      <c r="G51" t="s">
        <v>108</v>
      </c>
      <c r="H51" s="52">
        <v>51167</v>
      </c>
    </row>
    <row r="52" spans="1:8" outlineLevel="1" x14ac:dyDescent="0.3">
      <c r="A52" s="19">
        <v>2024</v>
      </c>
      <c r="B52" s="73">
        <v>0</v>
      </c>
      <c r="C52" s="73">
        <v>0</v>
      </c>
      <c r="D52" s="73">
        <v>1</v>
      </c>
      <c r="E52" s="73">
        <v>0</v>
      </c>
      <c r="F52" s="166" t="s">
        <v>519</v>
      </c>
      <c r="G52" t="s">
        <v>109</v>
      </c>
      <c r="H52" s="52">
        <v>44155</v>
      </c>
    </row>
    <row r="53" spans="1:8" outlineLevel="1" x14ac:dyDescent="0.3">
      <c r="A53" s="19">
        <v>2024</v>
      </c>
      <c r="B53" s="73">
        <v>0</v>
      </c>
      <c r="C53" s="73">
        <v>0</v>
      </c>
      <c r="D53" s="73">
        <v>1</v>
      </c>
      <c r="E53" s="73">
        <v>1</v>
      </c>
      <c r="F53" s="166" t="s">
        <v>520</v>
      </c>
      <c r="G53" t="s">
        <v>108</v>
      </c>
      <c r="H53" s="52">
        <v>26359</v>
      </c>
    </row>
    <row r="54" spans="1:8" outlineLevel="1" x14ac:dyDescent="0.3">
      <c r="A54" s="19">
        <v>2024</v>
      </c>
      <c r="B54" s="73">
        <v>0</v>
      </c>
      <c r="C54" s="73">
        <v>0</v>
      </c>
      <c r="D54" s="73">
        <v>1</v>
      </c>
      <c r="E54" s="73">
        <v>1</v>
      </c>
      <c r="F54" s="166" t="s">
        <v>520</v>
      </c>
      <c r="G54" t="s">
        <v>109</v>
      </c>
      <c r="H54" s="52">
        <v>29737</v>
      </c>
    </row>
    <row r="55" spans="1:8" outlineLevel="1" x14ac:dyDescent="0.3">
      <c r="A55" s="19">
        <v>2024</v>
      </c>
      <c r="B55" s="73">
        <v>0</v>
      </c>
      <c r="C55" s="73">
        <v>1</v>
      </c>
      <c r="D55" s="73">
        <v>0</v>
      </c>
      <c r="E55" s="73">
        <v>0</v>
      </c>
      <c r="F55" s="166" t="s">
        <v>521</v>
      </c>
      <c r="G55" t="s">
        <v>108</v>
      </c>
      <c r="H55" s="52">
        <v>7275</v>
      </c>
    </row>
    <row r="56" spans="1:8" outlineLevel="1" x14ac:dyDescent="0.3">
      <c r="A56" s="19">
        <v>2024</v>
      </c>
      <c r="B56" s="73">
        <v>0</v>
      </c>
      <c r="C56" s="73">
        <v>1</v>
      </c>
      <c r="D56" s="73">
        <v>0</v>
      </c>
      <c r="E56" s="73">
        <v>0</v>
      </c>
      <c r="F56" s="166" t="s">
        <v>521</v>
      </c>
      <c r="G56" t="s">
        <v>109</v>
      </c>
      <c r="H56" s="52">
        <v>6621</v>
      </c>
    </row>
    <row r="57" spans="1:8" outlineLevel="1" x14ac:dyDescent="0.3">
      <c r="A57" s="19">
        <v>2024</v>
      </c>
      <c r="B57" s="73">
        <v>0</v>
      </c>
      <c r="C57" s="73">
        <v>1</v>
      </c>
      <c r="D57" s="73">
        <v>0</v>
      </c>
      <c r="E57" s="73">
        <v>1</v>
      </c>
      <c r="F57" s="166" t="s">
        <v>522</v>
      </c>
      <c r="G57" t="s">
        <v>108</v>
      </c>
      <c r="H57" s="52">
        <v>1690</v>
      </c>
    </row>
    <row r="58" spans="1:8" outlineLevel="1" x14ac:dyDescent="0.3">
      <c r="A58" s="19">
        <v>2024</v>
      </c>
      <c r="B58" s="73">
        <v>0</v>
      </c>
      <c r="C58" s="73">
        <v>1</v>
      </c>
      <c r="D58" s="73">
        <v>0</v>
      </c>
      <c r="E58" s="73">
        <v>1</v>
      </c>
      <c r="F58" s="166" t="s">
        <v>522</v>
      </c>
      <c r="G58" t="s">
        <v>109</v>
      </c>
      <c r="H58" s="52">
        <v>1746</v>
      </c>
    </row>
    <row r="59" spans="1:8" outlineLevel="1" x14ac:dyDescent="0.3">
      <c r="A59" s="19">
        <v>2024</v>
      </c>
      <c r="B59" s="73">
        <v>0</v>
      </c>
      <c r="C59" s="73">
        <v>1</v>
      </c>
      <c r="D59" s="73">
        <v>1</v>
      </c>
      <c r="E59" s="73">
        <v>0</v>
      </c>
      <c r="F59" s="166" t="s">
        <v>523</v>
      </c>
      <c r="G59" t="s">
        <v>108</v>
      </c>
      <c r="H59" s="52">
        <v>19056</v>
      </c>
    </row>
    <row r="60" spans="1:8" outlineLevel="1" x14ac:dyDescent="0.3">
      <c r="A60" s="19">
        <v>2024</v>
      </c>
      <c r="B60" s="73">
        <v>0</v>
      </c>
      <c r="C60" s="73">
        <v>1</v>
      </c>
      <c r="D60" s="73">
        <v>1</v>
      </c>
      <c r="E60" s="73">
        <v>0</v>
      </c>
      <c r="F60" s="166" t="s">
        <v>523</v>
      </c>
      <c r="G60" t="s">
        <v>109</v>
      </c>
      <c r="H60" s="52">
        <v>17076</v>
      </c>
    </row>
    <row r="61" spans="1:8" outlineLevel="1" x14ac:dyDescent="0.3">
      <c r="A61" s="19">
        <v>2024</v>
      </c>
      <c r="B61" s="73">
        <v>0</v>
      </c>
      <c r="C61" s="73">
        <v>1</v>
      </c>
      <c r="D61" s="73">
        <v>1</v>
      </c>
      <c r="E61" s="73">
        <v>1</v>
      </c>
      <c r="F61" s="166" t="s">
        <v>524</v>
      </c>
      <c r="G61" t="s">
        <v>108</v>
      </c>
      <c r="H61" s="52">
        <v>21583</v>
      </c>
    </row>
    <row r="62" spans="1:8" outlineLevel="1" x14ac:dyDescent="0.3">
      <c r="A62" s="19">
        <v>2024</v>
      </c>
      <c r="B62" s="73">
        <v>0</v>
      </c>
      <c r="C62" s="73">
        <v>1</v>
      </c>
      <c r="D62" s="73">
        <v>1</v>
      </c>
      <c r="E62" s="73">
        <v>1</v>
      </c>
      <c r="F62" s="166" t="s">
        <v>524</v>
      </c>
      <c r="G62" t="s">
        <v>109</v>
      </c>
      <c r="H62" s="52">
        <v>24057</v>
      </c>
    </row>
    <row r="63" spans="1:8" x14ac:dyDescent="0.3">
      <c r="A63" s="21" t="s">
        <v>100</v>
      </c>
      <c r="B63" s="77"/>
      <c r="C63" s="77"/>
      <c r="D63" s="77"/>
      <c r="E63" s="77"/>
      <c r="F63" s="77"/>
      <c r="G63" s="22"/>
      <c r="H63" s="53">
        <f>SUBTOTAL(9,H33:H62)</f>
        <v>640608</v>
      </c>
    </row>
    <row r="64" spans="1:8" outlineLevel="1" x14ac:dyDescent="0.3">
      <c r="A64" s="13">
        <v>2023</v>
      </c>
      <c r="B64" s="73">
        <v>1</v>
      </c>
      <c r="C64" s="73">
        <v>0</v>
      </c>
      <c r="D64" s="73">
        <v>0</v>
      </c>
      <c r="E64" s="73">
        <v>0</v>
      </c>
      <c r="F64" s="166">
        <v>1000</v>
      </c>
      <c r="G64" s="14" t="s">
        <v>108</v>
      </c>
      <c r="H64" s="50">
        <v>10115</v>
      </c>
    </row>
    <row r="65" spans="1:8" outlineLevel="1" x14ac:dyDescent="0.3">
      <c r="A65" s="13">
        <v>2023</v>
      </c>
      <c r="B65" s="73">
        <v>1</v>
      </c>
      <c r="C65" s="73">
        <v>0</v>
      </c>
      <c r="D65" s="73">
        <v>0</v>
      </c>
      <c r="E65" s="73">
        <v>0</v>
      </c>
      <c r="F65" s="166">
        <v>1000</v>
      </c>
      <c r="G65" s="14" t="s">
        <v>109</v>
      </c>
      <c r="H65" s="50">
        <v>10745</v>
      </c>
    </row>
    <row r="66" spans="1:8" outlineLevel="1" x14ac:dyDescent="0.3">
      <c r="A66" s="13">
        <v>2023</v>
      </c>
      <c r="B66" s="73">
        <v>1</v>
      </c>
      <c r="C66" s="73">
        <v>0</v>
      </c>
      <c r="D66" s="73">
        <v>0</v>
      </c>
      <c r="E66" s="73">
        <v>1</v>
      </c>
      <c r="F66" s="166">
        <v>1001</v>
      </c>
      <c r="G66" s="14" t="s">
        <v>108</v>
      </c>
      <c r="H66" s="50">
        <v>1501</v>
      </c>
    </row>
    <row r="67" spans="1:8" outlineLevel="1" x14ac:dyDescent="0.3">
      <c r="A67" s="13">
        <v>2023</v>
      </c>
      <c r="B67" s="73">
        <v>1</v>
      </c>
      <c r="C67" s="73">
        <v>0</v>
      </c>
      <c r="D67" s="73">
        <v>0</v>
      </c>
      <c r="E67" s="73">
        <v>1</v>
      </c>
      <c r="F67" s="166">
        <v>1001</v>
      </c>
      <c r="G67" s="14" t="s">
        <v>109</v>
      </c>
      <c r="H67" s="50">
        <v>1862</v>
      </c>
    </row>
    <row r="68" spans="1:8" outlineLevel="1" x14ac:dyDescent="0.3">
      <c r="A68" s="13">
        <v>2023</v>
      </c>
      <c r="B68" s="73">
        <v>1</v>
      </c>
      <c r="C68" s="73">
        <v>0</v>
      </c>
      <c r="D68" s="73">
        <v>1</v>
      </c>
      <c r="E68" s="73">
        <v>0</v>
      </c>
      <c r="F68" s="166">
        <v>1010</v>
      </c>
      <c r="G68" s="14" t="s">
        <v>108</v>
      </c>
      <c r="H68" s="50">
        <v>5365</v>
      </c>
    </row>
    <row r="69" spans="1:8" outlineLevel="1" x14ac:dyDescent="0.3">
      <c r="A69" s="13">
        <v>2023</v>
      </c>
      <c r="B69" s="73">
        <v>1</v>
      </c>
      <c r="C69" s="73">
        <v>0</v>
      </c>
      <c r="D69" s="73">
        <v>1</v>
      </c>
      <c r="E69" s="73">
        <v>0</v>
      </c>
      <c r="F69" s="166">
        <v>1010</v>
      </c>
      <c r="G69" s="14" t="s">
        <v>109</v>
      </c>
      <c r="H69" s="50">
        <v>5383</v>
      </c>
    </row>
    <row r="70" spans="1:8" outlineLevel="1" x14ac:dyDescent="0.3">
      <c r="A70" s="13">
        <v>2023</v>
      </c>
      <c r="B70" s="73">
        <v>1</v>
      </c>
      <c r="C70" s="73">
        <v>0</v>
      </c>
      <c r="D70" s="73">
        <v>1</v>
      </c>
      <c r="E70" s="73">
        <v>1</v>
      </c>
      <c r="F70" s="166">
        <v>1011</v>
      </c>
      <c r="G70" s="14" t="s">
        <v>108</v>
      </c>
      <c r="H70" s="50">
        <v>5053</v>
      </c>
    </row>
    <row r="71" spans="1:8" outlineLevel="1" x14ac:dyDescent="0.3">
      <c r="A71" s="13">
        <v>2023</v>
      </c>
      <c r="B71" s="73">
        <v>1</v>
      </c>
      <c r="C71" s="73">
        <v>0</v>
      </c>
      <c r="D71" s="73">
        <v>1</v>
      </c>
      <c r="E71" s="73">
        <v>1</v>
      </c>
      <c r="F71" s="166">
        <v>1011</v>
      </c>
      <c r="G71" s="14" t="s">
        <v>109</v>
      </c>
      <c r="H71" s="50">
        <v>6321</v>
      </c>
    </row>
    <row r="72" spans="1:8" outlineLevel="1" x14ac:dyDescent="0.3">
      <c r="A72" s="13">
        <v>2023</v>
      </c>
      <c r="B72" s="73">
        <v>1</v>
      </c>
      <c r="C72" s="73">
        <v>1</v>
      </c>
      <c r="D72" s="73">
        <v>0</v>
      </c>
      <c r="E72" s="73">
        <v>0</v>
      </c>
      <c r="F72" s="166">
        <v>1100</v>
      </c>
      <c r="G72" s="14" t="s">
        <v>108</v>
      </c>
      <c r="H72" s="50">
        <v>10470</v>
      </c>
    </row>
    <row r="73" spans="1:8" outlineLevel="1" x14ac:dyDescent="0.3">
      <c r="A73" s="13">
        <v>2023</v>
      </c>
      <c r="B73" s="73">
        <v>1</v>
      </c>
      <c r="C73" s="73">
        <v>1</v>
      </c>
      <c r="D73" s="73">
        <v>0</v>
      </c>
      <c r="E73" s="73">
        <v>0</v>
      </c>
      <c r="F73" s="166">
        <v>1100</v>
      </c>
      <c r="G73" s="14" t="s">
        <v>109</v>
      </c>
      <c r="H73" s="50">
        <v>11064</v>
      </c>
    </row>
    <row r="74" spans="1:8" outlineLevel="1" x14ac:dyDescent="0.3">
      <c r="A74" s="13">
        <v>2023</v>
      </c>
      <c r="B74" s="73">
        <v>1</v>
      </c>
      <c r="C74" s="73">
        <v>1</v>
      </c>
      <c r="D74" s="73">
        <v>0</v>
      </c>
      <c r="E74" s="73">
        <v>1</v>
      </c>
      <c r="F74" s="166">
        <v>1101</v>
      </c>
      <c r="G74" s="14" t="s">
        <v>108</v>
      </c>
      <c r="H74" s="50">
        <v>2865</v>
      </c>
    </row>
    <row r="75" spans="1:8" outlineLevel="1" x14ac:dyDescent="0.3">
      <c r="A75" s="13">
        <v>2023</v>
      </c>
      <c r="B75" s="73">
        <v>1</v>
      </c>
      <c r="C75" s="73">
        <v>1</v>
      </c>
      <c r="D75" s="73">
        <v>0</v>
      </c>
      <c r="E75" s="73">
        <v>1</v>
      </c>
      <c r="F75" s="166">
        <v>1101</v>
      </c>
      <c r="G75" s="14" t="s">
        <v>109</v>
      </c>
      <c r="H75" s="50">
        <v>3210</v>
      </c>
    </row>
    <row r="76" spans="1:8" outlineLevel="1" x14ac:dyDescent="0.3">
      <c r="A76" s="13">
        <v>2023</v>
      </c>
      <c r="B76" s="73">
        <v>1</v>
      </c>
      <c r="C76" s="73">
        <v>1</v>
      </c>
      <c r="D76" s="73">
        <v>1</v>
      </c>
      <c r="E76" s="73">
        <v>0</v>
      </c>
      <c r="F76" s="166">
        <v>1110</v>
      </c>
      <c r="G76" s="14" t="s">
        <v>108</v>
      </c>
      <c r="H76" s="50">
        <v>31941</v>
      </c>
    </row>
    <row r="77" spans="1:8" outlineLevel="1" x14ac:dyDescent="0.3">
      <c r="A77" s="13">
        <v>2023</v>
      </c>
      <c r="B77" s="73">
        <v>1</v>
      </c>
      <c r="C77" s="73">
        <v>1</v>
      </c>
      <c r="D77" s="73">
        <v>1</v>
      </c>
      <c r="E77" s="73">
        <v>0</v>
      </c>
      <c r="F77" s="166">
        <v>1110</v>
      </c>
      <c r="G77" s="14" t="s">
        <v>109</v>
      </c>
      <c r="H77" s="50">
        <v>36389</v>
      </c>
    </row>
    <row r="78" spans="1:8" outlineLevel="1" x14ac:dyDescent="0.3">
      <c r="A78" s="13">
        <v>2023</v>
      </c>
      <c r="B78" s="73">
        <v>1</v>
      </c>
      <c r="C78" s="73">
        <v>1</v>
      </c>
      <c r="D78" s="73">
        <v>1</v>
      </c>
      <c r="E78" s="73">
        <v>1</v>
      </c>
      <c r="F78" s="166">
        <v>1111</v>
      </c>
      <c r="G78" s="14" t="s">
        <v>108</v>
      </c>
      <c r="H78" s="50">
        <v>74385</v>
      </c>
    </row>
    <row r="79" spans="1:8" outlineLevel="1" x14ac:dyDescent="0.3">
      <c r="A79" s="13">
        <v>2023</v>
      </c>
      <c r="B79" s="73">
        <v>1</v>
      </c>
      <c r="C79" s="73">
        <v>1</v>
      </c>
      <c r="D79" s="73">
        <v>1</v>
      </c>
      <c r="E79" s="73">
        <v>1</v>
      </c>
      <c r="F79" s="166">
        <v>1111</v>
      </c>
      <c r="G79" s="14" t="s">
        <v>109</v>
      </c>
      <c r="H79" s="50">
        <v>112723</v>
      </c>
    </row>
    <row r="80" spans="1:8" outlineLevel="1" x14ac:dyDescent="0.3">
      <c r="A80" s="13">
        <v>2023</v>
      </c>
      <c r="B80" s="73">
        <v>0</v>
      </c>
      <c r="C80" s="73">
        <v>0</v>
      </c>
      <c r="D80" s="73">
        <v>0</v>
      </c>
      <c r="E80" s="73">
        <v>1</v>
      </c>
      <c r="F80" s="166" t="s">
        <v>518</v>
      </c>
      <c r="G80" s="14" t="s">
        <v>108</v>
      </c>
      <c r="H80" s="50">
        <v>18673</v>
      </c>
    </row>
    <row r="81" spans="1:8" outlineLevel="1" x14ac:dyDescent="0.3">
      <c r="A81" s="13">
        <v>2023</v>
      </c>
      <c r="B81" s="73">
        <v>0</v>
      </c>
      <c r="C81" s="73">
        <v>0</v>
      </c>
      <c r="D81" s="73">
        <v>0</v>
      </c>
      <c r="E81" s="73">
        <v>1</v>
      </c>
      <c r="F81" s="166" t="s">
        <v>518</v>
      </c>
      <c r="G81" s="14" t="s">
        <v>109</v>
      </c>
      <c r="H81" s="50">
        <v>20164</v>
      </c>
    </row>
    <row r="82" spans="1:8" outlineLevel="1" x14ac:dyDescent="0.3">
      <c r="A82" s="13">
        <v>2023</v>
      </c>
      <c r="B82" s="73">
        <v>0</v>
      </c>
      <c r="C82" s="73">
        <v>0</v>
      </c>
      <c r="D82" s="73">
        <v>1</v>
      </c>
      <c r="E82" s="73">
        <v>0</v>
      </c>
      <c r="F82" s="166" t="s">
        <v>519</v>
      </c>
      <c r="G82" s="14" t="s">
        <v>108</v>
      </c>
      <c r="H82" s="50">
        <v>53786</v>
      </c>
    </row>
    <row r="83" spans="1:8" outlineLevel="1" x14ac:dyDescent="0.3">
      <c r="A83" s="13">
        <v>2023</v>
      </c>
      <c r="B83" s="73">
        <v>0</v>
      </c>
      <c r="C83" s="73">
        <v>0</v>
      </c>
      <c r="D83" s="73">
        <v>1</v>
      </c>
      <c r="E83" s="73">
        <v>0</v>
      </c>
      <c r="F83" s="166" t="s">
        <v>519</v>
      </c>
      <c r="G83" s="14" t="s">
        <v>109</v>
      </c>
      <c r="H83" s="50">
        <v>46883</v>
      </c>
    </row>
    <row r="84" spans="1:8" outlineLevel="1" x14ac:dyDescent="0.3">
      <c r="A84" s="13">
        <v>2023</v>
      </c>
      <c r="B84" s="73">
        <v>0</v>
      </c>
      <c r="C84" s="73">
        <v>0</v>
      </c>
      <c r="D84" s="73">
        <v>1</v>
      </c>
      <c r="E84" s="73">
        <v>1</v>
      </c>
      <c r="F84" s="166" t="s">
        <v>520</v>
      </c>
      <c r="G84" s="14" t="s">
        <v>108</v>
      </c>
      <c r="H84" s="50">
        <v>27009</v>
      </c>
    </row>
    <row r="85" spans="1:8" outlineLevel="1" x14ac:dyDescent="0.3">
      <c r="A85" s="13">
        <v>2023</v>
      </c>
      <c r="B85" s="73">
        <v>0</v>
      </c>
      <c r="C85" s="73">
        <v>0</v>
      </c>
      <c r="D85" s="73">
        <v>1</v>
      </c>
      <c r="E85" s="73">
        <v>1</v>
      </c>
      <c r="F85" s="166" t="s">
        <v>520</v>
      </c>
      <c r="G85" s="14" t="s">
        <v>109</v>
      </c>
      <c r="H85" s="50">
        <v>30471</v>
      </c>
    </row>
    <row r="86" spans="1:8" outlineLevel="1" x14ac:dyDescent="0.3">
      <c r="A86" s="13">
        <v>2023</v>
      </c>
      <c r="B86" s="73">
        <v>0</v>
      </c>
      <c r="C86" s="73">
        <v>1</v>
      </c>
      <c r="D86" s="73">
        <v>0</v>
      </c>
      <c r="E86" s="73">
        <v>0</v>
      </c>
      <c r="F86" s="166" t="s">
        <v>521</v>
      </c>
      <c r="G86" s="14" t="s">
        <v>108</v>
      </c>
      <c r="H86" s="50">
        <v>7474</v>
      </c>
    </row>
    <row r="87" spans="1:8" outlineLevel="1" x14ac:dyDescent="0.3">
      <c r="A87" s="13">
        <v>2023</v>
      </c>
      <c r="B87" s="73">
        <v>0</v>
      </c>
      <c r="C87" s="73">
        <v>1</v>
      </c>
      <c r="D87" s="73">
        <v>0</v>
      </c>
      <c r="E87" s="73">
        <v>0</v>
      </c>
      <c r="F87" s="166" t="s">
        <v>521</v>
      </c>
      <c r="G87" s="14" t="s">
        <v>109</v>
      </c>
      <c r="H87" s="50">
        <v>6696</v>
      </c>
    </row>
    <row r="88" spans="1:8" outlineLevel="1" x14ac:dyDescent="0.3">
      <c r="A88" s="13">
        <v>2023</v>
      </c>
      <c r="B88" s="73">
        <v>0</v>
      </c>
      <c r="C88" s="73">
        <v>1</v>
      </c>
      <c r="D88" s="73">
        <v>0</v>
      </c>
      <c r="E88" s="73">
        <v>1</v>
      </c>
      <c r="F88" s="166" t="s">
        <v>522</v>
      </c>
      <c r="G88" s="14" t="s">
        <v>108</v>
      </c>
      <c r="H88" s="50">
        <v>1596</v>
      </c>
    </row>
    <row r="89" spans="1:8" outlineLevel="1" x14ac:dyDescent="0.3">
      <c r="A89" s="13">
        <v>2023</v>
      </c>
      <c r="B89" s="73">
        <v>0</v>
      </c>
      <c r="C89" s="73">
        <v>1</v>
      </c>
      <c r="D89" s="73">
        <v>0</v>
      </c>
      <c r="E89" s="73">
        <v>1</v>
      </c>
      <c r="F89" s="166" t="s">
        <v>522</v>
      </c>
      <c r="G89" s="14" t="s">
        <v>109</v>
      </c>
      <c r="H89" s="50">
        <v>1733</v>
      </c>
    </row>
    <row r="90" spans="1:8" outlineLevel="1" x14ac:dyDescent="0.3">
      <c r="A90" s="13">
        <v>2023</v>
      </c>
      <c r="B90" s="73">
        <v>0</v>
      </c>
      <c r="C90" s="73">
        <v>1</v>
      </c>
      <c r="D90" s="73">
        <v>1</v>
      </c>
      <c r="E90" s="73">
        <v>0</v>
      </c>
      <c r="F90" s="166" t="s">
        <v>523</v>
      </c>
      <c r="G90" s="14" t="s">
        <v>108</v>
      </c>
      <c r="H90" s="50">
        <v>21306</v>
      </c>
    </row>
    <row r="91" spans="1:8" outlineLevel="1" x14ac:dyDescent="0.3">
      <c r="A91" s="13">
        <v>2023</v>
      </c>
      <c r="B91" s="73">
        <v>0</v>
      </c>
      <c r="C91" s="73">
        <v>1</v>
      </c>
      <c r="D91" s="73">
        <v>1</v>
      </c>
      <c r="E91" s="73">
        <v>0</v>
      </c>
      <c r="F91" s="166" t="s">
        <v>523</v>
      </c>
      <c r="G91" s="14" t="s">
        <v>109</v>
      </c>
      <c r="H91" s="50">
        <v>18819</v>
      </c>
    </row>
    <row r="92" spans="1:8" outlineLevel="1" x14ac:dyDescent="0.3">
      <c r="A92" s="13">
        <v>2023</v>
      </c>
      <c r="B92" s="73">
        <v>0</v>
      </c>
      <c r="C92" s="73">
        <v>1</v>
      </c>
      <c r="D92" s="73">
        <v>1</v>
      </c>
      <c r="E92" s="73">
        <v>1</v>
      </c>
      <c r="F92" s="166" t="s">
        <v>524</v>
      </c>
      <c r="G92" s="14" t="s">
        <v>108</v>
      </c>
      <c r="H92" s="50">
        <v>22987</v>
      </c>
    </row>
    <row r="93" spans="1:8" outlineLevel="1" x14ac:dyDescent="0.3">
      <c r="A93" s="13">
        <v>2023</v>
      </c>
      <c r="B93" s="73">
        <v>0</v>
      </c>
      <c r="C93" s="73">
        <v>1</v>
      </c>
      <c r="D93" s="73">
        <v>1</v>
      </c>
      <c r="E93" s="73">
        <v>1</v>
      </c>
      <c r="F93" s="166" t="s">
        <v>524</v>
      </c>
      <c r="G93" s="14" t="s">
        <v>109</v>
      </c>
      <c r="H93" s="50">
        <v>25683</v>
      </c>
    </row>
    <row r="94" spans="1:8" x14ac:dyDescent="0.3">
      <c r="A94" s="25" t="s">
        <v>101</v>
      </c>
      <c r="B94" s="74"/>
      <c r="C94" s="76"/>
      <c r="D94" s="76"/>
      <c r="E94" s="76"/>
      <c r="F94" s="76"/>
      <c r="G94" s="17"/>
      <c r="H94" s="51">
        <f>SUBTOTAL(9,H64:H93)</f>
        <v>632672</v>
      </c>
    </row>
    <row r="95" spans="1:8" outlineLevel="1" x14ac:dyDescent="0.3">
      <c r="A95" s="19">
        <v>2022</v>
      </c>
      <c r="B95" s="73">
        <v>1</v>
      </c>
      <c r="C95" s="73">
        <v>0</v>
      </c>
      <c r="D95" s="73">
        <v>0</v>
      </c>
      <c r="E95" s="73">
        <v>0</v>
      </c>
      <c r="F95" s="166">
        <v>1000</v>
      </c>
      <c r="G95" t="s">
        <v>108</v>
      </c>
      <c r="H95" s="52">
        <v>9371</v>
      </c>
    </row>
    <row r="96" spans="1:8" outlineLevel="1" collapsed="1" x14ac:dyDescent="0.3">
      <c r="A96" s="19">
        <v>2022</v>
      </c>
      <c r="B96" s="73">
        <v>1</v>
      </c>
      <c r="C96" s="73">
        <v>0</v>
      </c>
      <c r="D96" s="73">
        <v>0</v>
      </c>
      <c r="E96" s="73">
        <v>0</v>
      </c>
      <c r="F96" s="166">
        <v>1000</v>
      </c>
      <c r="G96" t="s">
        <v>109</v>
      </c>
      <c r="H96" s="52">
        <v>10226</v>
      </c>
    </row>
    <row r="97" spans="1:8" outlineLevel="1" collapsed="1" x14ac:dyDescent="0.3">
      <c r="A97" s="19">
        <v>2022</v>
      </c>
      <c r="B97" s="73">
        <v>1</v>
      </c>
      <c r="C97" s="73">
        <v>0</v>
      </c>
      <c r="D97" s="73">
        <v>0</v>
      </c>
      <c r="E97" s="73">
        <v>1</v>
      </c>
      <c r="F97" s="166">
        <v>1001</v>
      </c>
      <c r="G97" t="s">
        <v>108</v>
      </c>
      <c r="H97" s="52">
        <v>1346</v>
      </c>
    </row>
    <row r="98" spans="1:8" outlineLevel="1" collapsed="1" x14ac:dyDescent="0.3">
      <c r="A98" s="19">
        <v>2022</v>
      </c>
      <c r="B98" s="73">
        <v>1</v>
      </c>
      <c r="C98" s="73">
        <v>0</v>
      </c>
      <c r="D98" s="73">
        <v>0</v>
      </c>
      <c r="E98" s="73">
        <v>1</v>
      </c>
      <c r="F98" s="166">
        <v>1001</v>
      </c>
      <c r="G98" t="s">
        <v>109</v>
      </c>
      <c r="H98" s="52">
        <v>1558</v>
      </c>
    </row>
    <row r="99" spans="1:8" outlineLevel="1" collapsed="1" x14ac:dyDescent="0.3">
      <c r="A99" s="19">
        <v>2022</v>
      </c>
      <c r="B99" s="73">
        <v>1</v>
      </c>
      <c r="C99" s="73">
        <v>0</v>
      </c>
      <c r="D99" s="73">
        <v>1</v>
      </c>
      <c r="E99" s="73">
        <v>0</v>
      </c>
      <c r="F99" s="166">
        <v>1010</v>
      </c>
      <c r="G99" t="s">
        <v>108</v>
      </c>
      <c r="H99" s="52">
        <v>5065</v>
      </c>
    </row>
    <row r="100" spans="1:8" outlineLevel="1" collapsed="1" x14ac:dyDescent="0.3">
      <c r="A100" s="19">
        <v>2022</v>
      </c>
      <c r="B100" s="73">
        <v>1</v>
      </c>
      <c r="C100" s="73">
        <v>0</v>
      </c>
      <c r="D100" s="73">
        <v>1</v>
      </c>
      <c r="E100" s="73">
        <v>0</v>
      </c>
      <c r="F100" s="166">
        <v>1010</v>
      </c>
      <c r="G100" t="s">
        <v>109</v>
      </c>
      <c r="H100" s="52">
        <v>5428</v>
      </c>
    </row>
    <row r="101" spans="1:8" outlineLevel="1" collapsed="1" x14ac:dyDescent="0.3">
      <c r="A101" s="19">
        <v>2022</v>
      </c>
      <c r="B101" s="73">
        <v>1</v>
      </c>
      <c r="C101" s="73">
        <v>0</v>
      </c>
      <c r="D101" s="73">
        <v>1</v>
      </c>
      <c r="E101" s="73">
        <v>1</v>
      </c>
      <c r="F101" s="166">
        <v>1011</v>
      </c>
      <c r="G101" t="s">
        <v>108</v>
      </c>
      <c r="H101" s="52">
        <v>4619</v>
      </c>
    </row>
    <row r="102" spans="1:8" outlineLevel="1" collapsed="1" x14ac:dyDescent="0.3">
      <c r="A102" s="19">
        <v>2022</v>
      </c>
      <c r="B102" s="73">
        <v>1</v>
      </c>
      <c r="C102" s="73">
        <v>0</v>
      </c>
      <c r="D102" s="73">
        <v>1</v>
      </c>
      <c r="E102" s="73">
        <v>1</v>
      </c>
      <c r="F102" s="166">
        <v>1011</v>
      </c>
      <c r="G102" t="s">
        <v>109</v>
      </c>
      <c r="H102" s="52">
        <v>5878</v>
      </c>
    </row>
    <row r="103" spans="1:8" outlineLevel="1" collapsed="1" x14ac:dyDescent="0.3">
      <c r="A103" s="19">
        <v>2022</v>
      </c>
      <c r="B103" s="73">
        <v>1</v>
      </c>
      <c r="C103" s="73">
        <v>1</v>
      </c>
      <c r="D103" s="73">
        <v>0</v>
      </c>
      <c r="E103" s="73">
        <v>0</v>
      </c>
      <c r="F103" s="166">
        <v>1100</v>
      </c>
      <c r="G103" t="s">
        <v>108</v>
      </c>
      <c r="H103" s="52">
        <v>10648</v>
      </c>
    </row>
    <row r="104" spans="1:8" outlineLevel="1" collapsed="1" x14ac:dyDescent="0.3">
      <c r="A104" s="19">
        <v>2022</v>
      </c>
      <c r="B104" s="73">
        <v>1</v>
      </c>
      <c r="C104" s="73">
        <v>1</v>
      </c>
      <c r="D104" s="73">
        <v>0</v>
      </c>
      <c r="E104" s="73">
        <v>0</v>
      </c>
      <c r="F104" s="166">
        <v>1100</v>
      </c>
      <c r="G104" t="s">
        <v>109</v>
      </c>
      <c r="H104" s="52">
        <v>11811</v>
      </c>
    </row>
    <row r="105" spans="1:8" outlineLevel="1" collapsed="1" x14ac:dyDescent="0.3">
      <c r="A105" s="19">
        <v>2022</v>
      </c>
      <c r="B105" s="73">
        <v>1</v>
      </c>
      <c r="C105" s="73">
        <v>1</v>
      </c>
      <c r="D105" s="73">
        <v>0</v>
      </c>
      <c r="E105" s="73">
        <v>1</v>
      </c>
      <c r="F105" s="166">
        <v>1101</v>
      </c>
      <c r="G105" t="s">
        <v>108</v>
      </c>
      <c r="H105" s="52">
        <v>2696</v>
      </c>
    </row>
    <row r="106" spans="1:8" outlineLevel="1" collapsed="1" x14ac:dyDescent="0.3">
      <c r="A106" s="19">
        <v>2022</v>
      </c>
      <c r="B106" s="73">
        <v>1</v>
      </c>
      <c r="C106" s="73">
        <v>1</v>
      </c>
      <c r="D106" s="73">
        <v>0</v>
      </c>
      <c r="E106" s="73">
        <v>1</v>
      </c>
      <c r="F106" s="166">
        <v>1101</v>
      </c>
      <c r="G106" t="s">
        <v>109</v>
      </c>
      <c r="H106" s="52">
        <v>3175</v>
      </c>
    </row>
    <row r="107" spans="1:8" outlineLevel="1" collapsed="1" x14ac:dyDescent="0.3">
      <c r="A107" s="19">
        <v>2022</v>
      </c>
      <c r="B107" s="73">
        <v>1</v>
      </c>
      <c r="C107" s="73">
        <v>1</v>
      </c>
      <c r="D107" s="73">
        <v>1</v>
      </c>
      <c r="E107" s="73">
        <v>0</v>
      </c>
      <c r="F107" s="166">
        <v>1110</v>
      </c>
      <c r="G107" t="s">
        <v>108</v>
      </c>
      <c r="H107" s="52">
        <v>31516</v>
      </c>
    </row>
    <row r="108" spans="1:8" outlineLevel="1" collapsed="1" x14ac:dyDescent="0.3">
      <c r="A108" s="19">
        <v>2022</v>
      </c>
      <c r="B108" s="73">
        <v>1</v>
      </c>
      <c r="C108" s="73">
        <v>1</v>
      </c>
      <c r="D108" s="73">
        <v>1</v>
      </c>
      <c r="E108" s="73">
        <v>0</v>
      </c>
      <c r="F108" s="166">
        <v>1110</v>
      </c>
      <c r="G108" t="s">
        <v>109</v>
      </c>
      <c r="H108" s="52">
        <v>36832</v>
      </c>
    </row>
    <row r="109" spans="1:8" outlineLevel="1" collapsed="1" x14ac:dyDescent="0.3">
      <c r="A109" s="19">
        <v>2022</v>
      </c>
      <c r="B109" s="73">
        <v>1</v>
      </c>
      <c r="C109" s="73">
        <v>1</v>
      </c>
      <c r="D109" s="73">
        <v>1</v>
      </c>
      <c r="E109" s="73">
        <v>1</v>
      </c>
      <c r="F109" s="166">
        <v>1111</v>
      </c>
      <c r="G109" t="s">
        <v>108</v>
      </c>
      <c r="H109" s="52">
        <v>64952</v>
      </c>
    </row>
    <row r="110" spans="1:8" outlineLevel="1" collapsed="1" x14ac:dyDescent="0.3">
      <c r="A110" s="19">
        <v>2022</v>
      </c>
      <c r="B110" s="73">
        <v>1</v>
      </c>
      <c r="C110" s="73">
        <v>1</v>
      </c>
      <c r="D110" s="73">
        <v>1</v>
      </c>
      <c r="E110" s="73">
        <v>1</v>
      </c>
      <c r="F110" s="166">
        <v>1111</v>
      </c>
      <c r="G110" t="s">
        <v>109</v>
      </c>
      <c r="H110" s="52">
        <v>101965</v>
      </c>
    </row>
    <row r="111" spans="1:8" outlineLevel="1" collapsed="1" x14ac:dyDescent="0.3">
      <c r="A111" s="19">
        <v>2022</v>
      </c>
      <c r="B111" s="73">
        <v>0</v>
      </c>
      <c r="C111" s="73">
        <v>0</v>
      </c>
      <c r="D111" s="73">
        <v>0</v>
      </c>
      <c r="E111" s="73">
        <v>1</v>
      </c>
      <c r="F111" s="166" t="s">
        <v>518</v>
      </c>
      <c r="G111" t="s">
        <v>108</v>
      </c>
      <c r="H111" s="52">
        <v>17942</v>
      </c>
    </row>
    <row r="112" spans="1:8" outlineLevel="1" collapsed="1" x14ac:dyDescent="0.3">
      <c r="A112" s="19">
        <v>2022</v>
      </c>
      <c r="B112" s="73">
        <v>0</v>
      </c>
      <c r="C112" s="73">
        <v>0</v>
      </c>
      <c r="D112" s="73">
        <v>0</v>
      </c>
      <c r="E112" s="73">
        <v>1</v>
      </c>
      <c r="F112" s="166" t="s">
        <v>518</v>
      </c>
      <c r="G112" t="s">
        <v>109</v>
      </c>
      <c r="H112" s="52">
        <v>19553</v>
      </c>
    </row>
    <row r="113" spans="1:8" outlineLevel="1" collapsed="1" x14ac:dyDescent="0.3">
      <c r="A113" s="19">
        <v>2022</v>
      </c>
      <c r="B113" s="73">
        <v>0</v>
      </c>
      <c r="C113" s="73">
        <v>0</v>
      </c>
      <c r="D113" s="73">
        <v>1</v>
      </c>
      <c r="E113" s="73">
        <v>0</v>
      </c>
      <c r="F113" s="166" t="s">
        <v>519</v>
      </c>
      <c r="G113" t="s">
        <v>108</v>
      </c>
      <c r="H113" s="52">
        <v>58589</v>
      </c>
    </row>
    <row r="114" spans="1:8" outlineLevel="1" collapsed="1" x14ac:dyDescent="0.3">
      <c r="A114" s="19">
        <v>2022</v>
      </c>
      <c r="B114" s="73">
        <v>0</v>
      </c>
      <c r="C114" s="73">
        <v>0</v>
      </c>
      <c r="D114" s="73">
        <v>1</v>
      </c>
      <c r="E114" s="73">
        <v>0</v>
      </c>
      <c r="F114" s="166" t="s">
        <v>519</v>
      </c>
      <c r="G114" t="s">
        <v>109</v>
      </c>
      <c r="H114" s="52">
        <v>50872</v>
      </c>
    </row>
    <row r="115" spans="1:8" outlineLevel="1" collapsed="1" x14ac:dyDescent="0.3">
      <c r="A115" s="19">
        <v>2022</v>
      </c>
      <c r="B115" s="73">
        <v>0</v>
      </c>
      <c r="C115" s="73">
        <v>0</v>
      </c>
      <c r="D115" s="73">
        <v>1</v>
      </c>
      <c r="E115" s="73">
        <v>1</v>
      </c>
      <c r="F115" s="166" t="s">
        <v>520</v>
      </c>
      <c r="G115" t="s">
        <v>108</v>
      </c>
      <c r="H115" s="52">
        <v>28143</v>
      </c>
    </row>
    <row r="116" spans="1:8" outlineLevel="1" collapsed="1" x14ac:dyDescent="0.3">
      <c r="A116" s="19">
        <v>2022</v>
      </c>
      <c r="B116" s="73">
        <v>0</v>
      </c>
      <c r="C116" s="73">
        <v>0</v>
      </c>
      <c r="D116" s="73">
        <v>1</v>
      </c>
      <c r="E116" s="73">
        <v>1</v>
      </c>
      <c r="F116" s="166" t="s">
        <v>520</v>
      </c>
      <c r="G116" t="s">
        <v>109</v>
      </c>
      <c r="H116" s="52">
        <v>31796</v>
      </c>
    </row>
    <row r="117" spans="1:8" outlineLevel="1" collapsed="1" x14ac:dyDescent="0.3">
      <c r="A117" s="19">
        <v>2022</v>
      </c>
      <c r="B117" s="73">
        <v>0</v>
      </c>
      <c r="C117" s="73">
        <v>1</v>
      </c>
      <c r="D117" s="73">
        <v>0</v>
      </c>
      <c r="E117" s="73">
        <v>0</v>
      </c>
      <c r="F117" s="166" t="s">
        <v>521</v>
      </c>
      <c r="G117" t="s">
        <v>108</v>
      </c>
      <c r="H117" s="52">
        <v>7580</v>
      </c>
    </row>
    <row r="118" spans="1:8" outlineLevel="1" collapsed="1" x14ac:dyDescent="0.3">
      <c r="A118" s="19">
        <v>2022</v>
      </c>
      <c r="B118" s="73">
        <v>0</v>
      </c>
      <c r="C118" s="73">
        <v>1</v>
      </c>
      <c r="D118" s="73">
        <v>0</v>
      </c>
      <c r="E118" s="73">
        <v>0</v>
      </c>
      <c r="F118" s="166" t="s">
        <v>521</v>
      </c>
      <c r="G118" t="s">
        <v>109</v>
      </c>
      <c r="H118" s="52">
        <v>6960</v>
      </c>
    </row>
    <row r="119" spans="1:8" outlineLevel="1" collapsed="1" x14ac:dyDescent="0.3">
      <c r="A119" s="19">
        <v>2022</v>
      </c>
      <c r="B119" s="73">
        <v>0</v>
      </c>
      <c r="C119" s="73">
        <v>1</v>
      </c>
      <c r="D119" s="73">
        <v>0</v>
      </c>
      <c r="E119" s="73">
        <v>1</v>
      </c>
      <c r="F119" s="166" t="s">
        <v>522</v>
      </c>
      <c r="G119" t="s">
        <v>108</v>
      </c>
      <c r="H119" s="52">
        <v>1615</v>
      </c>
    </row>
    <row r="120" spans="1:8" outlineLevel="1" collapsed="1" x14ac:dyDescent="0.3">
      <c r="A120" s="19">
        <v>2022</v>
      </c>
      <c r="B120" s="73">
        <v>0</v>
      </c>
      <c r="C120" s="73">
        <v>1</v>
      </c>
      <c r="D120" s="73">
        <v>0</v>
      </c>
      <c r="E120" s="73">
        <v>1</v>
      </c>
      <c r="F120" s="166" t="s">
        <v>522</v>
      </c>
      <c r="G120" t="s">
        <v>109</v>
      </c>
      <c r="H120" s="52">
        <v>1687</v>
      </c>
    </row>
    <row r="121" spans="1:8" outlineLevel="1" collapsed="1" x14ac:dyDescent="0.3">
      <c r="A121" s="19">
        <v>2022</v>
      </c>
      <c r="B121" s="73">
        <v>0</v>
      </c>
      <c r="C121" s="73">
        <v>1</v>
      </c>
      <c r="D121" s="73">
        <v>1</v>
      </c>
      <c r="E121" s="73">
        <v>0</v>
      </c>
      <c r="F121" s="166" t="s">
        <v>523</v>
      </c>
      <c r="G121" t="s">
        <v>108</v>
      </c>
      <c r="H121" s="52">
        <v>23764</v>
      </c>
    </row>
    <row r="122" spans="1:8" outlineLevel="1" collapsed="1" x14ac:dyDescent="0.3">
      <c r="A122" s="19">
        <v>2022</v>
      </c>
      <c r="B122" s="73">
        <v>0</v>
      </c>
      <c r="C122" s="73">
        <v>1</v>
      </c>
      <c r="D122" s="73">
        <v>1</v>
      </c>
      <c r="E122" s="73">
        <v>0</v>
      </c>
      <c r="F122" s="166" t="s">
        <v>523</v>
      </c>
      <c r="G122" t="s">
        <v>109</v>
      </c>
      <c r="H122" s="52">
        <v>20786</v>
      </c>
    </row>
    <row r="123" spans="1:8" outlineLevel="1" collapsed="1" x14ac:dyDescent="0.3">
      <c r="A123" s="19">
        <v>2022</v>
      </c>
      <c r="B123" s="73">
        <v>0</v>
      </c>
      <c r="C123" s="73">
        <v>1</v>
      </c>
      <c r="D123" s="73">
        <v>1</v>
      </c>
      <c r="E123" s="73">
        <v>1</v>
      </c>
      <c r="F123" s="166" t="s">
        <v>524</v>
      </c>
      <c r="G123" t="s">
        <v>108</v>
      </c>
      <c r="H123" s="52">
        <v>23402</v>
      </c>
    </row>
    <row r="124" spans="1:8" outlineLevel="1" collapsed="1" x14ac:dyDescent="0.3">
      <c r="A124" s="19">
        <v>2022</v>
      </c>
      <c r="B124" s="73">
        <v>0</v>
      </c>
      <c r="C124" s="73">
        <v>1</v>
      </c>
      <c r="D124" s="73">
        <v>1</v>
      </c>
      <c r="E124" s="73">
        <v>1</v>
      </c>
      <c r="F124" s="166" t="s">
        <v>524</v>
      </c>
      <c r="G124" t="s">
        <v>109</v>
      </c>
      <c r="H124" s="52">
        <v>26958</v>
      </c>
    </row>
    <row r="125" spans="1:8" x14ac:dyDescent="0.3">
      <c r="A125" s="21" t="s">
        <v>102</v>
      </c>
      <c r="B125" s="75"/>
      <c r="C125" s="77"/>
      <c r="D125" s="77"/>
      <c r="E125" s="77"/>
      <c r="F125" s="77"/>
      <c r="G125" s="22"/>
      <c r="H125" s="53">
        <f>SUBTOTAL(9,H95:H124)</f>
        <v>626733</v>
      </c>
    </row>
    <row r="126" spans="1:8" outlineLevel="1" x14ac:dyDescent="0.3">
      <c r="A126" s="13">
        <v>2021</v>
      </c>
      <c r="B126" s="73">
        <v>1</v>
      </c>
      <c r="C126" s="73">
        <v>0</v>
      </c>
      <c r="D126" s="73">
        <v>0</v>
      </c>
      <c r="E126" s="73">
        <v>0</v>
      </c>
      <c r="F126" s="73" t="str">
        <f>B126&amp;C126&amp;D126&amp;E126</f>
        <v>1000</v>
      </c>
      <c r="G126" s="14" t="s">
        <v>108</v>
      </c>
      <c r="H126" s="50">
        <v>5668</v>
      </c>
    </row>
    <row r="127" spans="1:8" outlineLevel="1" collapsed="1" x14ac:dyDescent="0.3">
      <c r="A127" s="13">
        <v>2021</v>
      </c>
      <c r="B127" s="73">
        <v>1</v>
      </c>
      <c r="C127" s="73">
        <v>0</v>
      </c>
      <c r="D127" s="73">
        <v>0</v>
      </c>
      <c r="E127" s="73">
        <v>0</v>
      </c>
      <c r="F127" s="73" t="str">
        <f t="shared" ref="F127:F155" si="0">B127&amp;C127&amp;D127&amp;E127</f>
        <v>1000</v>
      </c>
      <c r="G127" s="14" t="s">
        <v>109</v>
      </c>
      <c r="H127" s="50">
        <v>6159</v>
      </c>
    </row>
    <row r="128" spans="1:8" outlineLevel="1" collapsed="1" x14ac:dyDescent="0.3">
      <c r="A128" s="13">
        <v>2021</v>
      </c>
      <c r="B128" s="73">
        <v>1</v>
      </c>
      <c r="C128" s="73">
        <v>0</v>
      </c>
      <c r="D128" s="73">
        <v>0</v>
      </c>
      <c r="E128" s="73">
        <v>1</v>
      </c>
      <c r="F128" s="73" t="str">
        <f t="shared" si="0"/>
        <v>1001</v>
      </c>
      <c r="G128" s="14" t="s">
        <v>108</v>
      </c>
      <c r="H128" s="50">
        <v>819</v>
      </c>
    </row>
    <row r="129" spans="1:8" outlineLevel="1" collapsed="1" x14ac:dyDescent="0.3">
      <c r="A129" s="13">
        <v>2021</v>
      </c>
      <c r="B129" s="73">
        <v>1</v>
      </c>
      <c r="C129" s="73">
        <v>0</v>
      </c>
      <c r="D129" s="73">
        <v>0</v>
      </c>
      <c r="E129" s="73">
        <v>1</v>
      </c>
      <c r="F129" s="73" t="str">
        <f t="shared" si="0"/>
        <v>1001</v>
      </c>
      <c r="G129" s="14" t="s">
        <v>109</v>
      </c>
      <c r="H129" s="50">
        <v>915</v>
      </c>
    </row>
    <row r="130" spans="1:8" outlineLevel="1" collapsed="1" x14ac:dyDescent="0.3">
      <c r="A130" s="13">
        <v>2021</v>
      </c>
      <c r="B130" s="73">
        <v>1</v>
      </c>
      <c r="C130" s="73">
        <v>0</v>
      </c>
      <c r="D130" s="73">
        <v>1</v>
      </c>
      <c r="E130" s="73">
        <v>0</v>
      </c>
      <c r="F130" s="73" t="str">
        <f t="shared" si="0"/>
        <v>1010</v>
      </c>
      <c r="G130" s="14" t="s">
        <v>108</v>
      </c>
      <c r="H130" s="50">
        <v>3119</v>
      </c>
    </row>
    <row r="131" spans="1:8" outlineLevel="1" collapsed="1" x14ac:dyDescent="0.3">
      <c r="A131" s="13">
        <v>2021</v>
      </c>
      <c r="B131" s="73">
        <v>1</v>
      </c>
      <c r="C131" s="73">
        <v>0</v>
      </c>
      <c r="D131" s="73">
        <v>1</v>
      </c>
      <c r="E131" s="73">
        <v>0</v>
      </c>
      <c r="F131" s="73" t="str">
        <f t="shared" si="0"/>
        <v>1010</v>
      </c>
      <c r="G131" s="14" t="s">
        <v>109</v>
      </c>
      <c r="H131" s="50">
        <v>3252</v>
      </c>
    </row>
    <row r="132" spans="1:8" outlineLevel="1" collapsed="1" x14ac:dyDescent="0.3">
      <c r="A132" s="13">
        <v>2021</v>
      </c>
      <c r="B132" s="73">
        <v>1</v>
      </c>
      <c r="C132" s="73">
        <v>0</v>
      </c>
      <c r="D132" s="73">
        <v>1</v>
      </c>
      <c r="E132" s="73">
        <v>1</v>
      </c>
      <c r="F132" s="73" t="str">
        <f t="shared" si="0"/>
        <v>1011</v>
      </c>
      <c r="G132" s="14" t="s">
        <v>108</v>
      </c>
      <c r="H132" s="50">
        <v>3106</v>
      </c>
    </row>
    <row r="133" spans="1:8" outlineLevel="1" collapsed="1" x14ac:dyDescent="0.3">
      <c r="A133" s="13">
        <v>2021</v>
      </c>
      <c r="B133" s="73">
        <v>1</v>
      </c>
      <c r="C133" s="73">
        <v>0</v>
      </c>
      <c r="D133" s="73">
        <v>1</v>
      </c>
      <c r="E133" s="73">
        <v>1</v>
      </c>
      <c r="F133" s="73" t="str">
        <f t="shared" si="0"/>
        <v>1011</v>
      </c>
      <c r="G133" s="14" t="s">
        <v>109</v>
      </c>
      <c r="H133" s="50">
        <v>4137</v>
      </c>
    </row>
    <row r="134" spans="1:8" outlineLevel="1" collapsed="1" x14ac:dyDescent="0.3">
      <c r="A134" s="13">
        <v>2021</v>
      </c>
      <c r="B134" s="73">
        <v>1</v>
      </c>
      <c r="C134" s="73">
        <v>1</v>
      </c>
      <c r="D134" s="73">
        <v>0</v>
      </c>
      <c r="E134" s="73">
        <v>0</v>
      </c>
      <c r="F134" s="73" t="str">
        <f t="shared" si="0"/>
        <v>1100</v>
      </c>
      <c r="G134" s="14" t="s">
        <v>108</v>
      </c>
      <c r="H134" s="50">
        <v>6352</v>
      </c>
    </row>
    <row r="135" spans="1:8" outlineLevel="1" collapsed="1" x14ac:dyDescent="0.3">
      <c r="A135" s="13">
        <v>2021</v>
      </c>
      <c r="B135" s="73">
        <v>1</v>
      </c>
      <c r="C135" s="73">
        <v>1</v>
      </c>
      <c r="D135" s="73">
        <v>0</v>
      </c>
      <c r="E135" s="73">
        <v>0</v>
      </c>
      <c r="F135" s="73" t="str">
        <f t="shared" si="0"/>
        <v>1100</v>
      </c>
      <c r="G135" s="14" t="s">
        <v>109</v>
      </c>
      <c r="H135" s="50">
        <v>6786</v>
      </c>
    </row>
    <row r="136" spans="1:8" outlineLevel="1" collapsed="1" x14ac:dyDescent="0.3">
      <c r="A136" s="13">
        <v>2021</v>
      </c>
      <c r="B136" s="73">
        <v>1</v>
      </c>
      <c r="C136" s="73">
        <v>1</v>
      </c>
      <c r="D136" s="73">
        <v>0</v>
      </c>
      <c r="E136" s="73">
        <v>1</v>
      </c>
      <c r="F136" s="73" t="str">
        <f t="shared" si="0"/>
        <v>1101</v>
      </c>
      <c r="G136" s="14" t="s">
        <v>108</v>
      </c>
      <c r="H136" s="50">
        <v>1578</v>
      </c>
    </row>
    <row r="137" spans="1:8" outlineLevel="1" collapsed="1" x14ac:dyDescent="0.3">
      <c r="A137" s="13">
        <v>2021</v>
      </c>
      <c r="B137" s="73">
        <v>1</v>
      </c>
      <c r="C137" s="73">
        <v>1</v>
      </c>
      <c r="D137" s="73">
        <v>0</v>
      </c>
      <c r="E137" s="73">
        <v>1</v>
      </c>
      <c r="F137" s="73" t="str">
        <f t="shared" si="0"/>
        <v>1101</v>
      </c>
      <c r="G137" s="14" t="s">
        <v>109</v>
      </c>
      <c r="H137" s="50">
        <v>1695</v>
      </c>
    </row>
    <row r="138" spans="1:8" outlineLevel="1" collapsed="1" x14ac:dyDescent="0.3">
      <c r="A138" s="13">
        <v>2021</v>
      </c>
      <c r="B138" s="73">
        <v>1</v>
      </c>
      <c r="C138" s="73">
        <v>1</v>
      </c>
      <c r="D138" s="73">
        <v>1</v>
      </c>
      <c r="E138" s="73">
        <v>0</v>
      </c>
      <c r="F138" s="73" t="str">
        <f t="shared" si="0"/>
        <v>1110</v>
      </c>
      <c r="G138" s="14" t="s">
        <v>108</v>
      </c>
      <c r="H138" s="50">
        <v>18258</v>
      </c>
    </row>
    <row r="139" spans="1:8" outlineLevel="1" collapsed="1" x14ac:dyDescent="0.3">
      <c r="A139" s="13">
        <v>2021</v>
      </c>
      <c r="B139" s="73">
        <v>1</v>
      </c>
      <c r="C139" s="73">
        <v>1</v>
      </c>
      <c r="D139" s="73">
        <v>1</v>
      </c>
      <c r="E139" s="73">
        <v>0</v>
      </c>
      <c r="F139" s="73" t="str">
        <f t="shared" si="0"/>
        <v>1110</v>
      </c>
      <c r="G139" s="14" t="s">
        <v>109</v>
      </c>
      <c r="H139" s="50">
        <v>21481</v>
      </c>
    </row>
    <row r="140" spans="1:8" outlineLevel="1" collapsed="1" x14ac:dyDescent="0.3">
      <c r="A140" s="13">
        <v>2021</v>
      </c>
      <c r="B140" s="73">
        <v>1</v>
      </c>
      <c r="C140" s="73">
        <v>1</v>
      </c>
      <c r="D140" s="73">
        <v>1</v>
      </c>
      <c r="E140" s="73">
        <v>1</v>
      </c>
      <c r="F140" s="73" t="str">
        <f t="shared" si="0"/>
        <v>1111</v>
      </c>
      <c r="G140" s="14" t="s">
        <v>108</v>
      </c>
      <c r="H140" s="50">
        <v>46457</v>
      </c>
    </row>
    <row r="141" spans="1:8" outlineLevel="1" collapsed="1" x14ac:dyDescent="0.3">
      <c r="A141" s="13">
        <v>2021</v>
      </c>
      <c r="B141" s="73">
        <v>1</v>
      </c>
      <c r="C141" s="73">
        <v>1</v>
      </c>
      <c r="D141" s="73">
        <v>1</v>
      </c>
      <c r="E141" s="73">
        <v>1</v>
      </c>
      <c r="F141" s="73" t="str">
        <f t="shared" si="0"/>
        <v>1111</v>
      </c>
      <c r="G141" s="14" t="s">
        <v>109</v>
      </c>
      <c r="H141" s="50">
        <v>72550</v>
      </c>
    </row>
    <row r="142" spans="1:8" outlineLevel="1" collapsed="1" x14ac:dyDescent="0.3">
      <c r="A142" s="13">
        <v>2021</v>
      </c>
      <c r="B142" s="73">
        <v>0</v>
      </c>
      <c r="C142" s="73">
        <v>0</v>
      </c>
      <c r="D142" s="73">
        <v>0</v>
      </c>
      <c r="E142" s="73">
        <v>1</v>
      </c>
      <c r="F142" s="73" t="str">
        <f t="shared" si="0"/>
        <v>0001</v>
      </c>
      <c r="G142" s="14" t="s">
        <v>108</v>
      </c>
      <c r="H142" s="50">
        <v>20039</v>
      </c>
    </row>
    <row r="143" spans="1:8" outlineLevel="1" collapsed="1" x14ac:dyDescent="0.3">
      <c r="A143" s="13">
        <v>2021</v>
      </c>
      <c r="B143" s="73">
        <v>0</v>
      </c>
      <c r="C143" s="73">
        <v>0</v>
      </c>
      <c r="D143" s="73">
        <v>0</v>
      </c>
      <c r="E143" s="73">
        <v>1</v>
      </c>
      <c r="F143" s="73" t="str">
        <f t="shared" si="0"/>
        <v>0001</v>
      </c>
      <c r="G143" s="14" t="s">
        <v>109</v>
      </c>
      <c r="H143" s="50">
        <v>22888</v>
      </c>
    </row>
    <row r="144" spans="1:8" outlineLevel="1" collapsed="1" x14ac:dyDescent="0.3">
      <c r="A144" s="13">
        <v>2021</v>
      </c>
      <c r="B144" s="73">
        <v>0</v>
      </c>
      <c r="C144" s="73">
        <v>0</v>
      </c>
      <c r="D144" s="73">
        <v>1</v>
      </c>
      <c r="E144" s="73">
        <v>0</v>
      </c>
      <c r="F144" s="73" t="str">
        <f t="shared" si="0"/>
        <v>0010</v>
      </c>
      <c r="G144" s="14" t="s">
        <v>108</v>
      </c>
      <c r="H144" s="50">
        <v>60588</v>
      </c>
    </row>
    <row r="145" spans="1:8" outlineLevel="1" collapsed="1" x14ac:dyDescent="0.3">
      <c r="A145" s="13">
        <v>2021</v>
      </c>
      <c r="B145" s="73">
        <v>0</v>
      </c>
      <c r="C145" s="73">
        <v>0</v>
      </c>
      <c r="D145" s="73">
        <v>1</v>
      </c>
      <c r="E145" s="73">
        <v>0</v>
      </c>
      <c r="F145" s="73" t="str">
        <f t="shared" si="0"/>
        <v>0010</v>
      </c>
      <c r="G145" s="14" t="s">
        <v>109</v>
      </c>
      <c r="H145" s="50">
        <v>54407</v>
      </c>
    </row>
    <row r="146" spans="1:8" outlineLevel="1" collapsed="1" x14ac:dyDescent="0.3">
      <c r="A146" s="13">
        <v>2021</v>
      </c>
      <c r="B146" s="73">
        <v>0</v>
      </c>
      <c r="C146" s="73">
        <v>0</v>
      </c>
      <c r="D146" s="73">
        <v>1</v>
      </c>
      <c r="E146" s="73">
        <v>1</v>
      </c>
      <c r="F146" s="73" t="str">
        <f t="shared" si="0"/>
        <v>0011</v>
      </c>
      <c r="G146" s="14" t="s">
        <v>108</v>
      </c>
      <c r="H146" s="50">
        <v>32445</v>
      </c>
    </row>
    <row r="147" spans="1:8" outlineLevel="1" collapsed="1" x14ac:dyDescent="0.3">
      <c r="A147" s="13">
        <v>2021</v>
      </c>
      <c r="B147" s="73">
        <v>0</v>
      </c>
      <c r="C147" s="73">
        <v>0</v>
      </c>
      <c r="D147" s="73">
        <v>1</v>
      </c>
      <c r="E147" s="73">
        <v>1</v>
      </c>
      <c r="F147" s="73" t="str">
        <f t="shared" si="0"/>
        <v>0011</v>
      </c>
      <c r="G147" s="14" t="s">
        <v>109</v>
      </c>
      <c r="H147" s="50">
        <v>40307</v>
      </c>
    </row>
    <row r="148" spans="1:8" outlineLevel="1" collapsed="1" x14ac:dyDescent="0.3">
      <c r="A148" s="13">
        <v>2021</v>
      </c>
      <c r="B148" s="73">
        <v>0</v>
      </c>
      <c r="C148" s="73">
        <v>1</v>
      </c>
      <c r="D148" s="73">
        <v>0</v>
      </c>
      <c r="E148" s="73">
        <v>0</v>
      </c>
      <c r="F148" s="73" t="str">
        <f t="shared" si="0"/>
        <v>0100</v>
      </c>
      <c r="G148" s="14" t="s">
        <v>108</v>
      </c>
      <c r="H148" s="50">
        <v>6103</v>
      </c>
    </row>
    <row r="149" spans="1:8" outlineLevel="1" collapsed="1" x14ac:dyDescent="0.3">
      <c r="A149" s="13">
        <v>2021</v>
      </c>
      <c r="B149" s="73">
        <v>0</v>
      </c>
      <c r="C149" s="73">
        <v>1</v>
      </c>
      <c r="D149" s="73">
        <v>0</v>
      </c>
      <c r="E149" s="73">
        <v>0</v>
      </c>
      <c r="F149" s="73" t="str">
        <f t="shared" si="0"/>
        <v>0100</v>
      </c>
      <c r="G149" s="14" t="s">
        <v>109</v>
      </c>
      <c r="H149" s="50">
        <v>5495</v>
      </c>
    </row>
    <row r="150" spans="1:8" outlineLevel="1" collapsed="1" x14ac:dyDescent="0.3">
      <c r="A150" s="13">
        <v>2021</v>
      </c>
      <c r="B150" s="73">
        <v>0</v>
      </c>
      <c r="C150" s="73">
        <v>1</v>
      </c>
      <c r="D150" s="73">
        <v>0</v>
      </c>
      <c r="E150" s="73">
        <v>1</v>
      </c>
      <c r="F150" s="73" t="str">
        <f t="shared" si="0"/>
        <v>0101</v>
      </c>
      <c r="G150" s="14" t="s">
        <v>108</v>
      </c>
      <c r="H150" s="50">
        <v>1377</v>
      </c>
    </row>
    <row r="151" spans="1:8" outlineLevel="1" collapsed="1" x14ac:dyDescent="0.3">
      <c r="A151" s="13">
        <v>2021</v>
      </c>
      <c r="B151" s="73">
        <v>0</v>
      </c>
      <c r="C151" s="73">
        <v>1</v>
      </c>
      <c r="D151" s="73">
        <v>0</v>
      </c>
      <c r="E151" s="73">
        <v>1</v>
      </c>
      <c r="F151" s="73" t="str">
        <f t="shared" si="0"/>
        <v>0101</v>
      </c>
      <c r="G151" s="14" t="s">
        <v>109</v>
      </c>
      <c r="H151" s="50">
        <v>1425</v>
      </c>
    </row>
    <row r="152" spans="1:8" outlineLevel="1" collapsed="1" x14ac:dyDescent="0.3">
      <c r="A152" s="13">
        <v>2021</v>
      </c>
      <c r="B152" s="73">
        <v>0</v>
      </c>
      <c r="C152" s="73">
        <v>1</v>
      </c>
      <c r="D152" s="73">
        <v>1</v>
      </c>
      <c r="E152" s="73">
        <v>0</v>
      </c>
      <c r="F152" s="73" t="str">
        <f t="shared" si="0"/>
        <v>0110</v>
      </c>
      <c r="G152" s="14" t="s">
        <v>108</v>
      </c>
      <c r="H152" s="50">
        <v>24783</v>
      </c>
    </row>
    <row r="153" spans="1:8" outlineLevel="1" collapsed="1" x14ac:dyDescent="0.3">
      <c r="A153" s="13">
        <v>2021</v>
      </c>
      <c r="B153" s="73">
        <v>0</v>
      </c>
      <c r="C153" s="73">
        <v>1</v>
      </c>
      <c r="D153" s="73">
        <v>1</v>
      </c>
      <c r="E153" s="73">
        <v>0</v>
      </c>
      <c r="F153" s="73" t="str">
        <f t="shared" si="0"/>
        <v>0110</v>
      </c>
      <c r="G153" s="14" t="s">
        <v>109</v>
      </c>
      <c r="H153" s="50">
        <v>23034</v>
      </c>
    </row>
    <row r="154" spans="1:8" outlineLevel="1" collapsed="1" x14ac:dyDescent="0.3">
      <c r="A154" s="13">
        <v>2021</v>
      </c>
      <c r="B154" s="73">
        <v>0</v>
      </c>
      <c r="C154" s="73">
        <v>1</v>
      </c>
      <c r="D154" s="73">
        <v>1</v>
      </c>
      <c r="E154" s="73">
        <v>1</v>
      </c>
      <c r="F154" s="73" t="str">
        <f t="shared" si="0"/>
        <v>0111</v>
      </c>
      <c r="G154" s="14" t="s">
        <v>108</v>
      </c>
      <c r="H154" s="50">
        <v>30004</v>
      </c>
    </row>
    <row r="155" spans="1:8" outlineLevel="1" collapsed="1" x14ac:dyDescent="0.3">
      <c r="A155" s="13">
        <v>2021</v>
      </c>
      <c r="B155" s="73">
        <v>0</v>
      </c>
      <c r="C155" s="73">
        <v>1</v>
      </c>
      <c r="D155" s="73">
        <v>1</v>
      </c>
      <c r="E155" s="73">
        <v>1</v>
      </c>
      <c r="F155" s="73" t="str">
        <f t="shared" si="0"/>
        <v>0111</v>
      </c>
      <c r="G155" s="14" t="s">
        <v>109</v>
      </c>
      <c r="H155" s="50">
        <v>40020</v>
      </c>
    </row>
    <row r="156" spans="1:8" x14ac:dyDescent="0.3">
      <c r="A156" s="25" t="s">
        <v>103</v>
      </c>
      <c r="B156" s="74"/>
      <c r="C156" s="76"/>
      <c r="D156" s="76"/>
      <c r="E156" s="76"/>
      <c r="F156" s="76"/>
      <c r="G156" s="17"/>
      <c r="H156" s="51">
        <f>SUBTOTAL(9,H126:H155)</f>
        <v>565247</v>
      </c>
    </row>
    <row r="157" spans="1:8" outlineLevel="1" x14ac:dyDescent="0.3">
      <c r="A157" s="19">
        <v>2020</v>
      </c>
      <c r="B157" s="73">
        <v>1</v>
      </c>
      <c r="C157" s="73">
        <v>0</v>
      </c>
      <c r="D157" s="73">
        <v>0</v>
      </c>
      <c r="E157" s="73">
        <v>0</v>
      </c>
      <c r="F157" s="73" t="str">
        <f>B157&amp;C157&amp;D157&amp;E157</f>
        <v>1000</v>
      </c>
      <c r="G157" t="s">
        <v>108</v>
      </c>
      <c r="H157" s="52">
        <v>16924</v>
      </c>
    </row>
    <row r="158" spans="1:8" outlineLevel="1" collapsed="1" x14ac:dyDescent="0.3">
      <c r="A158" s="19">
        <v>2020</v>
      </c>
      <c r="B158" s="73">
        <v>1</v>
      </c>
      <c r="C158" s="73">
        <v>0</v>
      </c>
      <c r="D158" s="73">
        <v>0</v>
      </c>
      <c r="E158" s="73">
        <v>0</v>
      </c>
      <c r="F158" s="73" t="str">
        <f t="shared" ref="F158:F186" si="1">B158&amp;C158&amp;D158&amp;E158</f>
        <v>1000</v>
      </c>
      <c r="G158" t="s">
        <v>109</v>
      </c>
      <c r="H158" s="52">
        <v>19369</v>
      </c>
    </row>
    <row r="159" spans="1:8" outlineLevel="1" collapsed="1" x14ac:dyDescent="0.3">
      <c r="A159" s="19">
        <v>2020</v>
      </c>
      <c r="B159" s="73">
        <v>1</v>
      </c>
      <c r="C159" s="73">
        <v>0</v>
      </c>
      <c r="D159" s="73">
        <v>0</v>
      </c>
      <c r="E159" s="73">
        <v>1</v>
      </c>
      <c r="F159" s="73" t="str">
        <f t="shared" si="1"/>
        <v>1001</v>
      </c>
      <c r="G159" t="s">
        <v>108</v>
      </c>
      <c r="H159" s="52">
        <v>2604</v>
      </c>
    </row>
    <row r="160" spans="1:8" outlineLevel="1" collapsed="1" x14ac:dyDescent="0.3">
      <c r="A160" s="19">
        <v>2020</v>
      </c>
      <c r="B160" s="73">
        <v>1</v>
      </c>
      <c r="C160" s="73">
        <v>0</v>
      </c>
      <c r="D160" s="73">
        <v>0</v>
      </c>
      <c r="E160" s="73">
        <v>1</v>
      </c>
      <c r="F160" s="73" t="str">
        <f t="shared" si="1"/>
        <v>1001</v>
      </c>
      <c r="G160" t="s">
        <v>109</v>
      </c>
      <c r="H160" s="52">
        <v>3228</v>
      </c>
    </row>
    <row r="161" spans="1:8" outlineLevel="1" collapsed="1" x14ac:dyDescent="0.3">
      <c r="A161" s="19">
        <v>2020</v>
      </c>
      <c r="B161" s="73">
        <v>1</v>
      </c>
      <c r="C161" s="73">
        <v>0</v>
      </c>
      <c r="D161" s="73">
        <v>1</v>
      </c>
      <c r="E161" s="73">
        <v>0</v>
      </c>
      <c r="F161" s="73" t="str">
        <f t="shared" si="1"/>
        <v>1010</v>
      </c>
      <c r="G161" t="s">
        <v>108</v>
      </c>
      <c r="H161" s="52">
        <v>11361</v>
      </c>
    </row>
    <row r="162" spans="1:8" outlineLevel="1" collapsed="1" x14ac:dyDescent="0.3">
      <c r="A162" s="19">
        <v>2020</v>
      </c>
      <c r="B162" s="73">
        <v>1</v>
      </c>
      <c r="C162" s="73">
        <v>0</v>
      </c>
      <c r="D162" s="73">
        <v>1</v>
      </c>
      <c r="E162" s="73">
        <v>0</v>
      </c>
      <c r="F162" s="73" t="str">
        <f t="shared" si="1"/>
        <v>1010</v>
      </c>
      <c r="G162" t="s">
        <v>109</v>
      </c>
      <c r="H162" s="52">
        <v>14334</v>
      </c>
    </row>
    <row r="163" spans="1:8" outlineLevel="1" collapsed="1" x14ac:dyDescent="0.3">
      <c r="A163" s="19">
        <v>2020</v>
      </c>
      <c r="B163" s="73">
        <v>1</v>
      </c>
      <c r="C163" s="73">
        <v>0</v>
      </c>
      <c r="D163" s="73">
        <v>1</v>
      </c>
      <c r="E163" s="73">
        <v>1</v>
      </c>
      <c r="F163" s="73" t="str">
        <f t="shared" si="1"/>
        <v>1011</v>
      </c>
      <c r="G163" t="s">
        <v>108</v>
      </c>
      <c r="H163" s="52">
        <v>13179</v>
      </c>
    </row>
    <row r="164" spans="1:8" outlineLevel="1" collapsed="1" x14ac:dyDescent="0.3">
      <c r="A164" s="19">
        <v>2020</v>
      </c>
      <c r="B164" s="73">
        <v>1</v>
      </c>
      <c r="C164" s="73">
        <v>0</v>
      </c>
      <c r="D164" s="73">
        <v>1</v>
      </c>
      <c r="E164" s="73">
        <v>1</v>
      </c>
      <c r="F164" s="73" t="str">
        <f t="shared" si="1"/>
        <v>1011</v>
      </c>
      <c r="G164" t="s">
        <v>109</v>
      </c>
      <c r="H164" s="52">
        <v>20644</v>
      </c>
    </row>
    <row r="165" spans="1:8" outlineLevel="1" collapsed="1" x14ac:dyDescent="0.3">
      <c r="A165" s="19">
        <v>2020</v>
      </c>
      <c r="B165" s="73">
        <v>1</v>
      </c>
      <c r="C165" s="73">
        <v>1</v>
      </c>
      <c r="D165" s="73">
        <v>0</v>
      </c>
      <c r="E165" s="73">
        <v>0</v>
      </c>
      <c r="F165" s="73" t="str">
        <f t="shared" si="1"/>
        <v>1100</v>
      </c>
      <c r="G165" t="s">
        <v>108</v>
      </c>
      <c r="H165" s="52">
        <v>5257</v>
      </c>
    </row>
    <row r="166" spans="1:8" outlineLevel="1" collapsed="1" x14ac:dyDescent="0.3">
      <c r="A166" s="19">
        <v>2020</v>
      </c>
      <c r="B166" s="73">
        <v>1</v>
      </c>
      <c r="C166" s="73">
        <v>1</v>
      </c>
      <c r="D166" s="73">
        <v>0</v>
      </c>
      <c r="E166" s="73">
        <v>0</v>
      </c>
      <c r="F166" s="73" t="str">
        <f t="shared" si="1"/>
        <v>1100</v>
      </c>
      <c r="G166" t="s">
        <v>109</v>
      </c>
      <c r="H166" s="52">
        <v>5433</v>
      </c>
    </row>
    <row r="167" spans="1:8" outlineLevel="1" collapsed="1" x14ac:dyDescent="0.3">
      <c r="A167" s="19">
        <v>2020</v>
      </c>
      <c r="B167" s="73">
        <v>1</v>
      </c>
      <c r="C167" s="73">
        <v>1</v>
      </c>
      <c r="D167" s="73">
        <v>0</v>
      </c>
      <c r="E167" s="73">
        <v>1</v>
      </c>
      <c r="F167" s="73" t="str">
        <f t="shared" si="1"/>
        <v>1101</v>
      </c>
      <c r="G167" t="s">
        <v>108</v>
      </c>
      <c r="H167" s="52">
        <v>1349</v>
      </c>
    </row>
    <row r="168" spans="1:8" outlineLevel="1" collapsed="1" x14ac:dyDescent="0.3">
      <c r="A168" s="19">
        <v>2020</v>
      </c>
      <c r="B168" s="73">
        <v>1</v>
      </c>
      <c r="C168" s="73">
        <v>1</v>
      </c>
      <c r="D168" s="73">
        <v>0</v>
      </c>
      <c r="E168" s="73">
        <v>1</v>
      </c>
      <c r="F168" s="73" t="str">
        <f t="shared" si="1"/>
        <v>1101</v>
      </c>
      <c r="G168" t="s">
        <v>109</v>
      </c>
      <c r="H168" s="52">
        <v>1326</v>
      </c>
    </row>
    <row r="169" spans="1:8" outlineLevel="1" collapsed="1" x14ac:dyDescent="0.3">
      <c r="A169" s="19">
        <v>2020</v>
      </c>
      <c r="B169" s="73">
        <v>1</v>
      </c>
      <c r="C169" s="73">
        <v>1</v>
      </c>
      <c r="D169" s="73">
        <v>1</v>
      </c>
      <c r="E169" s="73">
        <v>0</v>
      </c>
      <c r="F169" s="73" t="str">
        <f t="shared" si="1"/>
        <v>1110</v>
      </c>
      <c r="G169" t="s">
        <v>108</v>
      </c>
      <c r="H169" s="52">
        <v>20298</v>
      </c>
    </row>
    <row r="170" spans="1:8" outlineLevel="1" collapsed="1" x14ac:dyDescent="0.3">
      <c r="A170" s="19">
        <v>2020</v>
      </c>
      <c r="B170" s="73">
        <v>1</v>
      </c>
      <c r="C170" s="73">
        <v>1</v>
      </c>
      <c r="D170" s="73">
        <v>1</v>
      </c>
      <c r="E170" s="73">
        <v>0</v>
      </c>
      <c r="F170" s="73" t="str">
        <f t="shared" si="1"/>
        <v>1110</v>
      </c>
      <c r="G170" t="s">
        <v>109</v>
      </c>
      <c r="H170" s="52">
        <v>23142</v>
      </c>
    </row>
    <row r="171" spans="1:8" outlineLevel="1" collapsed="1" x14ac:dyDescent="0.3">
      <c r="A171" s="19">
        <v>2020</v>
      </c>
      <c r="B171" s="73">
        <v>1</v>
      </c>
      <c r="C171" s="73">
        <v>1</v>
      </c>
      <c r="D171" s="73">
        <v>1</v>
      </c>
      <c r="E171" s="73">
        <v>1</v>
      </c>
      <c r="F171" s="73" t="str">
        <f t="shared" si="1"/>
        <v>1111</v>
      </c>
      <c r="G171" t="s">
        <v>108</v>
      </c>
      <c r="H171" s="52">
        <v>43415</v>
      </c>
    </row>
    <row r="172" spans="1:8" outlineLevel="1" collapsed="1" x14ac:dyDescent="0.3">
      <c r="A172" s="19">
        <v>2020</v>
      </c>
      <c r="B172" s="73">
        <v>1</v>
      </c>
      <c r="C172" s="73">
        <v>1</v>
      </c>
      <c r="D172" s="73">
        <v>1</v>
      </c>
      <c r="E172" s="73">
        <v>1</v>
      </c>
      <c r="F172" s="73" t="str">
        <f t="shared" si="1"/>
        <v>1111</v>
      </c>
      <c r="G172" t="s">
        <v>109</v>
      </c>
      <c r="H172" s="52">
        <v>67855</v>
      </c>
    </row>
    <row r="173" spans="1:8" outlineLevel="1" collapsed="1" x14ac:dyDescent="0.3">
      <c r="A173" s="19">
        <v>2020</v>
      </c>
      <c r="B173" s="73">
        <v>0</v>
      </c>
      <c r="C173" s="73">
        <v>0</v>
      </c>
      <c r="D173" s="73">
        <v>0</v>
      </c>
      <c r="E173" s="73">
        <v>1</v>
      </c>
      <c r="F173" s="73" t="str">
        <f t="shared" si="1"/>
        <v>0001</v>
      </c>
      <c r="G173" t="s">
        <v>108</v>
      </c>
      <c r="H173" s="52">
        <v>13085</v>
      </c>
    </row>
    <row r="174" spans="1:8" outlineLevel="1" collapsed="1" x14ac:dyDescent="0.3">
      <c r="A174" s="19">
        <v>2020</v>
      </c>
      <c r="B174" s="73">
        <v>0</v>
      </c>
      <c r="C174" s="73">
        <v>0</v>
      </c>
      <c r="D174" s="73">
        <v>0</v>
      </c>
      <c r="E174" s="73">
        <v>1</v>
      </c>
      <c r="F174" s="73" t="str">
        <f t="shared" si="1"/>
        <v>0001</v>
      </c>
      <c r="G174" t="s">
        <v>109</v>
      </c>
      <c r="H174" s="52">
        <v>13793</v>
      </c>
    </row>
    <row r="175" spans="1:8" outlineLevel="1" collapsed="1" x14ac:dyDescent="0.3">
      <c r="A175" s="19">
        <v>2020</v>
      </c>
      <c r="B175" s="73">
        <v>0</v>
      </c>
      <c r="C175" s="73">
        <v>0</v>
      </c>
      <c r="D175" s="73">
        <v>1</v>
      </c>
      <c r="E175" s="73">
        <v>0</v>
      </c>
      <c r="F175" s="73" t="str">
        <f t="shared" si="1"/>
        <v>0010</v>
      </c>
      <c r="G175" t="s">
        <v>108</v>
      </c>
      <c r="H175" s="52">
        <v>51421</v>
      </c>
    </row>
    <row r="176" spans="1:8" outlineLevel="1" collapsed="1" x14ac:dyDescent="0.3">
      <c r="A176" s="19">
        <v>2020</v>
      </c>
      <c r="B176" s="73">
        <v>0</v>
      </c>
      <c r="C176" s="73">
        <v>0</v>
      </c>
      <c r="D176" s="73">
        <v>1</v>
      </c>
      <c r="E176" s="73">
        <v>0</v>
      </c>
      <c r="F176" s="73" t="str">
        <f t="shared" si="1"/>
        <v>0010</v>
      </c>
      <c r="G176" t="s">
        <v>109</v>
      </c>
      <c r="H176" s="52">
        <v>49130</v>
      </c>
    </row>
    <row r="177" spans="1:8" outlineLevel="1" collapsed="1" x14ac:dyDescent="0.3">
      <c r="A177" s="19">
        <v>2020</v>
      </c>
      <c r="B177" s="73">
        <v>0</v>
      </c>
      <c r="C177" s="73">
        <v>0</v>
      </c>
      <c r="D177" s="73">
        <v>1</v>
      </c>
      <c r="E177" s="73">
        <v>1</v>
      </c>
      <c r="F177" s="73" t="str">
        <f t="shared" si="1"/>
        <v>0011</v>
      </c>
      <c r="G177" t="s">
        <v>108</v>
      </c>
      <c r="H177" s="52">
        <v>20403</v>
      </c>
    </row>
    <row r="178" spans="1:8" outlineLevel="1" collapsed="1" x14ac:dyDescent="0.3">
      <c r="A178" s="19">
        <v>2020</v>
      </c>
      <c r="B178" s="73">
        <v>0</v>
      </c>
      <c r="C178" s="73">
        <v>0</v>
      </c>
      <c r="D178" s="73">
        <v>1</v>
      </c>
      <c r="E178" s="73">
        <v>1</v>
      </c>
      <c r="F178" s="73" t="str">
        <f t="shared" si="1"/>
        <v>0011</v>
      </c>
      <c r="G178" t="s">
        <v>109</v>
      </c>
      <c r="H178" s="52">
        <v>25965</v>
      </c>
    </row>
    <row r="179" spans="1:8" outlineLevel="1" collapsed="1" x14ac:dyDescent="0.3">
      <c r="A179" s="19">
        <v>2020</v>
      </c>
      <c r="B179" s="73">
        <v>0</v>
      </c>
      <c r="C179" s="73">
        <v>1</v>
      </c>
      <c r="D179" s="73">
        <v>0</v>
      </c>
      <c r="E179" s="73">
        <v>0</v>
      </c>
      <c r="F179" s="73" t="str">
        <f t="shared" si="1"/>
        <v>0100</v>
      </c>
      <c r="G179" t="s">
        <v>108</v>
      </c>
      <c r="H179" s="52">
        <v>3611</v>
      </c>
    </row>
    <row r="180" spans="1:8" outlineLevel="1" collapsed="1" x14ac:dyDescent="0.3">
      <c r="A180" s="19">
        <v>2020</v>
      </c>
      <c r="B180" s="73">
        <v>0</v>
      </c>
      <c r="C180" s="73">
        <v>1</v>
      </c>
      <c r="D180" s="73">
        <v>0</v>
      </c>
      <c r="E180" s="73">
        <v>0</v>
      </c>
      <c r="F180" s="73" t="str">
        <f t="shared" si="1"/>
        <v>0100</v>
      </c>
      <c r="G180" t="s">
        <v>109</v>
      </c>
      <c r="H180" s="52">
        <v>2640</v>
      </c>
    </row>
    <row r="181" spans="1:8" outlineLevel="1" collapsed="1" x14ac:dyDescent="0.3">
      <c r="A181" s="19">
        <v>2020</v>
      </c>
      <c r="B181" s="73">
        <v>0</v>
      </c>
      <c r="C181" s="73">
        <v>1</v>
      </c>
      <c r="D181" s="73">
        <v>0</v>
      </c>
      <c r="E181" s="73">
        <v>1</v>
      </c>
      <c r="F181" s="73" t="str">
        <f t="shared" si="1"/>
        <v>0101</v>
      </c>
      <c r="G181" t="s">
        <v>108</v>
      </c>
      <c r="H181" s="52">
        <v>671</v>
      </c>
    </row>
    <row r="182" spans="1:8" outlineLevel="1" collapsed="1" x14ac:dyDescent="0.3">
      <c r="A182" s="19">
        <v>2020</v>
      </c>
      <c r="B182" s="73">
        <v>0</v>
      </c>
      <c r="C182" s="73">
        <v>1</v>
      </c>
      <c r="D182" s="73">
        <v>0</v>
      </c>
      <c r="E182" s="73">
        <v>1</v>
      </c>
      <c r="F182" s="73" t="str">
        <f t="shared" si="1"/>
        <v>0101</v>
      </c>
      <c r="G182" t="s">
        <v>109</v>
      </c>
      <c r="H182" s="52">
        <v>525</v>
      </c>
    </row>
    <row r="183" spans="1:8" outlineLevel="1" collapsed="1" x14ac:dyDescent="0.3">
      <c r="A183" s="19">
        <v>2020</v>
      </c>
      <c r="B183" s="73">
        <v>0</v>
      </c>
      <c r="C183" s="73">
        <v>1</v>
      </c>
      <c r="D183" s="73">
        <v>1</v>
      </c>
      <c r="E183" s="73">
        <v>0</v>
      </c>
      <c r="F183" s="73" t="str">
        <f t="shared" si="1"/>
        <v>0110</v>
      </c>
      <c r="G183" t="s">
        <v>108</v>
      </c>
      <c r="H183" s="52">
        <v>14895</v>
      </c>
    </row>
    <row r="184" spans="1:8" outlineLevel="1" collapsed="1" x14ac:dyDescent="0.3">
      <c r="A184" s="19">
        <v>2020</v>
      </c>
      <c r="B184" s="73">
        <v>0</v>
      </c>
      <c r="C184" s="73">
        <v>1</v>
      </c>
      <c r="D184" s="73">
        <v>1</v>
      </c>
      <c r="E184" s="73">
        <v>0</v>
      </c>
      <c r="F184" s="73" t="str">
        <f t="shared" si="1"/>
        <v>0110</v>
      </c>
      <c r="G184" t="s">
        <v>109</v>
      </c>
      <c r="H184" s="52">
        <v>11986</v>
      </c>
    </row>
    <row r="185" spans="1:8" outlineLevel="1" collapsed="1" x14ac:dyDescent="0.3">
      <c r="A185" s="19">
        <v>2020</v>
      </c>
      <c r="B185" s="73">
        <v>0</v>
      </c>
      <c r="C185" s="73">
        <v>1</v>
      </c>
      <c r="D185" s="73">
        <v>1</v>
      </c>
      <c r="E185" s="73">
        <v>1</v>
      </c>
      <c r="F185" s="73" t="str">
        <f t="shared" si="1"/>
        <v>0111</v>
      </c>
      <c r="G185" t="s">
        <v>108</v>
      </c>
      <c r="H185" s="52">
        <v>10169</v>
      </c>
    </row>
    <row r="186" spans="1:8" outlineLevel="1" collapsed="1" x14ac:dyDescent="0.3">
      <c r="A186" s="19">
        <v>2020</v>
      </c>
      <c r="B186" s="73">
        <v>0</v>
      </c>
      <c r="C186" s="73">
        <v>1</v>
      </c>
      <c r="D186" s="73">
        <v>1</v>
      </c>
      <c r="E186" s="73">
        <v>1</v>
      </c>
      <c r="F186" s="73" t="str">
        <f t="shared" si="1"/>
        <v>0111</v>
      </c>
      <c r="G186" t="s">
        <v>109</v>
      </c>
      <c r="H186" s="52">
        <v>11347</v>
      </c>
    </row>
    <row r="187" spans="1:8" x14ac:dyDescent="0.3">
      <c r="A187" s="21" t="s">
        <v>104</v>
      </c>
      <c r="B187" s="75"/>
      <c r="C187" s="77"/>
      <c r="D187" s="77"/>
      <c r="E187" s="77"/>
      <c r="F187" s="77"/>
      <c r="G187" s="22"/>
      <c r="H187" s="53">
        <f>SUBTOTAL(9,H157:H186)</f>
        <v>499359</v>
      </c>
    </row>
    <row r="188" spans="1:8" outlineLevel="1" x14ac:dyDescent="0.3">
      <c r="A188" s="13">
        <v>2019</v>
      </c>
      <c r="B188" s="73">
        <v>1</v>
      </c>
      <c r="C188" s="73">
        <v>0</v>
      </c>
      <c r="D188" s="73">
        <v>0</v>
      </c>
      <c r="E188" s="73">
        <v>0</v>
      </c>
      <c r="F188" s="73" t="str">
        <f>B188&amp;C188&amp;D188&amp;E188</f>
        <v>1000</v>
      </c>
      <c r="G188" s="14" t="s">
        <v>108</v>
      </c>
      <c r="H188" s="50">
        <v>8475</v>
      </c>
    </row>
    <row r="189" spans="1:8" outlineLevel="1" collapsed="1" x14ac:dyDescent="0.3">
      <c r="A189" s="13">
        <v>2019</v>
      </c>
      <c r="B189" s="73">
        <v>1</v>
      </c>
      <c r="C189" s="73">
        <v>0</v>
      </c>
      <c r="D189" s="73">
        <v>0</v>
      </c>
      <c r="E189" s="73">
        <v>0</v>
      </c>
      <c r="F189" s="73" t="str">
        <f t="shared" ref="F189:F217" si="2">B189&amp;C189&amp;D189&amp;E189</f>
        <v>1000</v>
      </c>
      <c r="G189" s="14" t="s">
        <v>109</v>
      </c>
      <c r="H189" s="50">
        <v>9436</v>
      </c>
    </row>
    <row r="190" spans="1:8" outlineLevel="1" collapsed="1" x14ac:dyDescent="0.3">
      <c r="A190" s="13">
        <v>2019</v>
      </c>
      <c r="B190" s="73">
        <v>1</v>
      </c>
      <c r="C190" s="73">
        <v>0</v>
      </c>
      <c r="D190" s="73">
        <v>0</v>
      </c>
      <c r="E190" s="73">
        <v>1</v>
      </c>
      <c r="F190" s="73" t="str">
        <f t="shared" si="2"/>
        <v>1001</v>
      </c>
      <c r="G190" s="14" t="s">
        <v>108</v>
      </c>
      <c r="H190" s="50">
        <v>1277</v>
      </c>
    </row>
    <row r="191" spans="1:8" outlineLevel="1" collapsed="1" x14ac:dyDescent="0.3">
      <c r="A191" s="13">
        <v>2019</v>
      </c>
      <c r="B191" s="73">
        <v>1</v>
      </c>
      <c r="C191" s="73">
        <v>0</v>
      </c>
      <c r="D191" s="73">
        <v>0</v>
      </c>
      <c r="E191" s="73">
        <v>1</v>
      </c>
      <c r="F191" s="73" t="str">
        <f t="shared" si="2"/>
        <v>1001</v>
      </c>
      <c r="G191" s="14" t="s">
        <v>109</v>
      </c>
      <c r="H191" s="50">
        <v>1611</v>
      </c>
    </row>
    <row r="192" spans="1:8" outlineLevel="1" collapsed="1" x14ac:dyDescent="0.3">
      <c r="A192" s="13">
        <v>2019</v>
      </c>
      <c r="B192" s="73">
        <v>1</v>
      </c>
      <c r="C192" s="73">
        <v>0</v>
      </c>
      <c r="D192" s="73">
        <v>1</v>
      </c>
      <c r="E192" s="73">
        <v>0</v>
      </c>
      <c r="F192" s="73" t="str">
        <f t="shared" si="2"/>
        <v>1010</v>
      </c>
      <c r="G192" s="14" t="s">
        <v>108</v>
      </c>
      <c r="H192" s="50">
        <v>5477</v>
      </c>
    </row>
    <row r="193" spans="1:8" outlineLevel="1" collapsed="1" x14ac:dyDescent="0.3">
      <c r="A193" s="13">
        <v>2019</v>
      </c>
      <c r="B193" s="73">
        <v>1</v>
      </c>
      <c r="C193" s="73">
        <v>0</v>
      </c>
      <c r="D193" s="73">
        <v>1</v>
      </c>
      <c r="E193" s="73">
        <v>0</v>
      </c>
      <c r="F193" s="73" t="str">
        <f t="shared" si="2"/>
        <v>1010</v>
      </c>
      <c r="G193" s="14" t="s">
        <v>109</v>
      </c>
      <c r="H193" s="50">
        <v>5786</v>
      </c>
    </row>
    <row r="194" spans="1:8" outlineLevel="1" collapsed="1" x14ac:dyDescent="0.3">
      <c r="A194" s="13">
        <v>2019</v>
      </c>
      <c r="B194" s="73">
        <v>1</v>
      </c>
      <c r="C194" s="73">
        <v>0</v>
      </c>
      <c r="D194" s="73">
        <v>1</v>
      </c>
      <c r="E194" s="73">
        <v>1</v>
      </c>
      <c r="F194" s="73" t="str">
        <f t="shared" si="2"/>
        <v>1011</v>
      </c>
      <c r="G194" s="14" t="s">
        <v>108</v>
      </c>
      <c r="H194" s="50">
        <v>4342</v>
      </c>
    </row>
    <row r="195" spans="1:8" outlineLevel="1" collapsed="1" x14ac:dyDescent="0.3">
      <c r="A195" s="13">
        <v>2019</v>
      </c>
      <c r="B195" s="73">
        <v>1</v>
      </c>
      <c r="C195" s="73">
        <v>0</v>
      </c>
      <c r="D195" s="73">
        <v>1</v>
      </c>
      <c r="E195" s="73">
        <v>1</v>
      </c>
      <c r="F195" s="73" t="str">
        <f t="shared" si="2"/>
        <v>1011</v>
      </c>
      <c r="G195" s="14" t="s">
        <v>109</v>
      </c>
      <c r="H195" s="50">
        <v>5825</v>
      </c>
    </row>
    <row r="196" spans="1:8" outlineLevel="1" collapsed="1" x14ac:dyDescent="0.3">
      <c r="A196" s="13">
        <v>2019</v>
      </c>
      <c r="B196" s="73">
        <v>1</v>
      </c>
      <c r="C196" s="73">
        <v>1</v>
      </c>
      <c r="D196" s="73">
        <v>0</v>
      </c>
      <c r="E196" s="73">
        <v>0</v>
      </c>
      <c r="F196" s="73" t="str">
        <f t="shared" si="2"/>
        <v>1100</v>
      </c>
      <c r="G196" s="14" t="s">
        <v>108</v>
      </c>
      <c r="H196" s="50">
        <v>9135</v>
      </c>
    </row>
    <row r="197" spans="1:8" outlineLevel="1" collapsed="1" x14ac:dyDescent="0.3">
      <c r="A197" s="13">
        <v>2019</v>
      </c>
      <c r="B197" s="73">
        <v>1</v>
      </c>
      <c r="C197" s="73">
        <v>1</v>
      </c>
      <c r="D197" s="73">
        <v>0</v>
      </c>
      <c r="E197" s="73">
        <v>0</v>
      </c>
      <c r="F197" s="73" t="str">
        <f t="shared" si="2"/>
        <v>1100</v>
      </c>
      <c r="G197" s="14" t="s">
        <v>109</v>
      </c>
      <c r="H197" s="50">
        <v>9702</v>
      </c>
    </row>
    <row r="198" spans="1:8" outlineLevel="1" collapsed="1" x14ac:dyDescent="0.3">
      <c r="A198" s="13">
        <v>2019</v>
      </c>
      <c r="B198" s="73">
        <v>1</v>
      </c>
      <c r="C198" s="73">
        <v>1</v>
      </c>
      <c r="D198" s="73">
        <v>0</v>
      </c>
      <c r="E198" s="73">
        <v>1</v>
      </c>
      <c r="F198" s="73" t="str">
        <f t="shared" si="2"/>
        <v>1101</v>
      </c>
      <c r="G198" s="14" t="s">
        <v>108</v>
      </c>
      <c r="H198" s="50">
        <v>2432</v>
      </c>
    </row>
    <row r="199" spans="1:8" outlineLevel="1" collapsed="1" x14ac:dyDescent="0.3">
      <c r="A199" s="13">
        <v>2019</v>
      </c>
      <c r="B199" s="73">
        <v>1</v>
      </c>
      <c r="C199" s="73">
        <v>1</v>
      </c>
      <c r="D199" s="73">
        <v>0</v>
      </c>
      <c r="E199" s="73">
        <v>1</v>
      </c>
      <c r="F199" s="73" t="str">
        <f t="shared" si="2"/>
        <v>1101</v>
      </c>
      <c r="G199" s="14" t="s">
        <v>109</v>
      </c>
      <c r="H199" s="50">
        <v>2754</v>
      </c>
    </row>
    <row r="200" spans="1:8" outlineLevel="1" collapsed="1" x14ac:dyDescent="0.3">
      <c r="A200" s="13">
        <v>2019</v>
      </c>
      <c r="B200" s="73">
        <v>1</v>
      </c>
      <c r="C200" s="73">
        <v>1</v>
      </c>
      <c r="D200" s="73">
        <v>1</v>
      </c>
      <c r="E200" s="73">
        <v>0</v>
      </c>
      <c r="F200" s="73" t="str">
        <f t="shared" si="2"/>
        <v>1110</v>
      </c>
      <c r="G200" s="14" t="s">
        <v>108</v>
      </c>
      <c r="H200" s="50">
        <v>26254</v>
      </c>
    </row>
    <row r="201" spans="1:8" outlineLevel="1" collapsed="1" x14ac:dyDescent="0.3">
      <c r="A201" s="13">
        <v>2019</v>
      </c>
      <c r="B201" s="73">
        <v>1</v>
      </c>
      <c r="C201" s="73">
        <v>1</v>
      </c>
      <c r="D201" s="73">
        <v>1</v>
      </c>
      <c r="E201" s="73">
        <v>0</v>
      </c>
      <c r="F201" s="73" t="str">
        <f t="shared" si="2"/>
        <v>1110</v>
      </c>
      <c r="G201" s="14" t="s">
        <v>109</v>
      </c>
      <c r="H201" s="50">
        <v>31367</v>
      </c>
    </row>
    <row r="202" spans="1:8" outlineLevel="1" collapsed="1" x14ac:dyDescent="0.3">
      <c r="A202" s="13">
        <v>2019</v>
      </c>
      <c r="B202" s="73">
        <v>1</v>
      </c>
      <c r="C202" s="73">
        <v>1</v>
      </c>
      <c r="D202" s="73">
        <v>1</v>
      </c>
      <c r="E202" s="73">
        <v>1</v>
      </c>
      <c r="F202" s="73" t="str">
        <f t="shared" si="2"/>
        <v>1111</v>
      </c>
      <c r="G202" s="14" t="s">
        <v>108</v>
      </c>
      <c r="H202" s="50">
        <v>51767</v>
      </c>
    </row>
    <row r="203" spans="1:8" outlineLevel="1" collapsed="1" x14ac:dyDescent="0.3">
      <c r="A203" s="13">
        <v>2019</v>
      </c>
      <c r="B203" s="73">
        <v>1</v>
      </c>
      <c r="C203" s="73">
        <v>1</v>
      </c>
      <c r="D203" s="73">
        <v>1</v>
      </c>
      <c r="E203" s="73">
        <v>1</v>
      </c>
      <c r="F203" s="73" t="str">
        <f t="shared" si="2"/>
        <v>1111</v>
      </c>
      <c r="G203" s="14" t="s">
        <v>109</v>
      </c>
      <c r="H203" s="50">
        <v>82902</v>
      </c>
    </row>
    <row r="204" spans="1:8" outlineLevel="1" collapsed="1" x14ac:dyDescent="0.3">
      <c r="A204" s="13">
        <v>2019</v>
      </c>
      <c r="B204" s="73">
        <v>0</v>
      </c>
      <c r="C204" s="73">
        <v>0</v>
      </c>
      <c r="D204" s="73">
        <v>0</v>
      </c>
      <c r="E204" s="73">
        <v>1</v>
      </c>
      <c r="F204" s="73" t="str">
        <f t="shared" si="2"/>
        <v>0001</v>
      </c>
      <c r="G204" s="14" t="s">
        <v>108</v>
      </c>
      <c r="H204" s="50">
        <v>15716</v>
      </c>
    </row>
    <row r="205" spans="1:8" outlineLevel="1" collapsed="1" x14ac:dyDescent="0.3">
      <c r="A205" s="13">
        <v>2019</v>
      </c>
      <c r="B205" s="73">
        <v>0</v>
      </c>
      <c r="C205" s="73">
        <v>0</v>
      </c>
      <c r="D205" s="73">
        <v>0</v>
      </c>
      <c r="E205" s="73">
        <v>1</v>
      </c>
      <c r="F205" s="73" t="str">
        <f t="shared" si="2"/>
        <v>0001</v>
      </c>
      <c r="G205" s="14" t="s">
        <v>109</v>
      </c>
      <c r="H205" s="50">
        <v>18318</v>
      </c>
    </row>
    <row r="206" spans="1:8" outlineLevel="1" collapsed="1" x14ac:dyDescent="0.3">
      <c r="A206" s="13">
        <v>2019</v>
      </c>
      <c r="B206" s="73">
        <v>0</v>
      </c>
      <c r="C206" s="73">
        <v>0</v>
      </c>
      <c r="D206" s="73">
        <v>1</v>
      </c>
      <c r="E206" s="73">
        <v>0</v>
      </c>
      <c r="F206" s="73" t="str">
        <f t="shared" si="2"/>
        <v>0010</v>
      </c>
      <c r="G206" s="14" t="s">
        <v>108</v>
      </c>
      <c r="H206" s="50">
        <v>63365</v>
      </c>
    </row>
    <row r="207" spans="1:8" outlineLevel="1" collapsed="1" x14ac:dyDescent="0.3">
      <c r="A207" s="13">
        <v>2019</v>
      </c>
      <c r="B207" s="73">
        <v>0</v>
      </c>
      <c r="C207" s="73">
        <v>0</v>
      </c>
      <c r="D207" s="73">
        <v>1</v>
      </c>
      <c r="E207" s="73">
        <v>0</v>
      </c>
      <c r="F207" s="73" t="str">
        <f t="shared" si="2"/>
        <v>0010</v>
      </c>
      <c r="G207" s="14" t="s">
        <v>109</v>
      </c>
      <c r="H207" s="50">
        <v>55836</v>
      </c>
    </row>
    <row r="208" spans="1:8" outlineLevel="1" collapsed="1" x14ac:dyDescent="0.3">
      <c r="A208" s="13">
        <v>2019</v>
      </c>
      <c r="B208" s="73">
        <v>0</v>
      </c>
      <c r="C208" s="73">
        <v>0</v>
      </c>
      <c r="D208" s="73">
        <v>1</v>
      </c>
      <c r="E208" s="73">
        <v>1</v>
      </c>
      <c r="F208" s="73" t="str">
        <f t="shared" si="2"/>
        <v>0011</v>
      </c>
      <c r="G208" s="14" t="s">
        <v>108</v>
      </c>
      <c r="H208" s="50">
        <v>23558</v>
      </c>
    </row>
    <row r="209" spans="1:8" outlineLevel="1" collapsed="1" x14ac:dyDescent="0.3">
      <c r="A209" s="13">
        <v>2019</v>
      </c>
      <c r="B209" s="73">
        <v>0</v>
      </c>
      <c r="C209" s="73">
        <v>0</v>
      </c>
      <c r="D209" s="73">
        <v>1</v>
      </c>
      <c r="E209" s="73">
        <v>1</v>
      </c>
      <c r="F209" s="73" t="str">
        <f t="shared" si="2"/>
        <v>0011</v>
      </c>
      <c r="G209" s="14" t="s">
        <v>109</v>
      </c>
      <c r="H209" s="50">
        <v>28450</v>
      </c>
    </row>
    <row r="210" spans="1:8" outlineLevel="1" collapsed="1" x14ac:dyDescent="0.3">
      <c r="A210" s="13">
        <v>2019</v>
      </c>
      <c r="B210" s="73">
        <v>0</v>
      </c>
      <c r="C210" s="73">
        <v>1</v>
      </c>
      <c r="D210" s="73">
        <v>0</v>
      </c>
      <c r="E210" s="73">
        <v>0</v>
      </c>
      <c r="F210" s="73" t="str">
        <f t="shared" si="2"/>
        <v>0100</v>
      </c>
      <c r="G210" s="14" t="s">
        <v>108</v>
      </c>
      <c r="H210" s="50">
        <v>7012</v>
      </c>
    </row>
    <row r="211" spans="1:8" outlineLevel="1" collapsed="1" x14ac:dyDescent="0.3">
      <c r="A211" s="13">
        <v>2019</v>
      </c>
      <c r="B211" s="73">
        <v>0</v>
      </c>
      <c r="C211" s="73">
        <v>1</v>
      </c>
      <c r="D211" s="73">
        <v>0</v>
      </c>
      <c r="E211" s="73">
        <v>0</v>
      </c>
      <c r="F211" s="73" t="str">
        <f t="shared" si="2"/>
        <v>0100</v>
      </c>
      <c r="G211" s="14" t="s">
        <v>109</v>
      </c>
      <c r="H211" s="50">
        <v>6402</v>
      </c>
    </row>
    <row r="212" spans="1:8" outlineLevel="1" collapsed="1" x14ac:dyDescent="0.3">
      <c r="A212" s="13">
        <v>2019</v>
      </c>
      <c r="B212" s="73">
        <v>0</v>
      </c>
      <c r="C212" s="73">
        <v>1</v>
      </c>
      <c r="D212" s="73">
        <v>0</v>
      </c>
      <c r="E212" s="73">
        <v>1</v>
      </c>
      <c r="F212" s="73" t="str">
        <f t="shared" si="2"/>
        <v>0101</v>
      </c>
      <c r="G212" s="14" t="s">
        <v>108</v>
      </c>
      <c r="H212" s="50">
        <v>1501</v>
      </c>
    </row>
    <row r="213" spans="1:8" outlineLevel="1" collapsed="1" x14ac:dyDescent="0.3">
      <c r="A213" s="13">
        <v>2019</v>
      </c>
      <c r="B213" s="73">
        <v>0</v>
      </c>
      <c r="C213" s="73">
        <v>1</v>
      </c>
      <c r="D213" s="73">
        <v>0</v>
      </c>
      <c r="E213" s="73">
        <v>1</v>
      </c>
      <c r="F213" s="73" t="str">
        <f t="shared" si="2"/>
        <v>0101</v>
      </c>
      <c r="G213" s="14" t="s">
        <v>109</v>
      </c>
      <c r="H213" s="50">
        <v>1511</v>
      </c>
    </row>
    <row r="214" spans="1:8" outlineLevel="1" collapsed="1" x14ac:dyDescent="0.3">
      <c r="A214" s="13">
        <v>2019</v>
      </c>
      <c r="B214" s="73">
        <v>0</v>
      </c>
      <c r="C214" s="73">
        <v>1</v>
      </c>
      <c r="D214" s="73">
        <v>1</v>
      </c>
      <c r="E214" s="73">
        <v>0</v>
      </c>
      <c r="F214" s="73" t="str">
        <f t="shared" si="2"/>
        <v>0110</v>
      </c>
      <c r="G214" s="14" t="s">
        <v>108</v>
      </c>
      <c r="H214" s="50">
        <v>21734</v>
      </c>
    </row>
    <row r="215" spans="1:8" outlineLevel="1" collapsed="1" x14ac:dyDescent="0.3">
      <c r="A215" s="13">
        <v>2019</v>
      </c>
      <c r="B215" s="73">
        <v>0</v>
      </c>
      <c r="C215" s="73">
        <v>1</v>
      </c>
      <c r="D215" s="73">
        <v>1</v>
      </c>
      <c r="E215" s="73">
        <v>0</v>
      </c>
      <c r="F215" s="73" t="str">
        <f t="shared" si="2"/>
        <v>0110</v>
      </c>
      <c r="G215" s="14" t="s">
        <v>109</v>
      </c>
      <c r="H215" s="50">
        <v>18978</v>
      </c>
    </row>
    <row r="216" spans="1:8" outlineLevel="1" collapsed="1" x14ac:dyDescent="0.3">
      <c r="A216" s="13">
        <v>2019</v>
      </c>
      <c r="B216" s="73">
        <v>0</v>
      </c>
      <c r="C216" s="73">
        <v>1</v>
      </c>
      <c r="D216" s="73">
        <v>1</v>
      </c>
      <c r="E216" s="73">
        <v>1</v>
      </c>
      <c r="F216" s="73" t="str">
        <f t="shared" si="2"/>
        <v>0111</v>
      </c>
      <c r="G216" s="14" t="s">
        <v>108</v>
      </c>
      <c r="H216" s="50">
        <v>18118</v>
      </c>
    </row>
    <row r="217" spans="1:8" outlineLevel="1" collapsed="1" x14ac:dyDescent="0.3">
      <c r="A217" s="13">
        <v>2019</v>
      </c>
      <c r="B217" s="73">
        <v>0</v>
      </c>
      <c r="C217" s="73">
        <v>1</v>
      </c>
      <c r="D217" s="73">
        <v>1</v>
      </c>
      <c r="E217" s="73">
        <v>1</v>
      </c>
      <c r="F217" s="73" t="str">
        <f t="shared" si="2"/>
        <v>0111</v>
      </c>
      <c r="G217" s="14" t="s">
        <v>109</v>
      </c>
      <c r="H217" s="50">
        <v>21955</v>
      </c>
    </row>
    <row r="218" spans="1:8" x14ac:dyDescent="0.3">
      <c r="A218" s="25" t="s">
        <v>105</v>
      </c>
      <c r="B218" s="74"/>
      <c r="C218" s="76"/>
      <c r="D218" s="76"/>
      <c r="E218" s="76"/>
      <c r="F218" s="76"/>
      <c r="G218" s="17"/>
      <c r="H218" s="51">
        <f>SUBTOTAL(9,H188:H217)</f>
        <v>560996</v>
      </c>
    </row>
    <row r="219" spans="1:8" outlineLevel="1" x14ac:dyDescent="0.3">
      <c r="A219" s="19">
        <v>2018</v>
      </c>
      <c r="B219" s="73">
        <v>1</v>
      </c>
      <c r="C219" s="73">
        <v>0</v>
      </c>
      <c r="D219" s="73">
        <v>0</v>
      </c>
      <c r="E219" s="73">
        <v>0</v>
      </c>
      <c r="F219" s="73" t="str">
        <f>B219&amp;C219&amp;D219&amp;E219</f>
        <v>1000</v>
      </c>
      <c r="G219" t="s">
        <v>108</v>
      </c>
      <c r="H219" s="52">
        <v>8129</v>
      </c>
    </row>
    <row r="220" spans="1:8" outlineLevel="1" collapsed="1" x14ac:dyDescent="0.3">
      <c r="A220" s="19">
        <v>2018</v>
      </c>
      <c r="B220" s="73">
        <v>1</v>
      </c>
      <c r="C220" s="73">
        <v>0</v>
      </c>
      <c r="D220" s="73">
        <v>0</v>
      </c>
      <c r="E220" s="73">
        <v>0</v>
      </c>
      <c r="F220" s="73" t="str">
        <f t="shared" ref="F220:F248" si="3">B220&amp;C220&amp;D220&amp;E220</f>
        <v>1000</v>
      </c>
      <c r="G220" t="s">
        <v>109</v>
      </c>
      <c r="H220" s="52">
        <v>8883</v>
      </c>
    </row>
    <row r="221" spans="1:8" outlineLevel="1" collapsed="1" x14ac:dyDescent="0.3">
      <c r="A221" s="19">
        <v>2018</v>
      </c>
      <c r="B221" s="73">
        <v>1</v>
      </c>
      <c r="C221" s="73">
        <v>0</v>
      </c>
      <c r="D221" s="73">
        <v>0</v>
      </c>
      <c r="E221" s="73">
        <v>1</v>
      </c>
      <c r="F221" s="73" t="str">
        <f t="shared" si="3"/>
        <v>1001</v>
      </c>
      <c r="G221" t="s">
        <v>108</v>
      </c>
      <c r="H221" s="52">
        <v>1126</v>
      </c>
    </row>
    <row r="222" spans="1:8" outlineLevel="1" collapsed="1" x14ac:dyDescent="0.3">
      <c r="A222" s="19">
        <v>2018</v>
      </c>
      <c r="B222" s="73">
        <v>1</v>
      </c>
      <c r="C222" s="73">
        <v>0</v>
      </c>
      <c r="D222" s="73">
        <v>0</v>
      </c>
      <c r="E222" s="73">
        <v>1</v>
      </c>
      <c r="F222" s="73" t="str">
        <f t="shared" si="3"/>
        <v>1001</v>
      </c>
      <c r="G222" t="s">
        <v>109</v>
      </c>
      <c r="H222" s="52">
        <v>1523</v>
      </c>
    </row>
    <row r="223" spans="1:8" outlineLevel="1" collapsed="1" x14ac:dyDescent="0.3">
      <c r="A223" s="19">
        <v>2018</v>
      </c>
      <c r="B223" s="73">
        <v>1</v>
      </c>
      <c r="C223" s="73">
        <v>0</v>
      </c>
      <c r="D223" s="73">
        <v>1</v>
      </c>
      <c r="E223" s="73">
        <v>0</v>
      </c>
      <c r="F223" s="73" t="str">
        <f t="shared" si="3"/>
        <v>1010</v>
      </c>
      <c r="G223" t="s">
        <v>108</v>
      </c>
      <c r="H223" s="52">
        <v>5033</v>
      </c>
    </row>
    <row r="224" spans="1:8" outlineLevel="1" collapsed="1" x14ac:dyDescent="0.3">
      <c r="A224" s="19">
        <v>2018</v>
      </c>
      <c r="B224" s="73">
        <v>1</v>
      </c>
      <c r="C224" s="73">
        <v>0</v>
      </c>
      <c r="D224" s="73">
        <v>1</v>
      </c>
      <c r="E224" s="73">
        <v>0</v>
      </c>
      <c r="F224" s="73" t="str">
        <f t="shared" si="3"/>
        <v>1010</v>
      </c>
      <c r="G224" t="s">
        <v>109</v>
      </c>
      <c r="H224" s="52">
        <v>5372</v>
      </c>
    </row>
    <row r="225" spans="1:8" outlineLevel="1" collapsed="1" x14ac:dyDescent="0.3">
      <c r="A225" s="19">
        <v>2018</v>
      </c>
      <c r="B225" s="73">
        <v>1</v>
      </c>
      <c r="C225" s="73">
        <v>0</v>
      </c>
      <c r="D225" s="73">
        <v>1</v>
      </c>
      <c r="E225" s="73">
        <v>1</v>
      </c>
      <c r="F225" s="73" t="str">
        <f t="shared" si="3"/>
        <v>1011</v>
      </c>
      <c r="G225" t="s">
        <v>108</v>
      </c>
      <c r="H225" s="52">
        <v>3851</v>
      </c>
    </row>
    <row r="226" spans="1:8" outlineLevel="1" collapsed="1" x14ac:dyDescent="0.3">
      <c r="A226" s="19">
        <v>2018</v>
      </c>
      <c r="B226" s="73">
        <v>1</v>
      </c>
      <c r="C226" s="73">
        <v>0</v>
      </c>
      <c r="D226" s="73">
        <v>1</v>
      </c>
      <c r="E226" s="73">
        <v>1</v>
      </c>
      <c r="F226" s="73" t="str">
        <f t="shared" si="3"/>
        <v>1011</v>
      </c>
      <c r="G226" t="s">
        <v>109</v>
      </c>
      <c r="H226" s="52">
        <v>5224</v>
      </c>
    </row>
    <row r="227" spans="1:8" outlineLevel="1" collapsed="1" x14ac:dyDescent="0.3">
      <c r="A227" s="19">
        <v>2018</v>
      </c>
      <c r="B227" s="73">
        <v>1</v>
      </c>
      <c r="C227" s="73">
        <v>1</v>
      </c>
      <c r="D227" s="73">
        <v>0</v>
      </c>
      <c r="E227" s="73">
        <v>0</v>
      </c>
      <c r="F227" s="73" t="str">
        <f t="shared" si="3"/>
        <v>1100</v>
      </c>
      <c r="G227" t="s">
        <v>108</v>
      </c>
      <c r="H227" s="52">
        <v>8377</v>
      </c>
    </row>
    <row r="228" spans="1:8" outlineLevel="1" collapsed="1" x14ac:dyDescent="0.3">
      <c r="A228" s="19">
        <v>2018</v>
      </c>
      <c r="B228" s="73">
        <v>1</v>
      </c>
      <c r="C228" s="73">
        <v>1</v>
      </c>
      <c r="D228" s="73">
        <v>0</v>
      </c>
      <c r="E228" s="73">
        <v>0</v>
      </c>
      <c r="F228" s="73" t="str">
        <f t="shared" si="3"/>
        <v>1100</v>
      </c>
      <c r="G228" t="s">
        <v>109</v>
      </c>
      <c r="H228" s="52">
        <v>9366</v>
      </c>
    </row>
    <row r="229" spans="1:8" outlineLevel="1" collapsed="1" x14ac:dyDescent="0.3">
      <c r="A229" s="19">
        <v>2018</v>
      </c>
      <c r="B229" s="73">
        <v>1</v>
      </c>
      <c r="C229" s="73">
        <v>1</v>
      </c>
      <c r="D229" s="73">
        <v>0</v>
      </c>
      <c r="E229" s="73">
        <v>1</v>
      </c>
      <c r="F229" s="73" t="str">
        <f t="shared" si="3"/>
        <v>1101</v>
      </c>
      <c r="G229" t="s">
        <v>108</v>
      </c>
      <c r="H229" s="52">
        <v>2157</v>
      </c>
    </row>
    <row r="230" spans="1:8" outlineLevel="1" collapsed="1" x14ac:dyDescent="0.3">
      <c r="A230" s="19">
        <v>2018</v>
      </c>
      <c r="B230" s="73">
        <v>1</v>
      </c>
      <c r="C230" s="73">
        <v>1</v>
      </c>
      <c r="D230" s="73">
        <v>0</v>
      </c>
      <c r="E230" s="73">
        <v>1</v>
      </c>
      <c r="F230" s="73" t="str">
        <f t="shared" si="3"/>
        <v>1101</v>
      </c>
      <c r="G230" t="s">
        <v>109</v>
      </c>
      <c r="H230" s="52">
        <v>2757</v>
      </c>
    </row>
    <row r="231" spans="1:8" outlineLevel="1" collapsed="1" x14ac:dyDescent="0.3">
      <c r="A231" s="19">
        <v>2018</v>
      </c>
      <c r="B231" s="73">
        <v>1</v>
      </c>
      <c r="C231" s="73">
        <v>1</v>
      </c>
      <c r="D231" s="73">
        <v>1</v>
      </c>
      <c r="E231" s="73">
        <v>0</v>
      </c>
      <c r="F231" s="73" t="str">
        <f t="shared" si="3"/>
        <v>1110</v>
      </c>
      <c r="G231" t="s">
        <v>108</v>
      </c>
      <c r="H231" s="52">
        <v>25303</v>
      </c>
    </row>
    <row r="232" spans="1:8" outlineLevel="1" collapsed="1" x14ac:dyDescent="0.3">
      <c r="A232" s="19">
        <v>2018</v>
      </c>
      <c r="B232" s="73">
        <v>1</v>
      </c>
      <c r="C232" s="73">
        <v>1</v>
      </c>
      <c r="D232" s="73">
        <v>1</v>
      </c>
      <c r="E232" s="73">
        <v>0</v>
      </c>
      <c r="F232" s="73" t="str">
        <f t="shared" si="3"/>
        <v>1110</v>
      </c>
      <c r="G232" t="s">
        <v>109</v>
      </c>
      <c r="H232" s="52">
        <v>29599</v>
      </c>
    </row>
    <row r="233" spans="1:8" outlineLevel="1" collapsed="1" x14ac:dyDescent="0.3">
      <c r="A233" s="19">
        <v>2018</v>
      </c>
      <c r="B233" s="73">
        <v>1</v>
      </c>
      <c r="C233" s="73">
        <v>1</v>
      </c>
      <c r="D233" s="73">
        <v>1</v>
      </c>
      <c r="E233" s="73">
        <v>1</v>
      </c>
      <c r="F233" s="73" t="str">
        <f t="shared" si="3"/>
        <v>1111</v>
      </c>
      <c r="G233" t="s">
        <v>108</v>
      </c>
      <c r="H233" s="52">
        <v>46973</v>
      </c>
    </row>
    <row r="234" spans="1:8" outlineLevel="1" collapsed="1" x14ac:dyDescent="0.3">
      <c r="A234" s="19">
        <v>2018</v>
      </c>
      <c r="B234" s="73">
        <v>1</v>
      </c>
      <c r="C234" s="73">
        <v>1</v>
      </c>
      <c r="D234" s="73">
        <v>1</v>
      </c>
      <c r="E234" s="73">
        <v>1</v>
      </c>
      <c r="F234" s="73" t="str">
        <f t="shared" si="3"/>
        <v>1111</v>
      </c>
      <c r="G234" t="s">
        <v>109</v>
      </c>
      <c r="H234" s="52">
        <v>75748</v>
      </c>
    </row>
    <row r="235" spans="1:8" outlineLevel="1" collapsed="1" x14ac:dyDescent="0.3">
      <c r="A235" s="19">
        <v>2018</v>
      </c>
      <c r="B235" s="73">
        <v>0</v>
      </c>
      <c r="C235" s="73">
        <v>0</v>
      </c>
      <c r="D235" s="73">
        <v>0</v>
      </c>
      <c r="E235" s="73">
        <v>1</v>
      </c>
      <c r="F235" s="73" t="str">
        <f t="shared" si="3"/>
        <v>0001</v>
      </c>
      <c r="G235" t="s">
        <v>108</v>
      </c>
      <c r="H235" s="52">
        <v>14815</v>
      </c>
    </row>
    <row r="236" spans="1:8" outlineLevel="1" collapsed="1" x14ac:dyDescent="0.3">
      <c r="A236" s="19">
        <v>2018</v>
      </c>
      <c r="B236" s="73">
        <v>0</v>
      </c>
      <c r="C236" s="73">
        <v>0</v>
      </c>
      <c r="D236" s="73">
        <v>0</v>
      </c>
      <c r="E236" s="73">
        <v>1</v>
      </c>
      <c r="F236" s="73" t="str">
        <f t="shared" si="3"/>
        <v>0001</v>
      </c>
      <c r="G236" t="s">
        <v>109</v>
      </c>
      <c r="H236" s="52">
        <v>17393</v>
      </c>
    </row>
    <row r="237" spans="1:8" outlineLevel="1" collapsed="1" x14ac:dyDescent="0.3">
      <c r="A237" s="19">
        <v>2018</v>
      </c>
      <c r="B237" s="73">
        <v>0</v>
      </c>
      <c r="C237" s="73">
        <v>0</v>
      </c>
      <c r="D237" s="73">
        <v>1</v>
      </c>
      <c r="E237" s="73">
        <v>0</v>
      </c>
      <c r="F237" s="73" t="str">
        <f t="shared" si="3"/>
        <v>0010</v>
      </c>
      <c r="G237" t="s">
        <v>108</v>
      </c>
      <c r="H237" s="52">
        <v>66084</v>
      </c>
    </row>
    <row r="238" spans="1:8" outlineLevel="1" collapsed="1" x14ac:dyDescent="0.3">
      <c r="A238" s="19">
        <v>2018</v>
      </c>
      <c r="B238" s="73">
        <v>0</v>
      </c>
      <c r="C238" s="73">
        <v>0</v>
      </c>
      <c r="D238" s="73">
        <v>1</v>
      </c>
      <c r="E238" s="73">
        <v>0</v>
      </c>
      <c r="F238" s="73" t="str">
        <f t="shared" si="3"/>
        <v>0010</v>
      </c>
      <c r="G238" t="s">
        <v>109</v>
      </c>
      <c r="H238" s="52">
        <v>58157</v>
      </c>
    </row>
    <row r="239" spans="1:8" outlineLevel="1" collapsed="1" x14ac:dyDescent="0.3">
      <c r="A239" s="19">
        <v>2018</v>
      </c>
      <c r="B239" s="73">
        <v>0</v>
      </c>
      <c r="C239" s="73">
        <v>0</v>
      </c>
      <c r="D239" s="73">
        <v>1</v>
      </c>
      <c r="E239" s="73">
        <v>1</v>
      </c>
      <c r="F239" s="73" t="str">
        <f t="shared" si="3"/>
        <v>0011</v>
      </c>
      <c r="G239" t="s">
        <v>108</v>
      </c>
      <c r="H239" s="52">
        <v>22980</v>
      </c>
    </row>
    <row r="240" spans="1:8" outlineLevel="1" collapsed="1" x14ac:dyDescent="0.3">
      <c r="A240" s="19">
        <v>2018</v>
      </c>
      <c r="B240" s="73">
        <v>0</v>
      </c>
      <c r="C240" s="73">
        <v>0</v>
      </c>
      <c r="D240" s="73">
        <v>1</v>
      </c>
      <c r="E240" s="73">
        <v>1</v>
      </c>
      <c r="F240" s="73" t="str">
        <f t="shared" si="3"/>
        <v>0011</v>
      </c>
      <c r="G240" t="s">
        <v>109</v>
      </c>
      <c r="H240" s="52">
        <v>28047</v>
      </c>
    </row>
    <row r="241" spans="1:8" outlineLevel="1" collapsed="1" x14ac:dyDescent="0.3">
      <c r="A241" s="19">
        <v>2018</v>
      </c>
      <c r="B241" s="73">
        <v>0</v>
      </c>
      <c r="C241" s="73">
        <v>1</v>
      </c>
      <c r="D241" s="73">
        <v>0</v>
      </c>
      <c r="E241" s="73">
        <v>0</v>
      </c>
      <c r="F241" s="73" t="str">
        <f t="shared" si="3"/>
        <v>0100</v>
      </c>
      <c r="G241" t="s">
        <v>108</v>
      </c>
      <c r="H241" s="52">
        <v>7099</v>
      </c>
    </row>
    <row r="242" spans="1:8" outlineLevel="1" collapsed="1" x14ac:dyDescent="0.3">
      <c r="A242" s="19">
        <v>2018</v>
      </c>
      <c r="B242" s="73">
        <v>0</v>
      </c>
      <c r="C242" s="73">
        <v>1</v>
      </c>
      <c r="D242" s="73">
        <v>0</v>
      </c>
      <c r="E242" s="73">
        <v>0</v>
      </c>
      <c r="F242" s="73" t="str">
        <f t="shared" si="3"/>
        <v>0100</v>
      </c>
      <c r="G242" t="s">
        <v>109</v>
      </c>
      <c r="H242" s="52">
        <v>6432</v>
      </c>
    </row>
    <row r="243" spans="1:8" outlineLevel="1" collapsed="1" x14ac:dyDescent="0.3">
      <c r="A243" s="19">
        <v>2018</v>
      </c>
      <c r="B243" s="73">
        <v>0</v>
      </c>
      <c r="C243" s="73">
        <v>1</v>
      </c>
      <c r="D243" s="73">
        <v>0</v>
      </c>
      <c r="E243" s="73">
        <v>1</v>
      </c>
      <c r="F243" s="73" t="str">
        <f t="shared" si="3"/>
        <v>0101</v>
      </c>
      <c r="G243" t="s">
        <v>108</v>
      </c>
      <c r="H243" s="52">
        <v>1384</v>
      </c>
    </row>
    <row r="244" spans="1:8" outlineLevel="1" collapsed="1" x14ac:dyDescent="0.3">
      <c r="A244" s="19">
        <v>2018</v>
      </c>
      <c r="B244" s="73">
        <v>0</v>
      </c>
      <c r="C244" s="73">
        <v>1</v>
      </c>
      <c r="D244" s="73">
        <v>0</v>
      </c>
      <c r="E244" s="73">
        <v>1</v>
      </c>
      <c r="F244" s="73" t="str">
        <f t="shared" si="3"/>
        <v>0101</v>
      </c>
      <c r="G244" t="s">
        <v>109</v>
      </c>
      <c r="H244" s="52">
        <v>1576</v>
      </c>
    </row>
    <row r="245" spans="1:8" outlineLevel="1" collapsed="1" x14ac:dyDescent="0.3">
      <c r="A245" s="19">
        <v>2018</v>
      </c>
      <c r="B245" s="73">
        <v>0</v>
      </c>
      <c r="C245" s="73">
        <v>1</v>
      </c>
      <c r="D245" s="73">
        <v>1</v>
      </c>
      <c r="E245" s="73">
        <v>0</v>
      </c>
      <c r="F245" s="73" t="str">
        <f t="shared" si="3"/>
        <v>0110</v>
      </c>
      <c r="G245" t="s">
        <v>108</v>
      </c>
      <c r="H245" s="52">
        <v>22098</v>
      </c>
    </row>
    <row r="246" spans="1:8" outlineLevel="1" collapsed="1" x14ac:dyDescent="0.3">
      <c r="A246" s="19">
        <v>2018</v>
      </c>
      <c r="B246" s="73">
        <v>0</v>
      </c>
      <c r="C246" s="73">
        <v>1</v>
      </c>
      <c r="D246" s="73">
        <v>1</v>
      </c>
      <c r="E246" s="73">
        <v>0</v>
      </c>
      <c r="F246" s="73" t="str">
        <f t="shared" si="3"/>
        <v>0110</v>
      </c>
      <c r="G246" t="s">
        <v>109</v>
      </c>
      <c r="H246" s="52">
        <v>19773</v>
      </c>
    </row>
    <row r="247" spans="1:8" outlineLevel="1" collapsed="1" x14ac:dyDescent="0.3">
      <c r="A247" s="19">
        <v>2018</v>
      </c>
      <c r="B247" s="73">
        <v>0</v>
      </c>
      <c r="C247" s="73">
        <v>1</v>
      </c>
      <c r="D247" s="73">
        <v>1</v>
      </c>
      <c r="E247" s="73">
        <v>1</v>
      </c>
      <c r="F247" s="73" t="str">
        <f t="shared" si="3"/>
        <v>0111</v>
      </c>
      <c r="G247" t="s">
        <v>108</v>
      </c>
      <c r="H247" s="52">
        <v>17708</v>
      </c>
    </row>
    <row r="248" spans="1:8" outlineLevel="1" collapsed="1" x14ac:dyDescent="0.3">
      <c r="A248" s="19">
        <v>2018</v>
      </c>
      <c r="B248" s="73">
        <v>0</v>
      </c>
      <c r="C248" s="73">
        <v>1</v>
      </c>
      <c r="D248" s="73">
        <v>1</v>
      </c>
      <c r="E248" s="73">
        <v>1</v>
      </c>
      <c r="F248" s="73" t="str">
        <f t="shared" si="3"/>
        <v>0111</v>
      </c>
      <c r="G248" t="s">
        <v>109</v>
      </c>
      <c r="H248" s="52">
        <v>21782</v>
      </c>
    </row>
    <row r="249" spans="1:8" x14ac:dyDescent="0.3">
      <c r="A249" s="21" t="s">
        <v>106</v>
      </c>
      <c r="B249" s="75"/>
      <c r="C249" s="77"/>
      <c r="D249" s="77"/>
      <c r="E249" s="77"/>
      <c r="F249" s="77"/>
      <c r="G249" s="22"/>
      <c r="H249" s="53">
        <f>SUBTOTAL(9,H219:H248)</f>
        <v>544749</v>
      </c>
    </row>
    <row r="250" spans="1:8" outlineLevel="1" x14ac:dyDescent="0.3">
      <c r="A250" s="13">
        <v>2017</v>
      </c>
      <c r="B250" s="73">
        <v>1</v>
      </c>
      <c r="C250" s="73">
        <v>0</v>
      </c>
      <c r="D250" s="73">
        <v>0</v>
      </c>
      <c r="E250" s="73">
        <v>0</v>
      </c>
      <c r="F250" s="73" t="str">
        <f>B250&amp;C250&amp;D250&amp;E250</f>
        <v>1000</v>
      </c>
      <c r="G250" s="14" t="s">
        <v>108</v>
      </c>
      <c r="H250" s="50">
        <v>6993</v>
      </c>
    </row>
    <row r="251" spans="1:8" outlineLevel="1" collapsed="1" x14ac:dyDescent="0.3">
      <c r="A251" s="13">
        <v>2017</v>
      </c>
      <c r="B251" s="73">
        <v>1</v>
      </c>
      <c r="C251" s="73">
        <v>0</v>
      </c>
      <c r="D251" s="73">
        <v>0</v>
      </c>
      <c r="E251" s="73">
        <v>0</v>
      </c>
      <c r="F251" s="73" t="str">
        <f t="shared" ref="F251:F279" si="4">B251&amp;C251&amp;D251&amp;E251</f>
        <v>1000</v>
      </c>
      <c r="G251" s="14" t="s">
        <v>109</v>
      </c>
      <c r="H251" s="50">
        <v>8238</v>
      </c>
    </row>
    <row r="252" spans="1:8" outlineLevel="1" collapsed="1" x14ac:dyDescent="0.3">
      <c r="A252" s="13">
        <v>2017</v>
      </c>
      <c r="B252" s="73">
        <v>1</v>
      </c>
      <c r="C252" s="73">
        <v>0</v>
      </c>
      <c r="D252" s="73">
        <v>0</v>
      </c>
      <c r="E252" s="73">
        <v>1</v>
      </c>
      <c r="F252" s="73" t="str">
        <f t="shared" si="4"/>
        <v>1001</v>
      </c>
      <c r="G252" s="14" t="s">
        <v>108</v>
      </c>
      <c r="H252" s="50">
        <v>1074</v>
      </c>
    </row>
    <row r="253" spans="1:8" outlineLevel="1" collapsed="1" x14ac:dyDescent="0.3">
      <c r="A253" s="13">
        <v>2017</v>
      </c>
      <c r="B253" s="73">
        <v>1</v>
      </c>
      <c r="C253" s="73">
        <v>0</v>
      </c>
      <c r="D253" s="73">
        <v>0</v>
      </c>
      <c r="E253" s="73">
        <v>1</v>
      </c>
      <c r="F253" s="73" t="str">
        <f t="shared" si="4"/>
        <v>1001</v>
      </c>
      <c r="G253" s="14" t="s">
        <v>109</v>
      </c>
      <c r="H253" s="50">
        <v>1373</v>
      </c>
    </row>
    <row r="254" spans="1:8" outlineLevel="1" collapsed="1" x14ac:dyDescent="0.3">
      <c r="A254" s="13">
        <v>2017</v>
      </c>
      <c r="B254" s="73">
        <v>1</v>
      </c>
      <c r="C254" s="73">
        <v>0</v>
      </c>
      <c r="D254" s="73">
        <v>1</v>
      </c>
      <c r="E254" s="73">
        <v>0</v>
      </c>
      <c r="F254" s="73" t="str">
        <f t="shared" si="4"/>
        <v>1010</v>
      </c>
      <c r="G254" s="14" t="s">
        <v>108</v>
      </c>
      <c r="H254" s="50">
        <v>4861</v>
      </c>
    </row>
    <row r="255" spans="1:8" outlineLevel="1" collapsed="1" x14ac:dyDescent="0.3">
      <c r="A255" s="13">
        <v>2017</v>
      </c>
      <c r="B255" s="73">
        <v>1</v>
      </c>
      <c r="C255" s="73">
        <v>0</v>
      </c>
      <c r="D255" s="73">
        <v>1</v>
      </c>
      <c r="E255" s="73">
        <v>0</v>
      </c>
      <c r="F255" s="73" t="str">
        <f t="shared" si="4"/>
        <v>1010</v>
      </c>
      <c r="G255" s="14" t="s">
        <v>109</v>
      </c>
      <c r="H255" s="50">
        <v>5337</v>
      </c>
    </row>
    <row r="256" spans="1:8" outlineLevel="1" collapsed="1" x14ac:dyDescent="0.3">
      <c r="A256" s="13">
        <v>2017</v>
      </c>
      <c r="B256" s="73">
        <v>1</v>
      </c>
      <c r="C256" s="73">
        <v>0</v>
      </c>
      <c r="D256" s="73">
        <v>1</v>
      </c>
      <c r="E256" s="73">
        <v>1</v>
      </c>
      <c r="F256" s="73" t="str">
        <f t="shared" si="4"/>
        <v>1011</v>
      </c>
      <c r="G256" s="14" t="s">
        <v>108</v>
      </c>
      <c r="H256" s="50">
        <v>3654</v>
      </c>
    </row>
    <row r="257" spans="1:8" outlineLevel="1" collapsed="1" x14ac:dyDescent="0.3">
      <c r="A257" s="13">
        <v>2017</v>
      </c>
      <c r="B257" s="73">
        <v>1</v>
      </c>
      <c r="C257" s="73">
        <v>0</v>
      </c>
      <c r="D257" s="73">
        <v>1</v>
      </c>
      <c r="E257" s="73">
        <v>1</v>
      </c>
      <c r="F257" s="73" t="str">
        <f t="shared" si="4"/>
        <v>1011</v>
      </c>
      <c r="G257" s="14" t="s">
        <v>109</v>
      </c>
      <c r="H257" s="50">
        <v>5264</v>
      </c>
    </row>
    <row r="258" spans="1:8" outlineLevel="1" collapsed="1" x14ac:dyDescent="0.3">
      <c r="A258" s="13">
        <v>2017</v>
      </c>
      <c r="B258" s="73">
        <v>1</v>
      </c>
      <c r="C258" s="73">
        <v>1</v>
      </c>
      <c r="D258" s="73">
        <v>0</v>
      </c>
      <c r="E258" s="73">
        <v>0</v>
      </c>
      <c r="F258" s="73" t="str">
        <f t="shared" si="4"/>
        <v>1100</v>
      </c>
      <c r="G258" s="14" t="s">
        <v>108</v>
      </c>
      <c r="H258" s="50">
        <v>7284</v>
      </c>
    </row>
    <row r="259" spans="1:8" outlineLevel="1" collapsed="1" x14ac:dyDescent="0.3">
      <c r="A259" s="13">
        <v>2017</v>
      </c>
      <c r="B259" s="73">
        <v>1</v>
      </c>
      <c r="C259" s="73">
        <v>1</v>
      </c>
      <c r="D259" s="73">
        <v>0</v>
      </c>
      <c r="E259" s="73">
        <v>0</v>
      </c>
      <c r="F259" s="73" t="str">
        <f t="shared" si="4"/>
        <v>1100</v>
      </c>
      <c r="G259" s="14" t="s">
        <v>109</v>
      </c>
      <c r="H259" s="50">
        <v>8524</v>
      </c>
    </row>
    <row r="260" spans="1:8" outlineLevel="1" collapsed="1" x14ac:dyDescent="0.3">
      <c r="A260" s="13">
        <v>2017</v>
      </c>
      <c r="B260" s="73">
        <v>1</v>
      </c>
      <c r="C260" s="73">
        <v>1</v>
      </c>
      <c r="D260" s="73">
        <v>0</v>
      </c>
      <c r="E260" s="73">
        <v>1</v>
      </c>
      <c r="F260" s="73" t="str">
        <f t="shared" si="4"/>
        <v>1101</v>
      </c>
      <c r="G260" s="14" t="s">
        <v>108</v>
      </c>
      <c r="H260" s="50">
        <v>1879</v>
      </c>
    </row>
    <row r="261" spans="1:8" outlineLevel="1" collapsed="1" x14ac:dyDescent="0.3">
      <c r="A261" s="13">
        <v>2017</v>
      </c>
      <c r="B261" s="73">
        <v>1</v>
      </c>
      <c r="C261" s="73">
        <v>1</v>
      </c>
      <c r="D261" s="73">
        <v>0</v>
      </c>
      <c r="E261" s="73">
        <v>1</v>
      </c>
      <c r="F261" s="73" t="str">
        <f t="shared" si="4"/>
        <v>1101</v>
      </c>
      <c r="G261" s="14" t="s">
        <v>109</v>
      </c>
      <c r="H261" s="50">
        <v>2352</v>
      </c>
    </row>
    <row r="262" spans="1:8" outlineLevel="1" collapsed="1" x14ac:dyDescent="0.3">
      <c r="A262" s="13">
        <v>2017</v>
      </c>
      <c r="B262" s="73">
        <v>1</v>
      </c>
      <c r="C262" s="73">
        <v>1</v>
      </c>
      <c r="D262" s="73">
        <v>1</v>
      </c>
      <c r="E262" s="73">
        <v>0</v>
      </c>
      <c r="F262" s="73" t="str">
        <f t="shared" si="4"/>
        <v>1110</v>
      </c>
      <c r="G262" s="14" t="s">
        <v>108</v>
      </c>
      <c r="H262" s="50">
        <v>21363</v>
      </c>
    </row>
    <row r="263" spans="1:8" outlineLevel="1" collapsed="1" x14ac:dyDescent="0.3">
      <c r="A263" s="13">
        <v>2017</v>
      </c>
      <c r="B263" s="73">
        <v>1</v>
      </c>
      <c r="C263" s="73">
        <v>1</v>
      </c>
      <c r="D263" s="73">
        <v>1</v>
      </c>
      <c r="E263" s="73">
        <v>0</v>
      </c>
      <c r="F263" s="73" t="str">
        <f t="shared" si="4"/>
        <v>1110</v>
      </c>
      <c r="G263" s="14" t="s">
        <v>109</v>
      </c>
      <c r="H263" s="50">
        <v>25696</v>
      </c>
    </row>
    <row r="264" spans="1:8" outlineLevel="1" collapsed="1" x14ac:dyDescent="0.3">
      <c r="A264" s="13">
        <v>2017</v>
      </c>
      <c r="B264" s="73">
        <v>1</v>
      </c>
      <c r="C264" s="73">
        <v>1</v>
      </c>
      <c r="D264" s="73">
        <v>1</v>
      </c>
      <c r="E264" s="73">
        <v>1</v>
      </c>
      <c r="F264" s="73" t="str">
        <f t="shared" si="4"/>
        <v>1111</v>
      </c>
      <c r="G264" s="14" t="s">
        <v>108</v>
      </c>
      <c r="H264" s="50">
        <v>42537</v>
      </c>
    </row>
    <row r="265" spans="1:8" outlineLevel="1" collapsed="1" x14ac:dyDescent="0.3">
      <c r="A265" s="13">
        <v>2017</v>
      </c>
      <c r="B265" s="73">
        <v>1</v>
      </c>
      <c r="C265" s="73">
        <v>1</v>
      </c>
      <c r="D265" s="73">
        <v>1</v>
      </c>
      <c r="E265" s="73">
        <v>1</v>
      </c>
      <c r="F265" s="73" t="str">
        <f t="shared" si="4"/>
        <v>1111</v>
      </c>
      <c r="G265" s="14" t="s">
        <v>109</v>
      </c>
      <c r="H265" s="50">
        <v>67420</v>
      </c>
    </row>
    <row r="266" spans="1:8" outlineLevel="1" collapsed="1" x14ac:dyDescent="0.3">
      <c r="A266" s="13">
        <v>2017</v>
      </c>
      <c r="B266" s="73">
        <v>0</v>
      </c>
      <c r="C266" s="73">
        <v>0</v>
      </c>
      <c r="D266" s="73">
        <v>0</v>
      </c>
      <c r="E266" s="73">
        <v>1</v>
      </c>
      <c r="F266" s="73" t="str">
        <f t="shared" si="4"/>
        <v>0001</v>
      </c>
      <c r="G266" s="14" t="s">
        <v>108</v>
      </c>
      <c r="H266" s="50">
        <v>14223</v>
      </c>
    </row>
    <row r="267" spans="1:8" outlineLevel="1" collapsed="1" x14ac:dyDescent="0.3">
      <c r="A267" s="13">
        <v>2017</v>
      </c>
      <c r="B267" s="73">
        <v>0</v>
      </c>
      <c r="C267" s="73">
        <v>0</v>
      </c>
      <c r="D267" s="73">
        <v>0</v>
      </c>
      <c r="E267" s="73">
        <v>1</v>
      </c>
      <c r="F267" s="73" t="str">
        <f t="shared" si="4"/>
        <v>0001</v>
      </c>
      <c r="G267" s="14" t="s">
        <v>109</v>
      </c>
      <c r="H267" s="50">
        <v>16592</v>
      </c>
    </row>
    <row r="268" spans="1:8" outlineLevel="1" collapsed="1" x14ac:dyDescent="0.3">
      <c r="A268" s="13">
        <v>2017</v>
      </c>
      <c r="B268" s="73">
        <v>0</v>
      </c>
      <c r="C268" s="73">
        <v>0</v>
      </c>
      <c r="D268" s="73">
        <v>1</v>
      </c>
      <c r="E268" s="73">
        <v>0</v>
      </c>
      <c r="F268" s="73" t="str">
        <f t="shared" si="4"/>
        <v>0010</v>
      </c>
      <c r="G268" s="14" t="s">
        <v>108</v>
      </c>
      <c r="H268" s="50">
        <v>67280</v>
      </c>
    </row>
    <row r="269" spans="1:8" outlineLevel="1" collapsed="1" x14ac:dyDescent="0.3">
      <c r="A269" s="13">
        <v>2017</v>
      </c>
      <c r="B269" s="73">
        <v>0</v>
      </c>
      <c r="C269" s="73">
        <v>0</v>
      </c>
      <c r="D269" s="73">
        <v>1</v>
      </c>
      <c r="E269" s="73">
        <v>0</v>
      </c>
      <c r="F269" s="73" t="str">
        <f t="shared" si="4"/>
        <v>0010</v>
      </c>
      <c r="G269" s="14" t="s">
        <v>109</v>
      </c>
      <c r="H269" s="50">
        <v>61106</v>
      </c>
    </row>
    <row r="270" spans="1:8" outlineLevel="1" collapsed="1" x14ac:dyDescent="0.3">
      <c r="A270" s="13">
        <v>2017</v>
      </c>
      <c r="B270" s="73">
        <v>0</v>
      </c>
      <c r="C270" s="73">
        <v>0</v>
      </c>
      <c r="D270" s="73">
        <v>1</v>
      </c>
      <c r="E270" s="73">
        <v>1</v>
      </c>
      <c r="F270" s="73" t="str">
        <f t="shared" si="4"/>
        <v>0011</v>
      </c>
      <c r="G270" s="14" t="s">
        <v>108</v>
      </c>
      <c r="H270" s="50">
        <v>22764</v>
      </c>
    </row>
    <row r="271" spans="1:8" outlineLevel="1" collapsed="1" x14ac:dyDescent="0.3">
      <c r="A271" s="13">
        <v>2017</v>
      </c>
      <c r="B271" s="73">
        <v>0</v>
      </c>
      <c r="C271" s="73">
        <v>0</v>
      </c>
      <c r="D271" s="73">
        <v>1</v>
      </c>
      <c r="E271" s="73">
        <v>1</v>
      </c>
      <c r="F271" s="73" t="str">
        <f t="shared" si="4"/>
        <v>0011</v>
      </c>
      <c r="G271" s="14" t="s">
        <v>109</v>
      </c>
      <c r="H271" s="50">
        <v>28117</v>
      </c>
    </row>
    <row r="272" spans="1:8" outlineLevel="1" collapsed="1" x14ac:dyDescent="0.3">
      <c r="A272" s="13">
        <v>2017</v>
      </c>
      <c r="B272" s="73">
        <v>0</v>
      </c>
      <c r="C272" s="73">
        <v>1</v>
      </c>
      <c r="D272" s="73">
        <v>0</v>
      </c>
      <c r="E272" s="73">
        <v>0</v>
      </c>
      <c r="F272" s="73" t="str">
        <f t="shared" si="4"/>
        <v>0100</v>
      </c>
      <c r="G272" s="14" t="s">
        <v>108</v>
      </c>
      <c r="H272" s="50">
        <v>6951</v>
      </c>
    </row>
    <row r="273" spans="1:11" outlineLevel="1" collapsed="1" x14ac:dyDescent="0.3">
      <c r="A273" s="13">
        <v>2017</v>
      </c>
      <c r="B273" s="73">
        <v>0</v>
      </c>
      <c r="C273" s="73">
        <v>1</v>
      </c>
      <c r="D273" s="73">
        <v>0</v>
      </c>
      <c r="E273" s="73">
        <v>0</v>
      </c>
      <c r="F273" s="73" t="str">
        <f t="shared" si="4"/>
        <v>0100</v>
      </c>
      <c r="G273" s="14" t="s">
        <v>109</v>
      </c>
      <c r="H273" s="50">
        <v>6716</v>
      </c>
    </row>
    <row r="274" spans="1:11" outlineLevel="1" collapsed="1" x14ac:dyDescent="0.3">
      <c r="A274" s="13">
        <v>2017</v>
      </c>
      <c r="B274" s="73">
        <v>0</v>
      </c>
      <c r="C274" s="73">
        <v>1</v>
      </c>
      <c r="D274" s="73">
        <v>0</v>
      </c>
      <c r="E274" s="73">
        <v>1</v>
      </c>
      <c r="F274" s="73" t="str">
        <f t="shared" si="4"/>
        <v>0101</v>
      </c>
      <c r="G274" s="14" t="s">
        <v>108</v>
      </c>
      <c r="H274" s="50">
        <v>1351</v>
      </c>
    </row>
    <row r="275" spans="1:11" outlineLevel="1" collapsed="1" x14ac:dyDescent="0.3">
      <c r="A275" s="13">
        <v>2017</v>
      </c>
      <c r="B275" s="73">
        <v>0</v>
      </c>
      <c r="C275" s="73">
        <v>1</v>
      </c>
      <c r="D275" s="73">
        <v>0</v>
      </c>
      <c r="E275" s="73">
        <v>1</v>
      </c>
      <c r="F275" s="73" t="str">
        <f t="shared" si="4"/>
        <v>0101</v>
      </c>
      <c r="G275" s="14" t="s">
        <v>109</v>
      </c>
      <c r="H275" s="50">
        <v>1474</v>
      </c>
    </row>
    <row r="276" spans="1:11" outlineLevel="1" collapsed="1" x14ac:dyDescent="0.3">
      <c r="A276" s="13">
        <v>2017</v>
      </c>
      <c r="B276" s="73">
        <v>0</v>
      </c>
      <c r="C276" s="73">
        <v>1</v>
      </c>
      <c r="D276" s="73">
        <v>1</v>
      </c>
      <c r="E276" s="73">
        <v>0</v>
      </c>
      <c r="F276" s="73" t="str">
        <f t="shared" si="4"/>
        <v>0110</v>
      </c>
      <c r="G276" s="14" t="s">
        <v>108</v>
      </c>
      <c r="H276" s="50">
        <v>22726</v>
      </c>
    </row>
    <row r="277" spans="1:11" outlineLevel="1" collapsed="1" x14ac:dyDescent="0.3">
      <c r="A277" s="13">
        <v>2017</v>
      </c>
      <c r="B277" s="73">
        <v>0</v>
      </c>
      <c r="C277" s="73">
        <v>1</v>
      </c>
      <c r="D277" s="73">
        <v>1</v>
      </c>
      <c r="E277" s="73">
        <v>0</v>
      </c>
      <c r="F277" s="73" t="str">
        <f t="shared" si="4"/>
        <v>0110</v>
      </c>
      <c r="G277" s="14" t="s">
        <v>109</v>
      </c>
      <c r="H277" s="50">
        <v>19914</v>
      </c>
    </row>
    <row r="278" spans="1:11" outlineLevel="1" collapsed="1" x14ac:dyDescent="0.3">
      <c r="A278" s="13">
        <v>2017</v>
      </c>
      <c r="B278" s="73">
        <v>0</v>
      </c>
      <c r="C278" s="73">
        <v>1</v>
      </c>
      <c r="D278" s="73">
        <v>1</v>
      </c>
      <c r="E278" s="73">
        <v>1</v>
      </c>
      <c r="F278" s="73" t="str">
        <f t="shared" si="4"/>
        <v>0111</v>
      </c>
      <c r="G278" s="14" t="s">
        <v>108</v>
      </c>
      <c r="H278" s="50">
        <v>17884</v>
      </c>
    </row>
    <row r="279" spans="1:11" outlineLevel="1" collapsed="1" x14ac:dyDescent="0.3">
      <c r="A279" s="13">
        <v>2017</v>
      </c>
      <c r="B279" s="73">
        <v>0</v>
      </c>
      <c r="C279" s="73">
        <v>1</v>
      </c>
      <c r="D279" s="73">
        <v>1</v>
      </c>
      <c r="E279" s="73">
        <v>1</v>
      </c>
      <c r="F279" s="73" t="str">
        <f t="shared" si="4"/>
        <v>0111</v>
      </c>
      <c r="G279" s="14" t="s">
        <v>109</v>
      </c>
      <c r="H279" s="50">
        <v>21818</v>
      </c>
    </row>
    <row r="280" spans="1:11" ht="15" thickBot="1" x14ac:dyDescent="0.35">
      <c r="A280" s="78" t="s">
        <v>107</v>
      </c>
      <c r="B280" s="79"/>
      <c r="C280" s="80"/>
      <c r="D280" s="80"/>
      <c r="E280" s="80"/>
      <c r="F280" s="80"/>
      <c r="G280" s="81"/>
      <c r="H280" s="82">
        <f>SUBTOTAL(9,H250:H279)</f>
        <v>522765</v>
      </c>
    </row>
    <row r="281" spans="1:11" x14ac:dyDescent="0.3">
      <c r="A281" s="87" t="s">
        <v>355</v>
      </c>
      <c r="B281" s="11"/>
      <c r="C281" s="11"/>
      <c r="D281" s="11"/>
      <c r="E281" s="12"/>
      <c r="F281" s="12"/>
      <c r="H281"/>
    </row>
    <row r="284" spans="1:11" x14ac:dyDescent="0.3">
      <c r="A284" s="184" t="s">
        <v>330</v>
      </c>
      <c r="B284" s="184"/>
      <c r="C284" s="184"/>
      <c r="D284" s="184"/>
      <c r="E284" s="184"/>
      <c r="F284" s="184"/>
      <c r="G284" s="184"/>
      <c r="H284" s="184"/>
      <c r="I284" s="184"/>
      <c r="J284" s="184"/>
    </row>
    <row r="285" spans="1:11" x14ac:dyDescent="0.3">
      <c r="A285" s="185" t="s">
        <v>328</v>
      </c>
      <c r="B285" s="185"/>
      <c r="C285" s="185"/>
      <c r="D285" s="185"/>
      <c r="E285" s="185"/>
      <c r="F285" s="185"/>
      <c r="G285" s="185"/>
      <c r="H285" s="185"/>
    </row>
    <row r="286" spans="1:11" x14ac:dyDescent="0.3">
      <c r="G286" s="181" t="s">
        <v>329</v>
      </c>
      <c r="H286" s="181"/>
    </row>
    <row r="287" spans="1:11" x14ac:dyDescent="0.3">
      <c r="G287" s="182" t="s">
        <v>331</v>
      </c>
      <c r="H287" s="182"/>
      <c r="I287" s="182"/>
      <c r="J287" s="182"/>
      <c r="K287" s="182"/>
    </row>
  </sheetData>
  <mergeCells count="5">
    <mergeCell ref="G286:H286"/>
    <mergeCell ref="G287:K287"/>
    <mergeCell ref="B1:E1"/>
    <mergeCell ref="A284:J284"/>
    <mergeCell ref="A285:H285"/>
  </mergeCells>
  <conditionalFormatting sqref="A1:B1 H1:I1 I2:I283 I285:I286 I288:I1048576">
    <cfRule type="cellIs" dxfId="4" priority="13" operator="equal">
      <formula>1</formula>
    </cfRule>
  </conditionalFormatting>
  <conditionalFormatting sqref="B2:F283">
    <cfRule type="cellIs" dxfId="3" priority="1" operator="equal">
      <formula>1</formula>
    </cfRule>
  </conditionalFormatting>
  <conditionalFormatting sqref="B286:F1048576">
    <cfRule type="cellIs" dxfId="2" priority="6" operator="equal">
      <formula>1</formula>
    </cfRule>
  </conditionalFormatting>
  <conditionalFormatting sqref="J2">
    <cfRule type="cellIs" dxfId="1" priority="4" operator="equal">
      <formula>1</formula>
    </cfRule>
  </conditionalFormatting>
  <conditionalFormatting sqref="J64">
    <cfRule type="cellIs" dxfId="0" priority="12" operator="equal">
      <formula>1</formula>
    </cfRule>
  </conditionalFormatting>
  <hyperlinks>
    <hyperlink ref="A281" location="'inhoudstafel-sommaire'!A1" display="inhoudstafel - sommaire" xr:uid="{6EACFDC7-86E6-423B-B2AC-5204E9578BC0}"/>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8BE84-511D-43EC-8F23-AA81EBF1DEF7}">
  <dimension ref="A1:F382"/>
  <sheetViews>
    <sheetView workbookViewId="0">
      <selection activeCell="C25" sqref="C25"/>
    </sheetView>
  </sheetViews>
  <sheetFormatPr defaultRowHeight="14.4" outlineLevelRow="2" x14ac:dyDescent="0.3"/>
  <cols>
    <col min="1" max="1" width="9.6640625" bestFit="1" customWidth="1"/>
    <col min="2" max="2" width="21.33203125" style="106" customWidth="1"/>
    <col min="3" max="3" width="17.109375" style="106" customWidth="1"/>
    <col min="4" max="4" width="24.88671875" style="11" bestFit="1" customWidth="1"/>
    <col min="5" max="5" width="16" style="11" customWidth="1"/>
  </cols>
  <sheetData>
    <row r="1" spans="1:5" ht="29.4" thickBot="1" x14ac:dyDescent="0.35">
      <c r="A1" s="132" t="s">
        <v>322</v>
      </c>
      <c r="B1" s="136" t="s">
        <v>333</v>
      </c>
      <c r="C1" s="136" t="s">
        <v>334</v>
      </c>
      <c r="D1" s="134" t="s">
        <v>335</v>
      </c>
      <c r="E1" s="135" t="s">
        <v>336</v>
      </c>
    </row>
    <row r="2" spans="1:5" outlineLevel="2" x14ac:dyDescent="0.3">
      <c r="A2" s="19">
        <v>2025</v>
      </c>
      <c r="B2" s="106">
        <v>1</v>
      </c>
      <c r="C2" s="106" t="s">
        <v>41</v>
      </c>
      <c r="D2" s="11">
        <v>106698</v>
      </c>
      <c r="E2" s="52">
        <v>106698</v>
      </c>
    </row>
    <row r="3" spans="1:5" outlineLevel="2" x14ac:dyDescent="0.3">
      <c r="A3" s="19">
        <v>2025</v>
      </c>
      <c r="B3" s="106">
        <v>1</v>
      </c>
      <c r="C3" s="106" t="s">
        <v>111</v>
      </c>
      <c r="D3" s="11">
        <v>141272</v>
      </c>
      <c r="E3" s="52">
        <v>141272</v>
      </c>
    </row>
    <row r="4" spans="1:5" outlineLevel="2" x14ac:dyDescent="0.3">
      <c r="A4" s="19">
        <v>2025</v>
      </c>
      <c r="B4" s="106">
        <v>1</v>
      </c>
      <c r="C4" s="106" t="s">
        <v>112</v>
      </c>
      <c r="D4" s="11">
        <v>92123</v>
      </c>
      <c r="E4" s="52">
        <v>92123</v>
      </c>
    </row>
    <row r="5" spans="1:5" outlineLevel="2" x14ac:dyDescent="0.3">
      <c r="A5" s="19">
        <v>2025</v>
      </c>
      <c r="B5" s="106">
        <v>1</v>
      </c>
      <c r="C5" s="106" t="s">
        <v>113</v>
      </c>
      <c r="D5" s="11">
        <v>33239</v>
      </c>
      <c r="E5" s="52">
        <v>33239</v>
      </c>
    </row>
    <row r="6" spans="1:5" outlineLevel="2" x14ac:dyDescent="0.3">
      <c r="A6" s="19">
        <v>2025</v>
      </c>
      <c r="B6" s="106">
        <v>1</v>
      </c>
      <c r="C6" s="106" t="s">
        <v>114</v>
      </c>
      <c r="D6" s="11">
        <v>6317</v>
      </c>
      <c r="E6" s="52">
        <v>6317</v>
      </c>
    </row>
    <row r="7" spans="1:5" outlineLevel="2" x14ac:dyDescent="0.3">
      <c r="A7" s="19">
        <v>2025</v>
      </c>
      <c r="B7" s="106">
        <v>1</v>
      </c>
      <c r="C7" s="106" t="s">
        <v>115</v>
      </c>
      <c r="D7" s="11">
        <v>3741</v>
      </c>
      <c r="E7" s="52">
        <v>3741</v>
      </c>
    </row>
    <row r="8" spans="1:5" outlineLevel="2" x14ac:dyDescent="0.3">
      <c r="A8" s="19">
        <v>2025</v>
      </c>
      <c r="B8" s="106">
        <v>1</v>
      </c>
      <c r="C8" s="106" t="s">
        <v>116</v>
      </c>
      <c r="D8" s="11">
        <v>610</v>
      </c>
      <c r="E8" s="52">
        <v>610</v>
      </c>
    </row>
    <row r="9" spans="1:5" outlineLevel="2" x14ac:dyDescent="0.3">
      <c r="A9" s="19">
        <v>2025</v>
      </c>
      <c r="B9" s="106">
        <v>1</v>
      </c>
      <c r="C9" s="106" t="s">
        <v>117</v>
      </c>
      <c r="D9" s="11">
        <v>136</v>
      </c>
      <c r="E9" s="52">
        <v>136</v>
      </c>
    </row>
    <row r="10" spans="1:5" outlineLevel="2" x14ac:dyDescent="0.3">
      <c r="A10" s="19">
        <v>2025</v>
      </c>
      <c r="B10" s="106">
        <v>1</v>
      </c>
      <c r="C10" s="106" t="s">
        <v>268</v>
      </c>
      <c r="D10" s="11">
        <v>7</v>
      </c>
      <c r="E10" s="52">
        <v>7</v>
      </c>
    </row>
    <row r="11" spans="1:5" outlineLevel="2" x14ac:dyDescent="0.3">
      <c r="A11" s="19">
        <v>2025</v>
      </c>
      <c r="B11" s="106">
        <v>1</v>
      </c>
      <c r="C11" s="106" t="s">
        <v>269</v>
      </c>
      <c r="D11" s="11">
        <v>19</v>
      </c>
      <c r="E11" s="52">
        <v>19</v>
      </c>
    </row>
    <row r="12" spans="1:5" outlineLevel="2" x14ac:dyDescent="0.3">
      <c r="A12" s="19">
        <v>2025</v>
      </c>
      <c r="B12" s="106">
        <v>2</v>
      </c>
      <c r="C12" s="106" t="s">
        <v>41</v>
      </c>
      <c r="D12" s="11">
        <v>32028</v>
      </c>
      <c r="E12" s="52">
        <v>64056</v>
      </c>
    </row>
    <row r="13" spans="1:5" outlineLevel="2" x14ac:dyDescent="0.3">
      <c r="A13" s="19">
        <v>2025</v>
      </c>
      <c r="B13" s="106">
        <v>2</v>
      </c>
      <c r="C13" s="106" t="s">
        <v>111</v>
      </c>
      <c r="D13" s="11">
        <v>66800</v>
      </c>
      <c r="E13" s="52">
        <v>133601</v>
      </c>
    </row>
    <row r="14" spans="1:5" outlineLevel="2" x14ac:dyDescent="0.3">
      <c r="A14" s="19">
        <v>2025</v>
      </c>
      <c r="B14" s="106">
        <v>2</v>
      </c>
      <c r="C14" s="106" t="s">
        <v>112</v>
      </c>
      <c r="D14" s="11">
        <v>48735</v>
      </c>
      <c r="E14" s="52">
        <v>97470</v>
      </c>
    </row>
    <row r="15" spans="1:5" outlineLevel="2" x14ac:dyDescent="0.3">
      <c r="A15" s="19">
        <v>2025</v>
      </c>
      <c r="B15" s="106">
        <v>2</v>
      </c>
      <c r="C15" s="106" t="s">
        <v>113</v>
      </c>
      <c r="D15" s="11">
        <v>15789</v>
      </c>
      <c r="E15" s="52">
        <v>31578</v>
      </c>
    </row>
    <row r="16" spans="1:5" outlineLevel="2" x14ac:dyDescent="0.3">
      <c r="A16" s="19">
        <v>2025</v>
      </c>
      <c r="B16" s="106">
        <v>2</v>
      </c>
      <c r="C16" s="106" t="s">
        <v>114</v>
      </c>
      <c r="D16" s="11">
        <v>2630</v>
      </c>
      <c r="E16" s="52">
        <v>5260</v>
      </c>
    </row>
    <row r="17" spans="1:5" outlineLevel="2" x14ac:dyDescent="0.3">
      <c r="A17" s="19">
        <v>2025</v>
      </c>
      <c r="B17" s="106">
        <v>2</v>
      </c>
      <c r="C17" s="106" t="s">
        <v>115</v>
      </c>
      <c r="D17" s="11">
        <v>1559</v>
      </c>
      <c r="E17" s="52">
        <v>3118</v>
      </c>
    </row>
    <row r="18" spans="1:5" outlineLevel="2" x14ac:dyDescent="0.3">
      <c r="A18" s="19">
        <v>2025</v>
      </c>
      <c r="B18" s="106">
        <v>2</v>
      </c>
      <c r="C18" s="106" t="s">
        <v>116</v>
      </c>
      <c r="D18" s="11">
        <v>155</v>
      </c>
      <c r="E18" s="52">
        <v>310</v>
      </c>
    </row>
    <row r="19" spans="1:5" outlineLevel="2" x14ac:dyDescent="0.3">
      <c r="A19" s="19">
        <v>2025</v>
      </c>
      <c r="B19" s="106">
        <v>2</v>
      </c>
      <c r="C19" s="106" t="s">
        <v>117</v>
      </c>
      <c r="D19" s="11">
        <v>17</v>
      </c>
      <c r="E19" s="52">
        <v>34</v>
      </c>
    </row>
    <row r="20" spans="1:5" outlineLevel="2" x14ac:dyDescent="0.3">
      <c r="A20" s="19">
        <v>2025</v>
      </c>
      <c r="B20" s="106">
        <v>3</v>
      </c>
      <c r="C20" s="106" t="s">
        <v>41</v>
      </c>
      <c r="D20" s="11">
        <v>8757</v>
      </c>
      <c r="E20" s="52">
        <v>26271</v>
      </c>
    </row>
    <row r="21" spans="1:5" outlineLevel="2" x14ac:dyDescent="0.3">
      <c r="A21" s="19">
        <v>2025</v>
      </c>
      <c r="B21" s="106">
        <v>3</v>
      </c>
      <c r="C21" s="106" t="s">
        <v>111</v>
      </c>
      <c r="D21" s="11">
        <v>25800</v>
      </c>
      <c r="E21" s="52">
        <v>77400</v>
      </c>
    </row>
    <row r="22" spans="1:5" outlineLevel="2" x14ac:dyDescent="0.3">
      <c r="A22" s="19">
        <v>2025</v>
      </c>
      <c r="B22" s="106">
        <v>3</v>
      </c>
      <c r="C22" s="106" t="s">
        <v>112</v>
      </c>
      <c r="D22" s="11">
        <v>20421</v>
      </c>
      <c r="E22" s="52">
        <v>61263</v>
      </c>
    </row>
    <row r="23" spans="1:5" outlineLevel="2" x14ac:dyDescent="0.3">
      <c r="A23" s="19">
        <v>2025</v>
      </c>
      <c r="B23" s="106">
        <v>3</v>
      </c>
      <c r="C23" s="106" t="s">
        <v>113</v>
      </c>
      <c r="D23" s="11">
        <v>6484</v>
      </c>
      <c r="E23" s="52">
        <v>19452</v>
      </c>
    </row>
    <row r="24" spans="1:5" outlineLevel="2" x14ac:dyDescent="0.3">
      <c r="A24" s="19">
        <v>2025</v>
      </c>
      <c r="B24" s="106">
        <v>3</v>
      </c>
      <c r="C24" s="106" t="s">
        <v>114</v>
      </c>
      <c r="D24" s="11">
        <v>1145</v>
      </c>
      <c r="E24" s="52">
        <v>3435</v>
      </c>
    </row>
    <row r="25" spans="1:5" outlineLevel="2" x14ac:dyDescent="0.3">
      <c r="A25" s="19">
        <v>2025</v>
      </c>
      <c r="B25" s="106">
        <v>3</v>
      </c>
      <c r="C25" s="106" t="s">
        <v>115</v>
      </c>
      <c r="D25" s="11">
        <v>744</v>
      </c>
      <c r="E25" s="52">
        <v>2232</v>
      </c>
    </row>
    <row r="26" spans="1:5" outlineLevel="2" x14ac:dyDescent="0.3">
      <c r="A26" s="19">
        <v>2025</v>
      </c>
      <c r="B26" s="106">
        <v>3</v>
      </c>
      <c r="C26" s="106" t="s">
        <v>116</v>
      </c>
      <c r="D26" s="11">
        <v>61</v>
      </c>
      <c r="E26" s="52">
        <v>183</v>
      </c>
    </row>
    <row r="27" spans="1:5" outlineLevel="2" x14ac:dyDescent="0.3">
      <c r="A27" s="19">
        <v>2025</v>
      </c>
      <c r="B27" s="106">
        <v>3</v>
      </c>
      <c r="C27" s="106" t="s">
        <v>117</v>
      </c>
      <c r="D27" s="11">
        <v>7</v>
      </c>
      <c r="E27" s="52">
        <v>21</v>
      </c>
    </row>
    <row r="28" spans="1:5" outlineLevel="2" x14ac:dyDescent="0.3">
      <c r="A28" s="19">
        <v>2025</v>
      </c>
      <c r="B28" s="106">
        <v>4</v>
      </c>
      <c r="C28" s="106" t="s">
        <v>41</v>
      </c>
      <c r="D28" s="11">
        <v>2092</v>
      </c>
      <c r="E28" s="52">
        <v>8368</v>
      </c>
    </row>
    <row r="29" spans="1:5" outlineLevel="2" x14ac:dyDescent="0.3">
      <c r="A29" s="19">
        <v>2025</v>
      </c>
      <c r="B29" s="106">
        <v>4</v>
      </c>
      <c r="C29" s="106" t="s">
        <v>111</v>
      </c>
      <c r="D29" s="11">
        <v>8947</v>
      </c>
      <c r="E29" s="52">
        <v>35788</v>
      </c>
    </row>
    <row r="30" spans="1:5" outlineLevel="2" x14ac:dyDescent="0.3">
      <c r="A30" s="19">
        <v>2025</v>
      </c>
      <c r="B30" s="106">
        <v>4</v>
      </c>
      <c r="C30" s="106" t="s">
        <v>112</v>
      </c>
      <c r="D30" s="11">
        <v>7674</v>
      </c>
      <c r="E30" s="52">
        <v>30696</v>
      </c>
    </row>
    <row r="31" spans="1:5" outlineLevel="2" x14ac:dyDescent="0.3">
      <c r="A31" s="19">
        <v>2025</v>
      </c>
      <c r="B31" s="106">
        <v>4</v>
      </c>
      <c r="C31" s="106" t="s">
        <v>113</v>
      </c>
      <c r="D31" s="11">
        <v>2542</v>
      </c>
      <c r="E31" s="52">
        <v>10168</v>
      </c>
    </row>
    <row r="32" spans="1:5" outlineLevel="2" x14ac:dyDescent="0.3">
      <c r="A32" s="19">
        <v>2025</v>
      </c>
      <c r="B32" s="106">
        <v>4</v>
      </c>
      <c r="C32" s="106" t="s">
        <v>114</v>
      </c>
      <c r="D32" s="11">
        <v>480</v>
      </c>
      <c r="E32" s="52">
        <v>1920</v>
      </c>
    </row>
    <row r="33" spans="1:6" outlineLevel="2" x14ac:dyDescent="0.3">
      <c r="A33" s="19">
        <v>2025</v>
      </c>
      <c r="B33" s="106">
        <v>4</v>
      </c>
      <c r="C33" s="106" t="s">
        <v>115</v>
      </c>
      <c r="D33" s="11">
        <v>324</v>
      </c>
      <c r="E33" s="52">
        <v>1296</v>
      </c>
    </row>
    <row r="34" spans="1:6" outlineLevel="2" x14ac:dyDescent="0.3">
      <c r="A34" s="19">
        <v>2025</v>
      </c>
      <c r="B34" s="106">
        <v>4</v>
      </c>
      <c r="C34" s="106" t="s">
        <v>116</v>
      </c>
      <c r="D34" s="11">
        <v>29</v>
      </c>
      <c r="E34" s="52">
        <v>116</v>
      </c>
    </row>
    <row r="35" spans="1:6" outlineLevel="2" x14ac:dyDescent="0.3">
      <c r="A35" s="19">
        <v>2025</v>
      </c>
      <c r="B35" s="106">
        <v>4</v>
      </c>
      <c r="C35" s="106" t="s">
        <v>117</v>
      </c>
      <c r="D35" s="11">
        <v>1</v>
      </c>
      <c r="E35" s="52">
        <v>4</v>
      </c>
    </row>
    <row r="36" spans="1:6" outlineLevel="2" x14ac:dyDescent="0.3">
      <c r="A36" s="19">
        <v>2025</v>
      </c>
      <c r="B36" s="106" t="s">
        <v>130</v>
      </c>
      <c r="C36" s="106" t="s">
        <v>41</v>
      </c>
      <c r="D36" s="11">
        <v>770</v>
      </c>
      <c r="E36" s="52">
        <v>4166</v>
      </c>
    </row>
    <row r="37" spans="1:6" outlineLevel="2" x14ac:dyDescent="0.3">
      <c r="A37" s="19">
        <v>2025</v>
      </c>
      <c r="B37" s="106" t="s">
        <v>130</v>
      </c>
      <c r="C37" s="106" t="s">
        <v>111</v>
      </c>
      <c r="D37" s="11">
        <v>4308</v>
      </c>
      <c r="E37" s="52">
        <v>23846</v>
      </c>
    </row>
    <row r="38" spans="1:6" outlineLevel="2" x14ac:dyDescent="0.3">
      <c r="A38" s="19">
        <v>2025</v>
      </c>
      <c r="B38" s="106" t="s">
        <v>130</v>
      </c>
      <c r="C38" s="106" t="s">
        <v>112</v>
      </c>
      <c r="D38" s="11">
        <v>4509</v>
      </c>
      <c r="E38" s="52">
        <v>25180</v>
      </c>
    </row>
    <row r="39" spans="1:6" outlineLevel="2" x14ac:dyDescent="0.3">
      <c r="A39" s="19">
        <v>2025</v>
      </c>
      <c r="B39" s="106" t="s">
        <v>130</v>
      </c>
      <c r="C39" s="106" t="s">
        <v>113</v>
      </c>
      <c r="D39" s="11">
        <v>1491</v>
      </c>
      <c r="E39" s="52">
        <v>8400</v>
      </c>
    </row>
    <row r="40" spans="1:6" outlineLevel="2" x14ac:dyDescent="0.3">
      <c r="A40" s="19">
        <v>2025</v>
      </c>
      <c r="B40" s="106" t="s">
        <v>130</v>
      </c>
      <c r="C40" s="106" t="s">
        <v>114</v>
      </c>
      <c r="D40" s="11">
        <v>331</v>
      </c>
      <c r="E40" s="52">
        <v>1894</v>
      </c>
    </row>
    <row r="41" spans="1:6" outlineLevel="2" x14ac:dyDescent="0.3">
      <c r="A41" s="19">
        <v>2025</v>
      </c>
      <c r="B41" s="106" t="s">
        <v>130</v>
      </c>
      <c r="C41" s="106" t="s">
        <v>115</v>
      </c>
      <c r="D41" s="11">
        <v>250</v>
      </c>
      <c r="E41" s="52">
        <v>1405</v>
      </c>
    </row>
    <row r="42" spans="1:6" outlineLevel="2" x14ac:dyDescent="0.3">
      <c r="A42" s="19">
        <v>2025</v>
      </c>
      <c r="B42" s="106" t="s">
        <v>130</v>
      </c>
      <c r="C42" s="106" t="s">
        <v>116</v>
      </c>
      <c r="D42" s="11">
        <v>13</v>
      </c>
      <c r="E42" s="52">
        <v>74</v>
      </c>
    </row>
    <row r="43" spans="1:6" outlineLevel="1" x14ac:dyDescent="0.3">
      <c r="A43" s="21" t="s">
        <v>358</v>
      </c>
      <c r="B43" s="107"/>
      <c r="C43" s="107"/>
      <c r="D43" s="23">
        <f>SUBTOTAL(9,D2:D42)</f>
        <v>649055</v>
      </c>
      <c r="E43" s="53">
        <f>SUBTOTAL(9,E2:E42)</f>
        <v>1063167</v>
      </c>
    </row>
    <row r="44" spans="1:6" hidden="1" outlineLevel="2" x14ac:dyDescent="0.3">
      <c r="A44" s="13">
        <v>2024</v>
      </c>
      <c r="B44" s="104">
        <v>1</v>
      </c>
      <c r="C44" s="104" t="s">
        <v>41</v>
      </c>
      <c r="D44" s="15">
        <v>108013</v>
      </c>
      <c r="E44" s="50">
        <v>108013</v>
      </c>
      <c r="F44" s="11"/>
    </row>
    <row r="45" spans="1:6" hidden="1" outlineLevel="2" x14ac:dyDescent="0.3">
      <c r="A45" s="13">
        <v>2024</v>
      </c>
      <c r="B45" s="104">
        <v>1</v>
      </c>
      <c r="C45" s="104" t="s">
        <v>111</v>
      </c>
      <c r="D45" s="15">
        <v>140710</v>
      </c>
      <c r="E45" s="50">
        <v>140710</v>
      </c>
    </row>
    <row r="46" spans="1:6" hidden="1" outlineLevel="2" x14ac:dyDescent="0.3">
      <c r="A46" s="13">
        <v>2024</v>
      </c>
      <c r="B46" s="104">
        <v>1</v>
      </c>
      <c r="C46" s="104" t="s">
        <v>112</v>
      </c>
      <c r="D46" s="15">
        <v>92567</v>
      </c>
      <c r="E46" s="50">
        <v>92567</v>
      </c>
    </row>
    <row r="47" spans="1:6" hidden="1" outlineLevel="2" x14ac:dyDescent="0.3">
      <c r="A47" s="13">
        <v>2024</v>
      </c>
      <c r="B47" s="104">
        <v>1</v>
      </c>
      <c r="C47" s="104" t="s">
        <v>113</v>
      </c>
      <c r="D47" s="15">
        <v>32358</v>
      </c>
      <c r="E47" s="50">
        <v>32358</v>
      </c>
    </row>
    <row r="48" spans="1:6" hidden="1" outlineLevel="2" x14ac:dyDescent="0.3">
      <c r="A48" s="13">
        <v>2024</v>
      </c>
      <c r="B48" s="104">
        <v>1</v>
      </c>
      <c r="C48" s="104" t="s">
        <v>114</v>
      </c>
      <c r="D48" s="15">
        <v>6039</v>
      </c>
      <c r="E48" s="50">
        <v>6039</v>
      </c>
    </row>
    <row r="49" spans="1:5" hidden="1" outlineLevel="2" x14ac:dyDescent="0.3">
      <c r="A49" s="13">
        <v>2024</v>
      </c>
      <c r="B49" s="104">
        <v>1</v>
      </c>
      <c r="C49" s="104" t="s">
        <v>115</v>
      </c>
      <c r="D49" s="15">
        <v>3625</v>
      </c>
      <c r="E49" s="50">
        <v>3625</v>
      </c>
    </row>
    <row r="50" spans="1:5" hidden="1" outlineLevel="2" x14ac:dyDescent="0.3">
      <c r="A50" s="13">
        <v>2024</v>
      </c>
      <c r="B50" s="104">
        <v>1</v>
      </c>
      <c r="C50" s="104" t="s">
        <v>116</v>
      </c>
      <c r="D50" s="15">
        <v>551</v>
      </c>
      <c r="E50" s="50">
        <v>551</v>
      </c>
    </row>
    <row r="51" spans="1:5" hidden="1" outlineLevel="2" x14ac:dyDescent="0.3">
      <c r="A51" s="13">
        <v>2024</v>
      </c>
      <c r="B51" s="104">
        <v>1</v>
      </c>
      <c r="C51" s="104" t="s">
        <v>117</v>
      </c>
      <c r="D51" s="15">
        <v>134</v>
      </c>
      <c r="E51" s="50">
        <v>134</v>
      </c>
    </row>
    <row r="52" spans="1:5" hidden="1" outlineLevel="2" x14ac:dyDescent="0.3">
      <c r="A52" s="13">
        <v>2024</v>
      </c>
      <c r="B52" s="104">
        <v>1</v>
      </c>
      <c r="C52" s="104" t="s">
        <v>268</v>
      </c>
      <c r="D52" s="15">
        <v>11</v>
      </c>
      <c r="E52" s="50">
        <v>11</v>
      </c>
    </row>
    <row r="53" spans="1:5" hidden="1" outlineLevel="2" x14ac:dyDescent="0.3">
      <c r="A53" s="13">
        <v>2024</v>
      </c>
      <c r="B53" s="104">
        <v>1</v>
      </c>
      <c r="C53" s="104" t="s">
        <v>269</v>
      </c>
      <c r="D53" s="15">
        <v>24</v>
      </c>
      <c r="E53" s="50">
        <v>24</v>
      </c>
    </row>
    <row r="54" spans="1:5" hidden="1" outlineLevel="2" x14ac:dyDescent="0.3">
      <c r="A54" s="13">
        <v>2024</v>
      </c>
      <c r="B54" s="104">
        <v>2</v>
      </c>
      <c r="C54" s="104" t="s">
        <v>41</v>
      </c>
      <c r="D54" s="15">
        <v>32053</v>
      </c>
      <c r="E54" s="50">
        <v>64106</v>
      </c>
    </row>
    <row r="55" spans="1:5" hidden="1" outlineLevel="2" x14ac:dyDescent="0.3">
      <c r="A55" s="13">
        <v>2024</v>
      </c>
      <c r="B55" s="104">
        <v>2</v>
      </c>
      <c r="C55" s="104" t="s">
        <v>111</v>
      </c>
      <c r="D55" s="15">
        <v>66001</v>
      </c>
      <c r="E55" s="50">
        <v>132002</v>
      </c>
    </row>
    <row r="56" spans="1:5" hidden="1" outlineLevel="2" x14ac:dyDescent="0.3">
      <c r="A56" s="13">
        <v>2024</v>
      </c>
      <c r="B56" s="104">
        <v>2</v>
      </c>
      <c r="C56" s="104" t="s">
        <v>112</v>
      </c>
      <c r="D56" s="15">
        <v>46917</v>
      </c>
      <c r="E56" s="50">
        <v>93834</v>
      </c>
    </row>
    <row r="57" spans="1:5" hidden="1" outlineLevel="2" x14ac:dyDescent="0.3">
      <c r="A57" s="13">
        <v>2024</v>
      </c>
      <c r="B57" s="104">
        <v>2</v>
      </c>
      <c r="C57" s="104" t="s">
        <v>113</v>
      </c>
      <c r="D57" s="15">
        <v>14882</v>
      </c>
      <c r="E57" s="50">
        <v>29764</v>
      </c>
    </row>
    <row r="58" spans="1:5" hidden="1" outlineLevel="2" x14ac:dyDescent="0.3">
      <c r="A58" s="13">
        <v>2024</v>
      </c>
      <c r="B58" s="104">
        <v>2</v>
      </c>
      <c r="C58" s="104" t="s">
        <v>114</v>
      </c>
      <c r="D58" s="15">
        <v>2533</v>
      </c>
      <c r="E58" s="50">
        <v>5066</v>
      </c>
    </row>
    <row r="59" spans="1:5" hidden="1" outlineLevel="2" x14ac:dyDescent="0.3">
      <c r="A59" s="13">
        <v>2024</v>
      </c>
      <c r="B59" s="104">
        <v>2</v>
      </c>
      <c r="C59" s="104" t="s">
        <v>115</v>
      </c>
      <c r="D59" s="15">
        <v>1447</v>
      </c>
      <c r="E59" s="50">
        <v>2894</v>
      </c>
    </row>
    <row r="60" spans="1:5" hidden="1" outlineLevel="2" x14ac:dyDescent="0.3">
      <c r="A60" s="13">
        <v>2024</v>
      </c>
      <c r="B60" s="104">
        <v>2</v>
      </c>
      <c r="C60" s="104" t="s">
        <v>116</v>
      </c>
      <c r="D60" s="15">
        <v>142</v>
      </c>
      <c r="E60" s="50">
        <v>284</v>
      </c>
    </row>
    <row r="61" spans="1:5" hidden="1" outlineLevel="2" x14ac:dyDescent="0.3">
      <c r="A61" s="13">
        <v>2024</v>
      </c>
      <c r="B61" s="104">
        <v>2</v>
      </c>
      <c r="C61" s="104" t="s">
        <v>117</v>
      </c>
      <c r="D61" s="15">
        <v>17</v>
      </c>
      <c r="E61" s="50">
        <v>34</v>
      </c>
    </row>
    <row r="62" spans="1:5" hidden="1" outlineLevel="2" x14ac:dyDescent="0.3">
      <c r="A62" s="13">
        <v>2024</v>
      </c>
      <c r="B62" s="104">
        <v>2</v>
      </c>
      <c r="C62" s="104" t="s">
        <v>269</v>
      </c>
      <c r="D62" s="15">
        <v>1</v>
      </c>
      <c r="E62" s="50">
        <v>2</v>
      </c>
    </row>
    <row r="63" spans="1:5" hidden="1" outlineLevel="2" x14ac:dyDescent="0.3">
      <c r="A63" s="13">
        <v>2024</v>
      </c>
      <c r="B63" s="104">
        <v>3</v>
      </c>
      <c r="C63" s="104" t="s">
        <v>41</v>
      </c>
      <c r="D63" s="15">
        <v>8598</v>
      </c>
      <c r="E63" s="50">
        <v>25794</v>
      </c>
    </row>
    <row r="64" spans="1:5" hidden="1" outlineLevel="2" x14ac:dyDescent="0.3">
      <c r="A64" s="13">
        <v>2024</v>
      </c>
      <c r="B64" s="104">
        <v>3</v>
      </c>
      <c r="C64" s="104" t="s">
        <v>111</v>
      </c>
      <c r="D64" s="15">
        <v>24863</v>
      </c>
      <c r="E64" s="50">
        <v>74589</v>
      </c>
    </row>
    <row r="65" spans="1:5" hidden="1" outlineLevel="2" x14ac:dyDescent="0.3">
      <c r="A65" s="13">
        <v>2024</v>
      </c>
      <c r="B65" s="104">
        <v>3</v>
      </c>
      <c r="C65" s="104" t="s">
        <v>112</v>
      </c>
      <c r="D65" s="15">
        <v>19211</v>
      </c>
      <c r="E65" s="50">
        <v>57633</v>
      </c>
    </row>
    <row r="66" spans="1:5" hidden="1" outlineLevel="2" x14ac:dyDescent="0.3">
      <c r="A66" s="13">
        <v>2024</v>
      </c>
      <c r="B66" s="104">
        <v>3</v>
      </c>
      <c r="C66" s="104" t="s">
        <v>113</v>
      </c>
      <c r="D66" s="15">
        <v>5953</v>
      </c>
      <c r="E66" s="50">
        <v>17859</v>
      </c>
    </row>
    <row r="67" spans="1:5" hidden="1" outlineLevel="2" x14ac:dyDescent="0.3">
      <c r="A67" s="13">
        <v>2024</v>
      </c>
      <c r="B67" s="104">
        <v>3</v>
      </c>
      <c r="C67" s="104" t="s">
        <v>114</v>
      </c>
      <c r="D67" s="15">
        <v>1055</v>
      </c>
      <c r="E67" s="50">
        <v>3165</v>
      </c>
    </row>
    <row r="68" spans="1:5" hidden="1" outlineLevel="2" x14ac:dyDescent="0.3">
      <c r="A68" s="13">
        <v>2024</v>
      </c>
      <c r="B68" s="104">
        <v>3</v>
      </c>
      <c r="C68" s="104" t="s">
        <v>115</v>
      </c>
      <c r="D68" s="15">
        <v>681</v>
      </c>
      <c r="E68" s="50">
        <v>2043</v>
      </c>
    </row>
    <row r="69" spans="1:5" hidden="1" outlineLevel="2" x14ac:dyDescent="0.3">
      <c r="A69" s="13">
        <v>2024</v>
      </c>
      <c r="B69" s="104">
        <v>3</v>
      </c>
      <c r="C69" s="104" t="s">
        <v>116</v>
      </c>
      <c r="D69" s="15">
        <v>57</v>
      </c>
      <c r="E69" s="50">
        <v>171</v>
      </c>
    </row>
    <row r="70" spans="1:5" hidden="1" outlineLevel="2" x14ac:dyDescent="0.3">
      <c r="A70" s="13">
        <v>2024</v>
      </c>
      <c r="B70" s="104">
        <v>3</v>
      </c>
      <c r="C70" s="104" t="s">
        <v>117</v>
      </c>
      <c r="D70" s="15">
        <v>4</v>
      </c>
      <c r="E70" s="50">
        <v>12</v>
      </c>
    </row>
    <row r="71" spans="1:5" hidden="1" outlineLevel="2" x14ac:dyDescent="0.3">
      <c r="A71" s="13">
        <v>2024</v>
      </c>
      <c r="B71" s="104">
        <v>4</v>
      </c>
      <c r="C71" s="104" t="s">
        <v>41</v>
      </c>
      <c r="D71" s="15">
        <v>2256</v>
      </c>
      <c r="E71" s="50">
        <v>9024</v>
      </c>
    </row>
    <row r="72" spans="1:5" hidden="1" outlineLevel="2" x14ac:dyDescent="0.3">
      <c r="A72" s="13">
        <v>2024</v>
      </c>
      <c r="B72" s="104">
        <v>4</v>
      </c>
      <c r="C72" s="104" t="s">
        <v>111</v>
      </c>
      <c r="D72" s="15">
        <v>8709</v>
      </c>
      <c r="E72" s="50">
        <v>34836</v>
      </c>
    </row>
    <row r="73" spans="1:5" hidden="1" outlineLevel="2" x14ac:dyDescent="0.3">
      <c r="A73" s="13">
        <v>2024</v>
      </c>
      <c r="B73" s="104">
        <v>4</v>
      </c>
      <c r="C73" s="104" t="s">
        <v>112</v>
      </c>
      <c r="D73" s="15">
        <v>7302</v>
      </c>
      <c r="E73" s="50">
        <v>29208</v>
      </c>
    </row>
    <row r="74" spans="1:5" hidden="1" outlineLevel="2" x14ac:dyDescent="0.3">
      <c r="A74" s="13">
        <v>2024</v>
      </c>
      <c r="B74" s="104">
        <v>4</v>
      </c>
      <c r="C74" s="104" t="s">
        <v>113</v>
      </c>
      <c r="D74" s="15">
        <v>2199</v>
      </c>
      <c r="E74" s="50">
        <v>8796</v>
      </c>
    </row>
    <row r="75" spans="1:5" hidden="1" outlineLevel="2" x14ac:dyDescent="0.3">
      <c r="A75" s="13">
        <v>2024</v>
      </c>
      <c r="B75" s="104">
        <v>4</v>
      </c>
      <c r="C75" s="104" t="s">
        <v>114</v>
      </c>
      <c r="D75" s="15">
        <v>396</v>
      </c>
      <c r="E75" s="50">
        <v>1584</v>
      </c>
    </row>
    <row r="76" spans="1:5" hidden="1" outlineLevel="2" x14ac:dyDescent="0.3">
      <c r="A76" s="13">
        <v>2024</v>
      </c>
      <c r="B76" s="104">
        <v>4</v>
      </c>
      <c r="C76" s="104" t="s">
        <v>115</v>
      </c>
      <c r="D76" s="15">
        <v>277</v>
      </c>
      <c r="E76" s="50">
        <v>1108</v>
      </c>
    </row>
    <row r="77" spans="1:5" hidden="1" outlineLevel="2" x14ac:dyDescent="0.3">
      <c r="A77" s="13">
        <v>2024</v>
      </c>
      <c r="B77" s="104">
        <v>4</v>
      </c>
      <c r="C77" s="104" t="s">
        <v>116</v>
      </c>
      <c r="D77" s="15">
        <v>14</v>
      </c>
      <c r="E77" s="50">
        <v>56</v>
      </c>
    </row>
    <row r="78" spans="1:5" hidden="1" outlineLevel="2" x14ac:dyDescent="0.3">
      <c r="A78" s="13">
        <v>2024</v>
      </c>
      <c r="B78" s="104" t="s">
        <v>130</v>
      </c>
      <c r="C78" s="104" t="s">
        <v>41</v>
      </c>
      <c r="D78" s="15">
        <v>724</v>
      </c>
      <c r="E78" s="50">
        <v>3867</v>
      </c>
    </row>
    <row r="79" spans="1:5" hidden="1" outlineLevel="2" x14ac:dyDescent="0.3">
      <c r="A79" s="13">
        <v>2024</v>
      </c>
      <c r="B79" s="104" t="s">
        <v>130</v>
      </c>
      <c r="C79" s="104" t="s">
        <v>111</v>
      </c>
      <c r="D79" s="15">
        <v>4515</v>
      </c>
      <c r="E79" s="50">
        <v>25011</v>
      </c>
    </row>
    <row r="80" spans="1:5" hidden="1" outlineLevel="2" x14ac:dyDescent="0.3">
      <c r="A80" s="13">
        <v>2024</v>
      </c>
      <c r="B80" s="104" t="s">
        <v>130</v>
      </c>
      <c r="C80" s="104" t="s">
        <v>112</v>
      </c>
      <c r="D80" s="15">
        <v>4003</v>
      </c>
      <c r="E80" s="50">
        <v>22343</v>
      </c>
    </row>
    <row r="81" spans="1:5" hidden="1" outlineLevel="2" x14ac:dyDescent="0.3">
      <c r="A81" s="13">
        <v>2024</v>
      </c>
      <c r="B81" s="104" t="s">
        <v>130</v>
      </c>
      <c r="C81" s="104" t="s">
        <v>113</v>
      </c>
      <c r="D81" s="15">
        <v>1274</v>
      </c>
      <c r="E81" s="50">
        <v>7134</v>
      </c>
    </row>
    <row r="82" spans="1:5" hidden="1" outlineLevel="2" x14ac:dyDescent="0.3">
      <c r="A82" s="13">
        <v>2024</v>
      </c>
      <c r="B82" s="104" t="s">
        <v>130</v>
      </c>
      <c r="C82" s="104" t="s">
        <v>114</v>
      </c>
      <c r="D82" s="15">
        <v>273</v>
      </c>
      <c r="E82" s="50">
        <v>1573</v>
      </c>
    </row>
    <row r="83" spans="1:5" hidden="1" outlineLevel="2" x14ac:dyDescent="0.3">
      <c r="A83" s="13">
        <v>2024</v>
      </c>
      <c r="B83" s="104" t="s">
        <v>130</v>
      </c>
      <c r="C83" s="104" t="s">
        <v>115</v>
      </c>
      <c r="D83" s="15">
        <v>208</v>
      </c>
      <c r="E83" s="50">
        <v>1160</v>
      </c>
    </row>
    <row r="84" spans="1:5" hidden="1" outlineLevel="2" x14ac:dyDescent="0.3">
      <c r="A84" s="13">
        <v>2024</v>
      </c>
      <c r="B84" s="104" t="s">
        <v>130</v>
      </c>
      <c r="C84" s="104" t="s">
        <v>116</v>
      </c>
      <c r="D84" s="15">
        <v>10</v>
      </c>
      <c r="E84" s="50">
        <v>58</v>
      </c>
    </row>
    <row r="85" spans="1:5" hidden="1" outlineLevel="2" x14ac:dyDescent="0.3">
      <c r="A85" s="13">
        <v>2024</v>
      </c>
      <c r="B85" s="104" t="s">
        <v>130</v>
      </c>
      <c r="C85" s="104" t="s">
        <v>117</v>
      </c>
      <c r="D85" s="15">
        <v>1</v>
      </c>
      <c r="E85" s="50">
        <v>5</v>
      </c>
    </row>
    <row r="86" spans="1:5" outlineLevel="1" collapsed="1" x14ac:dyDescent="0.3">
      <c r="A86" s="25" t="s">
        <v>100</v>
      </c>
      <c r="B86" s="105"/>
      <c r="C86" s="105"/>
      <c r="D86" s="18">
        <f>SUBTOTAL(9,D44:D85)</f>
        <v>640608</v>
      </c>
      <c r="E86" s="51">
        <f>SUBTOTAL(9,E44:E85)</f>
        <v>1039047</v>
      </c>
    </row>
    <row r="87" spans="1:5" hidden="1" outlineLevel="2" x14ac:dyDescent="0.3">
      <c r="A87" s="19">
        <v>2023</v>
      </c>
      <c r="B87" s="106">
        <v>1</v>
      </c>
      <c r="C87" s="106" t="s">
        <v>41</v>
      </c>
      <c r="D87" s="11">
        <v>106604</v>
      </c>
      <c r="E87" s="52">
        <v>106604</v>
      </c>
    </row>
    <row r="88" spans="1:5" hidden="1" outlineLevel="2" x14ac:dyDescent="0.3">
      <c r="A88" s="19">
        <v>2023</v>
      </c>
      <c r="B88" s="106">
        <v>1</v>
      </c>
      <c r="C88" s="106" t="s">
        <v>111</v>
      </c>
      <c r="D88" s="11">
        <v>136757</v>
      </c>
      <c r="E88" s="52">
        <v>136757</v>
      </c>
    </row>
    <row r="89" spans="1:5" hidden="1" outlineLevel="2" x14ac:dyDescent="0.3">
      <c r="A89" s="19">
        <v>2023</v>
      </c>
      <c r="B89" s="106">
        <v>1</v>
      </c>
      <c r="C89" s="106" t="s">
        <v>112</v>
      </c>
      <c r="D89" s="11">
        <v>91921</v>
      </c>
      <c r="E89" s="52">
        <v>91921</v>
      </c>
    </row>
    <row r="90" spans="1:5" hidden="1" outlineLevel="2" x14ac:dyDescent="0.3">
      <c r="A90" s="19">
        <v>2023</v>
      </c>
      <c r="B90" s="106">
        <v>1</v>
      </c>
      <c r="C90" s="106" t="s">
        <v>113</v>
      </c>
      <c r="D90" s="11">
        <v>31108</v>
      </c>
      <c r="E90" s="52">
        <v>31108</v>
      </c>
    </row>
    <row r="91" spans="1:5" hidden="1" outlineLevel="2" x14ac:dyDescent="0.3">
      <c r="A91" s="19">
        <v>2023</v>
      </c>
      <c r="B91" s="106">
        <v>1</v>
      </c>
      <c r="C91" s="106" t="s">
        <v>114</v>
      </c>
      <c r="D91" s="11">
        <v>5794</v>
      </c>
      <c r="E91" s="52">
        <v>5794</v>
      </c>
    </row>
    <row r="92" spans="1:5" hidden="1" outlineLevel="2" x14ac:dyDescent="0.3">
      <c r="A92" s="19">
        <v>2023</v>
      </c>
      <c r="B92" s="106">
        <v>1</v>
      </c>
      <c r="C92" s="106" t="s">
        <v>115</v>
      </c>
      <c r="D92" s="11">
        <v>3518</v>
      </c>
      <c r="E92" s="52">
        <v>3518</v>
      </c>
    </row>
    <row r="93" spans="1:5" hidden="1" outlineLevel="2" x14ac:dyDescent="0.3">
      <c r="A93" s="19">
        <v>2023</v>
      </c>
      <c r="B93" s="106">
        <v>1</v>
      </c>
      <c r="C93" s="106" t="s">
        <v>116</v>
      </c>
      <c r="D93" s="11">
        <v>494</v>
      </c>
      <c r="E93" s="52">
        <v>494</v>
      </c>
    </row>
    <row r="94" spans="1:5" hidden="1" outlineLevel="2" x14ac:dyDescent="0.3">
      <c r="A94" s="19">
        <v>2023</v>
      </c>
      <c r="B94" s="106">
        <v>1</v>
      </c>
      <c r="C94" s="106" t="s">
        <v>117</v>
      </c>
      <c r="D94" s="11">
        <v>125</v>
      </c>
      <c r="E94" s="52">
        <v>125</v>
      </c>
    </row>
    <row r="95" spans="1:5" hidden="1" outlineLevel="2" x14ac:dyDescent="0.3">
      <c r="A95" s="19">
        <v>2023</v>
      </c>
      <c r="B95" s="106">
        <v>1</v>
      </c>
      <c r="C95" s="106" t="s">
        <v>268</v>
      </c>
      <c r="D95" s="11">
        <v>12</v>
      </c>
      <c r="E95" s="52">
        <v>12</v>
      </c>
    </row>
    <row r="96" spans="1:5" hidden="1" outlineLevel="2" x14ac:dyDescent="0.3">
      <c r="A96" s="19">
        <v>2023</v>
      </c>
      <c r="B96" s="106">
        <v>1</v>
      </c>
      <c r="C96" s="106" t="s">
        <v>269</v>
      </c>
      <c r="D96" s="11">
        <v>36</v>
      </c>
      <c r="E96" s="52">
        <v>36</v>
      </c>
    </row>
    <row r="97" spans="1:5" hidden="1" outlineLevel="2" x14ac:dyDescent="0.3">
      <c r="A97" s="19">
        <v>2023</v>
      </c>
      <c r="B97" s="106">
        <v>2</v>
      </c>
      <c r="C97" s="106" t="s">
        <v>41</v>
      </c>
      <c r="D97" s="11">
        <v>33359</v>
      </c>
      <c r="E97" s="52">
        <v>66718</v>
      </c>
    </row>
    <row r="98" spans="1:5" hidden="1" outlineLevel="2" x14ac:dyDescent="0.3">
      <c r="A98" s="19">
        <v>2023</v>
      </c>
      <c r="B98" s="106">
        <v>2</v>
      </c>
      <c r="C98" s="106" t="s">
        <v>111</v>
      </c>
      <c r="D98" s="11">
        <v>65788</v>
      </c>
      <c r="E98" s="52">
        <v>131576</v>
      </c>
    </row>
    <row r="99" spans="1:5" hidden="1" outlineLevel="2" x14ac:dyDescent="0.3">
      <c r="A99" s="19">
        <v>2023</v>
      </c>
      <c r="B99" s="106">
        <v>2</v>
      </c>
      <c r="C99" s="106" t="s">
        <v>112</v>
      </c>
      <c r="D99" s="11">
        <v>47527</v>
      </c>
      <c r="E99" s="52">
        <v>95054</v>
      </c>
    </row>
    <row r="100" spans="1:5" hidden="1" outlineLevel="2" x14ac:dyDescent="0.3">
      <c r="A100" s="19">
        <v>2023</v>
      </c>
      <c r="B100" s="106">
        <v>2</v>
      </c>
      <c r="C100" s="106" t="s">
        <v>113</v>
      </c>
      <c r="D100" s="11">
        <v>14330</v>
      </c>
      <c r="E100" s="52">
        <v>28660</v>
      </c>
    </row>
    <row r="101" spans="1:5" hidden="1" outlineLevel="2" x14ac:dyDescent="0.3">
      <c r="A101" s="19">
        <v>2023</v>
      </c>
      <c r="B101" s="106">
        <v>2</v>
      </c>
      <c r="C101" s="106" t="s">
        <v>114</v>
      </c>
      <c r="D101" s="11">
        <v>2315</v>
      </c>
      <c r="E101" s="52">
        <v>4630</v>
      </c>
    </row>
    <row r="102" spans="1:5" hidden="1" outlineLevel="2" x14ac:dyDescent="0.3">
      <c r="A102" s="19">
        <v>2023</v>
      </c>
      <c r="B102" s="106">
        <v>2</v>
      </c>
      <c r="C102" s="106" t="s">
        <v>115</v>
      </c>
      <c r="D102" s="11">
        <v>1377</v>
      </c>
      <c r="E102" s="52">
        <v>2754</v>
      </c>
    </row>
    <row r="103" spans="1:5" hidden="1" outlineLevel="2" x14ac:dyDescent="0.3">
      <c r="A103" s="19">
        <v>2023</v>
      </c>
      <c r="B103" s="106">
        <v>2</v>
      </c>
      <c r="C103" s="106" t="s">
        <v>116</v>
      </c>
      <c r="D103" s="11">
        <v>130</v>
      </c>
      <c r="E103" s="52">
        <v>260</v>
      </c>
    </row>
    <row r="104" spans="1:5" hidden="1" outlineLevel="2" x14ac:dyDescent="0.3">
      <c r="A104" s="19">
        <v>2023</v>
      </c>
      <c r="B104" s="106">
        <v>2</v>
      </c>
      <c r="C104" s="106" t="s">
        <v>117</v>
      </c>
      <c r="D104" s="11">
        <v>17</v>
      </c>
      <c r="E104" s="52">
        <v>34</v>
      </c>
    </row>
    <row r="105" spans="1:5" hidden="1" outlineLevel="2" x14ac:dyDescent="0.3">
      <c r="A105" s="19">
        <v>2023</v>
      </c>
      <c r="B105" s="106">
        <v>2</v>
      </c>
      <c r="C105" s="106" t="s">
        <v>268</v>
      </c>
      <c r="D105" s="11">
        <v>1</v>
      </c>
      <c r="E105" s="52">
        <v>2</v>
      </c>
    </row>
    <row r="106" spans="1:5" hidden="1" outlineLevel="2" x14ac:dyDescent="0.3">
      <c r="A106" s="19">
        <v>2023</v>
      </c>
      <c r="B106" s="106">
        <v>3</v>
      </c>
      <c r="C106" s="106" t="s">
        <v>41</v>
      </c>
      <c r="D106" s="11">
        <v>8993</v>
      </c>
      <c r="E106" s="52">
        <v>26979</v>
      </c>
    </row>
    <row r="107" spans="1:5" hidden="1" outlineLevel="2" x14ac:dyDescent="0.3">
      <c r="A107" s="19">
        <v>2023</v>
      </c>
      <c r="B107" s="106">
        <v>3</v>
      </c>
      <c r="C107" s="106" t="s">
        <v>111</v>
      </c>
      <c r="D107" s="11">
        <v>24542</v>
      </c>
      <c r="E107" s="52">
        <v>73626</v>
      </c>
    </row>
    <row r="108" spans="1:5" hidden="1" outlineLevel="2" x14ac:dyDescent="0.3">
      <c r="A108" s="19">
        <v>2023</v>
      </c>
      <c r="B108" s="106">
        <v>3</v>
      </c>
      <c r="C108" s="106" t="s">
        <v>112</v>
      </c>
      <c r="D108" s="11">
        <v>19105</v>
      </c>
      <c r="E108" s="52">
        <v>57315</v>
      </c>
    </row>
    <row r="109" spans="1:5" hidden="1" outlineLevel="2" x14ac:dyDescent="0.3">
      <c r="A109" s="19">
        <v>2023</v>
      </c>
      <c r="B109" s="106">
        <v>3</v>
      </c>
      <c r="C109" s="106" t="s">
        <v>113</v>
      </c>
      <c r="D109" s="11">
        <v>5580</v>
      </c>
      <c r="E109" s="52">
        <v>16740</v>
      </c>
    </row>
    <row r="110" spans="1:5" hidden="1" outlineLevel="2" x14ac:dyDescent="0.3">
      <c r="A110" s="19">
        <v>2023</v>
      </c>
      <c r="B110" s="106">
        <v>3</v>
      </c>
      <c r="C110" s="106" t="s">
        <v>114</v>
      </c>
      <c r="D110" s="11">
        <v>963</v>
      </c>
      <c r="E110" s="52">
        <v>2889</v>
      </c>
    </row>
    <row r="111" spans="1:5" hidden="1" outlineLevel="2" x14ac:dyDescent="0.3">
      <c r="A111" s="19">
        <v>2023</v>
      </c>
      <c r="B111" s="106">
        <v>3</v>
      </c>
      <c r="C111" s="106" t="s">
        <v>115</v>
      </c>
      <c r="D111" s="11">
        <v>632</v>
      </c>
      <c r="E111" s="52">
        <v>1896</v>
      </c>
    </row>
    <row r="112" spans="1:5" hidden="1" outlineLevel="2" x14ac:dyDescent="0.3">
      <c r="A112" s="19">
        <v>2023</v>
      </c>
      <c r="B112" s="106">
        <v>3</v>
      </c>
      <c r="C112" s="106" t="s">
        <v>116</v>
      </c>
      <c r="D112" s="11">
        <v>58</v>
      </c>
      <c r="E112" s="52">
        <v>174</v>
      </c>
    </row>
    <row r="113" spans="1:5" hidden="1" outlineLevel="2" x14ac:dyDescent="0.3">
      <c r="A113" s="19">
        <v>2023</v>
      </c>
      <c r="B113" s="106">
        <v>3</v>
      </c>
      <c r="C113" s="106" t="s">
        <v>117</v>
      </c>
      <c r="D113" s="11">
        <v>4</v>
      </c>
      <c r="E113" s="52">
        <v>12</v>
      </c>
    </row>
    <row r="114" spans="1:5" hidden="1" outlineLevel="2" x14ac:dyDescent="0.3">
      <c r="A114" s="19">
        <v>2023</v>
      </c>
      <c r="B114" s="106">
        <v>4</v>
      </c>
      <c r="C114" s="106" t="s">
        <v>41</v>
      </c>
      <c r="D114" s="11">
        <v>2271</v>
      </c>
      <c r="E114" s="52">
        <v>9084</v>
      </c>
    </row>
    <row r="115" spans="1:5" hidden="1" outlineLevel="2" x14ac:dyDescent="0.3">
      <c r="A115" s="19">
        <v>2023</v>
      </c>
      <c r="B115" s="106">
        <v>4</v>
      </c>
      <c r="C115" s="106" t="s">
        <v>111</v>
      </c>
      <c r="D115" s="11">
        <v>8452</v>
      </c>
      <c r="E115" s="52">
        <v>33808</v>
      </c>
    </row>
    <row r="116" spans="1:5" hidden="1" outlineLevel="2" x14ac:dyDescent="0.3">
      <c r="A116" s="19">
        <v>2023</v>
      </c>
      <c r="B116" s="106">
        <v>4</v>
      </c>
      <c r="C116" s="106" t="s">
        <v>112</v>
      </c>
      <c r="D116" s="11">
        <v>7007</v>
      </c>
      <c r="E116" s="52">
        <v>28028</v>
      </c>
    </row>
    <row r="117" spans="1:5" hidden="1" outlineLevel="2" x14ac:dyDescent="0.3">
      <c r="A117" s="19">
        <v>2023</v>
      </c>
      <c r="B117" s="106">
        <v>4</v>
      </c>
      <c r="C117" s="106" t="s">
        <v>113</v>
      </c>
      <c r="D117" s="11">
        <v>2046</v>
      </c>
      <c r="E117" s="52">
        <v>8184</v>
      </c>
    </row>
    <row r="118" spans="1:5" hidden="1" outlineLevel="2" x14ac:dyDescent="0.3">
      <c r="A118" s="19">
        <v>2023</v>
      </c>
      <c r="B118" s="106">
        <v>4</v>
      </c>
      <c r="C118" s="106" t="s">
        <v>114</v>
      </c>
      <c r="D118" s="11">
        <v>393</v>
      </c>
      <c r="E118" s="52">
        <v>1572</v>
      </c>
    </row>
    <row r="119" spans="1:5" hidden="1" outlineLevel="2" x14ac:dyDescent="0.3">
      <c r="A119" s="19">
        <v>2023</v>
      </c>
      <c r="B119" s="106">
        <v>4</v>
      </c>
      <c r="C119" s="106" t="s">
        <v>115</v>
      </c>
      <c r="D119" s="11">
        <v>293</v>
      </c>
      <c r="E119" s="52">
        <v>1172</v>
      </c>
    </row>
    <row r="120" spans="1:5" hidden="1" outlineLevel="2" x14ac:dyDescent="0.3">
      <c r="A120" s="19">
        <v>2023</v>
      </c>
      <c r="B120" s="106">
        <v>4</v>
      </c>
      <c r="C120" s="106" t="s">
        <v>116</v>
      </c>
      <c r="D120" s="11">
        <v>22</v>
      </c>
      <c r="E120" s="52">
        <v>88</v>
      </c>
    </row>
    <row r="121" spans="1:5" hidden="1" outlineLevel="2" x14ac:dyDescent="0.3">
      <c r="A121" s="19">
        <v>2023</v>
      </c>
      <c r="B121" s="106" t="s">
        <v>130</v>
      </c>
      <c r="C121" s="106" t="s">
        <v>41</v>
      </c>
      <c r="D121" s="11">
        <v>837</v>
      </c>
      <c r="E121" s="52">
        <v>4524</v>
      </c>
    </row>
    <row r="122" spans="1:5" hidden="1" outlineLevel="2" x14ac:dyDescent="0.3">
      <c r="A122" s="19">
        <v>2023</v>
      </c>
      <c r="B122" s="106" t="s">
        <v>130</v>
      </c>
      <c r="C122" s="106" t="s">
        <v>111</v>
      </c>
      <c r="D122" s="11">
        <v>4337</v>
      </c>
      <c r="E122" s="52">
        <v>24083</v>
      </c>
    </row>
    <row r="123" spans="1:5" hidden="1" outlineLevel="2" x14ac:dyDescent="0.3">
      <c r="A123" s="19">
        <v>2023</v>
      </c>
      <c r="B123" s="106" t="s">
        <v>130</v>
      </c>
      <c r="C123" s="106" t="s">
        <v>112</v>
      </c>
      <c r="D123" s="11">
        <v>4043</v>
      </c>
      <c r="E123" s="52">
        <v>22555</v>
      </c>
    </row>
    <row r="124" spans="1:5" hidden="1" outlineLevel="2" x14ac:dyDescent="0.3">
      <c r="A124" s="19">
        <v>2023</v>
      </c>
      <c r="B124" s="106" t="s">
        <v>130</v>
      </c>
      <c r="C124" s="106" t="s">
        <v>113</v>
      </c>
      <c r="D124" s="11">
        <v>1327</v>
      </c>
      <c r="E124" s="52">
        <v>7484</v>
      </c>
    </row>
    <row r="125" spans="1:5" hidden="1" outlineLevel="2" x14ac:dyDescent="0.3">
      <c r="A125" s="19">
        <v>2023</v>
      </c>
      <c r="B125" s="106" t="s">
        <v>130</v>
      </c>
      <c r="C125" s="106" t="s">
        <v>114</v>
      </c>
      <c r="D125" s="11">
        <v>327</v>
      </c>
      <c r="E125" s="52">
        <v>1881</v>
      </c>
    </row>
    <row r="126" spans="1:5" hidden="1" outlineLevel="2" x14ac:dyDescent="0.3">
      <c r="A126" s="19">
        <v>2023</v>
      </c>
      <c r="B126" s="106" t="s">
        <v>130</v>
      </c>
      <c r="C126" s="106" t="s">
        <v>115</v>
      </c>
      <c r="D126" s="11">
        <v>219</v>
      </c>
      <c r="E126" s="52">
        <v>1251</v>
      </c>
    </row>
    <row r="127" spans="1:5" hidden="1" outlineLevel="2" x14ac:dyDescent="0.3">
      <c r="A127" s="19">
        <v>2023</v>
      </c>
      <c r="B127" s="106" t="s">
        <v>130</v>
      </c>
      <c r="C127" s="106" t="s">
        <v>116</v>
      </c>
      <c r="D127" s="11">
        <v>6</v>
      </c>
      <c r="E127" s="52">
        <v>33</v>
      </c>
    </row>
    <row r="128" spans="1:5" hidden="1" outlineLevel="2" x14ac:dyDescent="0.3">
      <c r="A128" s="19">
        <v>2023</v>
      </c>
      <c r="B128" s="106" t="s">
        <v>130</v>
      </c>
      <c r="C128" s="106" t="s">
        <v>117</v>
      </c>
      <c r="D128" s="11">
        <v>2</v>
      </c>
      <c r="E128" s="52">
        <v>11</v>
      </c>
    </row>
    <row r="129" spans="1:5" outlineLevel="1" collapsed="1" x14ac:dyDescent="0.3">
      <c r="A129" s="21" t="s">
        <v>101</v>
      </c>
      <c r="B129" s="107"/>
      <c r="C129" s="107"/>
      <c r="D129" s="23">
        <f>SUBTOTAL(9,D87:D128)</f>
        <v>632672</v>
      </c>
      <c r="E129" s="53">
        <f>SUBTOTAL(9,E87:E128)</f>
        <v>1029446</v>
      </c>
    </row>
    <row r="130" spans="1:5" hidden="1" outlineLevel="2" x14ac:dyDescent="0.3">
      <c r="A130" s="13">
        <v>2022</v>
      </c>
      <c r="B130" s="104">
        <v>1</v>
      </c>
      <c r="C130" s="104" t="s">
        <v>41</v>
      </c>
      <c r="D130" s="15">
        <v>106062</v>
      </c>
      <c r="E130" s="50">
        <v>106062</v>
      </c>
    </row>
    <row r="131" spans="1:5" hidden="1" outlineLevel="2" x14ac:dyDescent="0.3">
      <c r="A131" s="13">
        <v>2022</v>
      </c>
      <c r="B131" s="104">
        <v>1</v>
      </c>
      <c r="C131" s="104" t="s">
        <v>111</v>
      </c>
      <c r="D131" s="15">
        <v>135499</v>
      </c>
      <c r="E131" s="50">
        <v>135499</v>
      </c>
    </row>
    <row r="132" spans="1:5" hidden="1" outlineLevel="2" x14ac:dyDescent="0.3">
      <c r="A132" s="13">
        <v>2022</v>
      </c>
      <c r="B132" s="104">
        <v>1</v>
      </c>
      <c r="C132" s="104" t="s">
        <v>112</v>
      </c>
      <c r="D132" s="15">
        <v>92756</v>
      </c>
      <c r="E132" s="50">
        <v>92756</v>
      </c>
    </row>
    <row r="133" spans="1:5" hidden="1" outlineLevel="2" x14ac:dyDescent="0.3">
      <c r="A133" s="13">
        <v>2022</v>
      </c>
      <c r="B133" s="104">
        <v>1</v>
      </c>
      <c r="C133" s="104" t="s">
        <v>113</v>
      </c>
      <c r="D133" s="15">
        <v>30500</v>
      </c>
      <c r="E133" s="50">
        <v>30500</v>
      </c>
    </row>
    <row r="134" spans="1:5" hidden="1" outlineLevel="2" x14ac:dyDescent="0.3">
      <c r="A134" s="13">
        <v>2022</v>
      </c>
      <c r="B134" s="104">
        <v>1</v>
      </c>
      <c r="C134" s="104" t="s">
        <v>114</v>
      </c>
      <c r="D134" s="15">
        <v>5569</v>
      </c>
      <c r="E134" s="50">
        <v>5569</v>
      </c>
    </row>
    <row r="135" spans="1:5" hidden="1" outlineLevel="2" x14ac:dyDescent="0.3">
      <c r="A135" s="13">
        <v>2022</v>
      </c>
      <c r="B135" s="104">
        <v>1</v>
      </c>
      <c r="C135" s="104" t="s">
        <v>115</v>
      </c>
      <c r="D135" s="15">
        <v>3476</v>
      </c>
      <c r="E135" s="50">
        <v>3476</v>
      </c>
    </row>
    <row r="136" spans="1:5" hidden="1" outlineLevel="2" x14ac:dyDescent="0.3">
      <c r="A136" s="13">
        <v>2022</v>
      </c>
      <c r="B136" s="104">
        <v>1</v>
      </c>
      <c r="C136" s="104" t="s">
        <v>116</v>
      </c>
      <c r="D136" s="15">
        <v>542</v>
      </c>
      <c r="E136" s="50">
        <v>542</v>
      </c>
    </row>
    <row r="137" spans="1:5" hidden="1" outlineLevel="2" x14ac:dyDescent="0.3">
      <c r="A137" s="13">
        <v>2022</v>
      </c>
      <c r="B137" s="104">
        <v>1</v>
      </c>
      <c r="C137" s="104" t="s">
        <v>117</v>
      </c>
      <c r="D137" s="15">
        <v>102</v>
      </c>
      <c r="E137" s="50">
        <v>102</v>
      </c>
    </row>
    <row r="138" spans="1:5" hidden="1" outlineLevel="2" x14ac:dyDescent="0.3">
      <c r="A138" s="13">
        <v>2022</v>
      </c>
      <c r="B138" s="104">
        <v>1</v>
      </c>
      <c r="C138" s="104" t="s">
        <v>268</v>
      </c>
      <c r="D138" s="15">
        <v>11</v>
      </c>
      <c r="E138" s="50">
        <v>11</v>
      </c>
    </row>
    <row r="139" spans="1:5" hidden="1" outlineLevel="2" x14ac:dyDescent="0.3">
      <c r="A139" s="13">
        <v>2022</v>
      </c>
      <c r="B139" s="104">
        <v>1</v>
      </c>
      <c r="C139" s="104" t="s">
        <v>269</v>
      </c>
      <c r="D139" s="15">
        <v>42</v>
      </c>
      <c r="E139" s="50">
        <v>42</v>
      </c>
    </row>
    <row r="140" spans="1:5" hidden="1" outlineLevel="2" x14ac:dyDescent="0.3">
      <c r="A140" s="13">
        <v>2022</v>
      </c>
      <c r="B140" s="104">
        <v>2</v>
      </c>
      <c r="C140" s="104" t="s">
        <v>41</v>
      </c>
      <c r="D140" s="15">
        <v>32345</v>
      </c>
      <c r="E140" s="50">
        <v>64689</v>
      </c>
    </row>
    <row r="141" spans="1:5" hidden="1" outlineLevel="2" x14ac:dyDescent="0.3">
      <c r="A141" s="13">
        <v>2022</v>
      </c>
      <c r="B141" s="104">
        <v>2</v>
      </c>
      <c r="C141" s="104" t="s">
        <v>111</v>
      </c>
      <c r="D141" s="15">
        <v>64364</v>
      </c>
      <c r="E141" s="50">
        <v>128728</v>
      </c>
    </row>
    <row r="142" spans="1:5" hidden="1" outlineLevel="2" x14ac:dyDescent="0.3">
      <c r="A142" s="13">
        <v>2022</v>
      </c>
      <c r="B142" s="104">
        <v>2</v>
      </c>
      <c r="C142" s="104" t="s">
        <v>112</v>
      </c>
      <c r="D142" s="15">
        <v>47108</v>
      </c>
      <c r="E142" s="50">
        <v>94216</v>
      </c>
    </row>
    <row r="143" spans="1:5" hidden="1" outlineLevel="2" x14ac:dyDescent="0.3">
      <c r="A143" s="13">
        <v>2022</v>
      </c>
      <c r="B143" s="104">
        <v>2</v>
      </c>
      <c r="C143" s="104" t="s">
        <v>113</v>
      </c>
      <c r="D143" s="15">
        <v>13692</v>
      </c>
      <c r="E143" s="50">
        <v>27384</v>
      </c>
    </row>
    <row r="144" spans="1:5" hidden="1" outlineLevel="2" x14ac:dyDescent="0.3">
      <c r="A144" s="13">
        <v>2022</v>
      </c>
      <c r="B144" s="104">
        <v>2</v>
      </c>
      <c r="C144" s="104" t="s">
        <v>114</v>
      </c>
      <c r="D144" s="15">
        <v>2246</v>
      </c>
      <c r="E144" s="50">
        <v>4492</v>
      </c>
    </row>
    <row r="145" spans="1:5" hidden="1" outlineLevel="2" x14ac:dyDescent="0.3">
      <c r="A145" s="13">
        <v>2022</v>
      </c>
      <c r="B145" s="104">
        <v>2</v>
      </c>
      <c r="C145" s="104" t="s">
        <v>115</v>
      </c>
      <c r="D145" s="15">
        <v>1364</v>
      </c>
      <c r="E145" s="50">
        <v>2728</v>
      </c>
    </row>
    <row r="146" spans="1:5" hidden="1" outlineLevel="2" x14ac:dyDescent="0.3">
      <c r="A146" s="13">
        <v>2022</v>
      </c>
      <c r="B146" s="104">
        <v>2</v>
      </c>
      <c r="C146" s="104" t="s">
        <v>116</v>
      </c>
      <c r="D146" s="15">
        <v>131</v>
      </c>
      <c r="E146" s="50">
        <v>262</v>
      </c>
    </row>
    <row r="147" spans="1:5" hidden="1" outlineLevel="2" x14ac:dyDescent="0.3">
      <c r="A147" s="13">
        <v>2022</v>
      </c>
      <c r="B147" s="104">
        <v>2</v>
      </c>
      <c r="C147" s="104" t="s">
        <v>117</v>
      </c>
      <c r="D147" s="15">
        <v>19</v>
      </c>
      <c r="E147" s="50">
        <v>38</v>
      </c>
    </row>
    <row r="148" spans="1:5" hidden="1" outlineLevel="2" x14ac:dyDescent="0.3">
      <c r="A148" s="13">
        <v>2022</v>
      </c>
      <c r="B148" s="104">
        <v>3</v>
      </c>
      <c r="C148" s="104" t="s">
        <v>41</v>
      </c>
      <c r="D148" s="15">
        <v>9021</v>
      </c>
      <c r="E148" s="50">
        <v>27063</v>
      </c>
    </row>
    <row r="149" spans="1:5" hidden="1" outlineLevel="2" x14ac:dyDescent="0.3">
      <c r="A149" s="13">
        <v>2022</v>
      </c>
      <c r="B149" s="104">
        <v>3</v>
      </c>
      <c r="C149" s="104" t="s">
        <v>111</v>
      </c>
      <c r="D149" s="15">
        <v>24086</v>
      </c>
      <c r="E149" s="50">
        <v>72258</v>
      </c>
    </row>
    <row r="150" spans="1:5" hidden="1" outlineLevel="2" x14ac:dyDescent="0.3">
      <c r="A150" s="13">
        <v>2022</v>
      </c>
      <c r="B150" s="104">
        <v>3</v>
      </c>
      <c r="C150" s="104" t="s">
        <v>112</v>
      </c>
      <c r="D150" s="15">
        <v>19020</v>
      </c>
      <c r="E150" s="50">
        <v>57060</v>
      </c>
    </row>
    <row r="151" spans="1:5" hidden="1" outlineLevel="2" x14ac:dyDescent="0.3">
      <c r="A151" s="13">
        <v>2022</v>
      </c>
      <c r="B151" s="104">
        <v>3</v>
      </c>
      <c r="C151" s="104" t="s">
        <v>113</v>
      </c>
      <c r="D151" s="15">
        <v>5401</v>
      </c>
      <c r="E151" s="50">
        <v>16203</v>
      </c>
    </row>
    <row r="152" spans="1:5" hidden="1" outlineLevel="2" x14ac:dyDescent="0.3">
      <c r="A152" s="13">
        <v>2022</v>
      </c>
      <c r="B152" s="104">
        <v>3</v>
      </c>
      <c r="C152" s="104" t="s">
        <v>114</v>
      </c>
      <c r="D152" s="15">
        <v>958</v>
      </c>
      <c r="E152" s="50">
        <v>2874</v>
      </c>
    </row>
    <row r="153" spans="1:5" hidden="1" outlineLevel="2" x14ac:dyDescent="0.3">
      <c r="A153" s="13">
        <v>2022</v>
      </c>
      <c r="B153" s="104">
        <v>3</v>
      </c>
      <c r="C153" s="104" t="s">
        <v>115</v>
      </c>
      <c r="D153" s="15">
        <v>642</v>
      </c>
      <c r="E153" s="50">
        <v>1926</v>
      </c>
    </row>
    <row r="154" spans="1:5" hidden="1" outlineLevel="2" x14ac:dyDescent="0.3">
      <c r="A154" s="13">
        <v>2022</v>
      </c>
      <c r="B154" s="104">
        <v>3</v>
      </c>
      <c r="C154" s="104" t="s">
        <v>116</v>
      </c>
      <c r="D154" s="15">
        <v>44</v>
      </c>
      <c r="E154" s="50">
        <v>132</v>
      </c>
    </row>
    <row r="155" spans="1:5" hidden="1" outlineLevel="2" x14ac:dyDescent="0.3">
      <c r="A155" s="13">
        <v>2022</v>
      </c>
      <c r="B155" s="104">
        <v>3</v>
      </c>
      <c r="C155" s="104" t="s">
        <v>117</v>
      </c>
      <c r="D155" s="15">
        <v>5</v>
      </c>
      <c r="E155" s="50">
        <v>15</v>
      </c>
    </row>
    <row r="156" spans="1:5" hidden="1" outlineLevel="2" x14ac:dyDescent="0.3">
      <c r="A156" s="13">
        <v>2022</v>
      </c>
      <c r="B156" s="104">
        <v>4</v>
      </c>
      <c r="C156" s="104" t="s">
        <v>41</v>
      </c>
      <c r="D156" s="15">
        <v>2414</v>
      </c>
      <c r="E156" s="50">
        <v>9656</v>
      </c>
    </row>
    <row r="157" spans="1:5" hidden="1" outlineLevel="2" x14ac:dyDescent="0.3">
      <c r="A157" s="13">
        <v>2022</v>
      </c>
      <c r="B157" s="104">
        <v>4</v>
      </c>
      <c r="C157" s="104" t="s">
        <v>111</v>
      </c>
      <c r="D157" s="15">
        <v>8400</v>
      </c>
      <c r="E157" s="50">
        <v>33600</v>
      </c>
    </row>
    <row r="158" spans="1:5" hidden="1" outlineLevel="2" x14ac:dyDescent="0.3">
      <c r="A158" s="13">
        <v>2022</v>
      </c>
      <c r="B158" s="104">
        <v>4</v>
      </c>
      <c r="C158" s="104" t="s">
        <v>112</v>
      </c>
      <c r="D158" s="15">
        <v>7028</v>
      </c>
      <c r="E158" s="50">
        <v>28112</v>
      </c>
    </row>
    <row r="159" spans="1:5" hidden="1" outlineLevel="2" x14ac:dyDescent="0.3">
      <c r="A159" s="13">
        <v>2022</v>
      </c>
      <c r="B159" s="104">
        <v>4</v>
      </c>
      <c r="C159" s="104" t="s">
        <v>113</v>
      </c>
      <c r="D159" s="15">
        <v>1917</v>
      </c>
      <c r="E159" s="50">
        <v>7668</v>
      </c>
    </row>
    <row r="160" spans="1:5" hidden="1" outlineLevel="2" x14ac:dyDescent="0.3">
      <c r="A160" s="13">
        <v>2022</v>
      </c>
      <c r="B160" s="104">
        <v>4</v>
      </c>
      <c r="C160" s="104" t="s">
        <v>114</v>
      </c>
      <c r="D160" s="15">
        <v>390</v>
      </c>
      <c r="E160" s="50">
        <v>1560</v>
      </c>
    </row>
    <row r="161" spans="1:5" hidden="1" outlineLevel="2" x14ac:dyDescent="0.3">
      <c r="A161" s="13">
        <v>2022</v>
      </c>
      <c r="B161" s="104">
        <v>4</v>
      </c>
      <c r="C161" s="104" t="s">
        <v>115</v>
      </c>
      <c r="D161" s="15">
        <v>300</v>
      </c>
      <c r="E161" s="50">
        <v>1200</v>
      </c>
    </row>
    <row r="162" spans="1:5" hidden="1" outlineLevel="2" x14ac:dyDescent="0.3">
      <c r="A162" s="13">
        <v>2022</v>
      </c>
      <c r="B162" s="104">
        <v>4</v>
      </c>
      <c r="C162" s="104" t="s">
        <v>116</v>
      </c>
      <c r="D162" s="15">
        <v>19</v>
      </c>
      <c r="E162" s="50">
        <v>76</v>
      </c>
    </row>
    <row r="163" spans="1:5" hidden="1" outlineLevel="2" x14ac:dyDescent="0.3">
      <c r="A163" s="13">
        <v>2022</v>
      </c>
      <c r="B163" s="104" t="s">
        <v>130</v>
      </c>
      <c r="C163" s="104" t="s">
        <v>41</v>
      </c>
      <c r="D163" s="15">
        <v>900</v>
      </c>
      <c r="E163" s="50">
        <v>4910</v>
      </c>
    </row>
    <row r="164" spans="1:5" hidden="1" outlineLevel="2" x14ac:dyDescent="0.3">
      <c r="A164" s="13">
        <v>2022</v>
      </c>
      <c r="B164" s="104" t="s">
        <v>130</v>
      </c>
      <c r="C164" s="104" t="s">
        <v>111</v>
      </c>
      <c r="D164" s="15">
        <v>4518</v>
      </c>
      <c r="E164" s="50">
        <v>25147</v>
      </c>
    </row>
    <row r="165" spans="1:5" hidden="1" outlineLevel="2" x14ac:dyDescent="0.3">
      <c r="A165" s="13">
        <v>2022</v>
      </c>
      <c r="B165" s="104" t="s">
        <v>130</v>
      </c>
      <c r="C165" s="104" t="s">
        <v>112</v>
      </c>
      <c r="D165" s="15">
        <v>4133</v>
      </c>
      <c r="E165" s="50">
        <v>23118</v>
      </c>
    </row>
    <row r="166" spans="1:5" hidden="1" outlineLevel="2" x14ac:dyDescent="0.3">
      <c r="A166" s="13">
        <v>2022</v>
      </c>
      <c r="B166" s="104" t="s">
        <v>130</v>
      </c>
      <c r="C166" s="104" t="s">
        <v>113</v>
      </c>
      <c r="D166" s="15">
        <v>1188</v>
      </c>
      <c r="E166" s="50">
        <v>6647</v>
      </c>
    </row>
    <row r="167" spans="1:5" hidden="1" outlineLevel="2" x14ac:dyDescent="0.3">
      <c r="A167" s="13">
        <v>2022</v>
      </c>
      <c r="B167" s="104" t="s">
        <v>130</v>
      </c>
      <c r="C167" s="104" t="s">
        <v>114</v>
      </c>
      <c r="D167" s="15">
        <v>319</v>
      </c>
      <c r="E167" s="50">
        <v>1820</v>
      </c>
    </row>
    <row r="168" spans="1:5" hidden="1" outlineLevel="2" x14ac:dyDescent="0.3">
      <c r="A168" s="13">
        <v>2022</v>
      </c>
      <c r="B168" s="104" t="s">
        <v>130</v>
      </c>
      <c r="C168" s="104" t="s">
        <v>115</v>
      </c>
      <c r="D168" s="15">
        <v>192</v>
      </c>
      <c r="E168" s="50">
        <v>1103</v>
      </c>
    </row>
    <row r="169" spans="1:5" hidden="1" outlineLevel="2" x14ac:dyDescent="0.3">
      <c r="A169" s="13">
        <v>2022</v>
      </c>
      <c r="B169" s="104" t="s">
        <v>130</v>
      </c>
      <c r="C169" s="104" t="s">
        <v>116</v>
      </c>
      <c r="D169" s="15">
        <v>9</v>
      </c>
      <c r="E169" s="50">
        <v>50</v>
      </c>
    </row>
    <row r="170" spans="1:5" hidden="1" outlineLevel="2" x14ac:dyDescent="0.3">
      <c r="A170" s="13">
        <v>2022</v>
      </c>
      <c r="B170" s="104" t="s">
        <v>130</v>
      </c>
      <c r="C170" s="104" t="s">
        <v>117</v>
      </c>
      <c r="D170" s="15">
        <v>1</v>
      </c>
      <c r="E170" s="50">
        <v>5</v>
      </c>
    </row>
    <row r="171" spans="1:5" outlineLevel="1" collapsed="1" x14ac:dyDescent="0.3">
      <c r="A171" s="25" t="s">
        <v>102</v>
      </c>
      <c r="B171" s="105"/>
      <c r="C171" s="105"/>
      <c r="D171" s="18">
        <f>SUBTOTAL(9,D130:D170)</f>
        <v>626733</v>
      </c>
      <c r="E171" s="51">
        <f>SUBTOTAL(9,E130:E170)</f>
        <v>1019299</v>
      </c>
    </row>
    <row r="172" spans="1:5" hidden="1" outlineLevel="2" x14ac:dyDescent="0.3">
      <c r="A172" s="19">
        <v>2021</v>
      </c>
      <c r="B172" s="106">
        <v>1</v>
      </c>
      <c r="C172" s="106" t="s">
        <v>41</v>
      </c>
      <c r="D172" s="11">
        <v>94893</v>
      </c>
      <c r="E172" s="52">
        <v>94893</v>
      </c>
    </row>
    <row r="173" spans="1:5" hidden="1" outlineLevel="2" x14ac:dyDescent="0.3">
      <c r="A173" s="19">
        <v>2021</v>
      </c>
      <c r="B173" s="106">
        <v>1</v>
      </c>
      <c r="C173" s="106" t="s">
        <v>111</v>
      </c>
      <c r="D173" s="11">
        <v>132935</v>
      </c>
      <c r="E173" s="52">
        <v>132935</v>
      </c>
    </row>
    <row r="174" spans="1:5" hidden="1" outlineLevel="2" x14ac:dyDescent="0.3">
      <c r="A174" s="19">
        <v>2021</v>
      </c>
      <c r="B174" s="106">
        <v>1</v>
      </c>
      <c r="C174" s="106" t="s">
        <v>112</v>
      </c>
      <c r="D174" s="11">
        <v>90953</v>
      </c>
      <c r="E174" s="52">
        <v>90953</v>
      </c>
    </row>
    <row r="175" spans="1:5" hidden="1" outlineLevel="2" x14ac:dyDescent="0.3">
      <c r="A175" s="19">
        <v>2021</v>
      </c>
      <c r="B175" s="106">
        <v>1</v>
      </c>
      <c r="C175" s="106" t="s">
        <v>113</v>
      </c>
      <c r="D175" s="11">
        <v>28620</v>
      </c>
      <c r="E175" s="52">
        <v>28620</v>
      </c>
    </row>
    <row r="176" spans="1:5" hidden="1" outlineLevel="2" x14ac:dyDescent="0.3">
      <c r="A176" s="19">
        <v>2021</v>
      </c>
      <c r="B176" s="106">
        <v>1</v>
      </c>
      <c r="C176" s="106" t="s">
        <v>114</v>
      </c>
      <c r="D176" s="11">
        <v>4957</v>
      </c>
      <c r="E176" s="52">
        <v>4957</v>
      </c>
    </row>
    <row r="177" spans="1:5" hidden="1" outlineLevel="2" x14ac:dyDescent="0.3">
      <c r="A177" s="19">
        <v>2021</v>
      </c>
      <c r="B177" s="106">
        <v>1</v>
      </c>
      <c r="C177" s="106" t="s">
        <v>115</v>
      </c>
      <c r="D177" s="11">
        <v>3162</v>
      </c>
      <c r="E177" s="52">
        <v>3162</v>
      </c>
    </row>
    <row r="178" spans="1:5" hidden="1" outlineLevel="2" x14ac:dyDescent="0.3">
      <c r="A178" s="19">
        <v>2021</v>
      </c>
      <c r="B178" s="106">
        <v>1</v>
      </c>
      <c r="C178" s="106" t="s">
        <v>116</v>
      </c>
      <c r="D178" s="11">
        <v>431</v>
      </c>
      <c r="E178" s="52">
        <v>431</v>
      </c>
    </row>
    <row r="179" spans="1:5" hidden="1" outlineLevel="2" x14ac:dyDescent="0.3">
      <c r="A179" s="19">
        <v>2021</v>
      </c>
      <c r="B179" s="106">
        <v>1</v>
      </c>
      <c r="C179" s="106" t="s">
        <v>117</v>
      </c>
      <c r="D179" s="11">
        <v>101</v>
      </c>
      <c r="E179" s="52">
        <v>101</v>
      </c>
    </row>
    <row r="180" spans="1:5" hidden="1" outlineLevel="2" x14ac:dyDescent="0.3">
      <c r="A180" s="19">
        <v>2021</v>
      </c>
      <c r="B180" s="106">
        <v>1</v>
      </c>
      <c r="C180" s="106" t="s">
        <v>268</v>
      </c>
      <c r="D180" s="11">
        <v>5</v>
      </c>
      <c r="E180" s="52">
        <v>5</v>
      </c>
    </row>
    <row r="181" spans="1:5" hidden="1" outlineLevel="2" x14ac:dyDescent="0.3">
      <c r="A181" s="19">
        <v>2021</v>
      </c>
      <c r="B181" s="106">
        <v>1</v>
      </c>
      <c r="C181" s="106" t="s">
        <v>269</v>
      </c>
      <c r="D181" s="11">
        <v>22</v>
      </c>
      <c r="E181" s="52">
        <v>22</v>
      </c>
    </row>
    <row r="182" spans="1:5" hidden="1" outlineLevel="2" x14ac:dyDescent="0.3">
      <c r="A182" s="19">
        <v>2021</v>
      </c>
      <c r="B182" s="106">
        <v>2</v>
      </c>
      <c r="C182" s="106" t="s">
        <v>41</v>
      </c>
      <c r="D182" s="11">
        <v>25773</v>
      </c>
      <c r="E182" s="52">
        <v>51546</v>
      </c>
    </row>
    <row r="183" spans="1:5" hidden="1" outlineLevel="2" x14ac:dyDescent="0.3">
      <c r="A183" s="19">
        <v>2021</v>
      </c>
      <c r="B183" s="106">
        <v>2</v>
      </c>
      <c r="C183" s="106" t="s">
        <v>111</v>
      </c>
      <c r="D183" s="11">
        <v>55994</v>
      </c>
      <c r="E183" s="52">
        <v>111988</v>
      </c>
    </row>
    <row r="184" spans="1:5" hidden="1" outlineLevel="2" x14ac:dyDescent="0.3">
      <c r="A184" s="19">
        <v>2021</v>
      </c>
      <c r="B184" s="106">
        <v>2</v>
      </c>
      <c r="C184" s="106" t="s">
        <v>112</v>
      </c>
      <c r="D184" s="11">
        <v>41552</v>
      </c>
      <c r="E184" s="52">
        <v>83104</v>
      </c>
    </row>
    <row r="185" spans="1:5" hidden="1" outlineLevel="2" x14ac:dyDescent="0.3">
      <c r="A185" s="19">
        <v>2021</v>
      </c>
      <c r="B185" s="106">
        <v>2</v>
      </c>
      <c r="C185" s="106" t="s">
        <v>113</v>
      </c>
      <c r="D185" s="11">
        <v>11675</v>
      </c>
      <c r="E185" s="52">
        <v>23350</v>
      </c>
    </row>
    <row r="186" spans="1:5" hidden="1" outlineLevel="2" x14ac:dyDescent="0.3">
      <c r="A186" s="19">
        <v>2021</v>
      </c>
      <c r="B186" s="106">
        <v>2</v>
      </c>
      <c r="C186" s="106" t="s">
        <v>114</v>
      </c>
      <c r="D186" s="11">
        <v>1814</v>
      </c>
      <c r="E186" s="52">
        <v>3628</v>
      </c>
    </row>
    <row r="187" spans="1:5" hidden="1" outlineLevel="2" x14ac:dyDescent="0.3">
      <c r="A187" s="19">
        <v>2021</v>
      </c>
      <c r="B187" s="106">
        <v>2</v>
      </c>
      <c r="C187" s="106" t="s">
        <v>115</v>
      </c>
      <c r="D187" s="11">
        <v>1102</v>
      </c>
      <c r="E187" s="52">
        <v>2204</v>
      </c>
    </row>
    <row r="188" spans="1:5" hidden="1" outlineLevel="2" x14ac:dyDescent="0.3">
      <c r="A188" s="19">
        <v>2021</v>
      </c>
      <c r="B188" s="106">
        <v>2</v>
      </c>
      <c r="C188" s="106" t="s">
        <v>116</v>
      </c>
      <c r="D188" s="11">
        <v>107</v>
      </c>
      <c r="E188" s="52">
        <v>214</v>
      </c>
    </row>
    <row r="189" spans="1:5" hidden="1" outlineLevel="2" x14ac:dyDescent="0.3">
      <c r="A189" s="19">
        <v>2021</v>
      </c>
      <c r="B189" s="106">
        <v>2</v>
      </c>
      <c r="C189" s="106" t="s">
        <v>117</v>
      </c>
      <c r="D189" s="11">
        <v>14</v>
      </c>
      <c r="E189" s="52">
        <v>28</v>
      </c>
    </row>
    <row r="190" spans="1:5" hidden="1" outlineLevel="2" x14ac:dyDescent="0.3">
      <c r="A190" s="19">
        <v>2021</v>
      </c>
      <c r="B190" s="106">
        <v>3</v>
      </c>
      <c r="C190" s="106" t="s">
        <v>41</v>
      </c>
      <c r="D190" s="11">
        <v>6528</v>
      </c>
      <c r="E190" s="52">
        <v>19584</v>
      </c>
    </row>
    <row r="191" spans="1:5" hidden="1" outlineLevel="2" x14ac:dyDescent="0.3">
      <c r="A191" s="19">
        <v>2021</v>
      </c>
      <c r="B191" s="106">
        <v>3</v>
      </c>
      <c r="C191" s="106" t="s">
        <v>111</v>
      </c>
      <c r="D191" s="11">
        <v>19401</v>
      </c>
      <c r="E191" s="52">
        <v>58203</v>
      </c>
    </row>
    <row r="192" spans="1:5" hidden="1" outlineLevel="2" x14ac:dyDescent="0.3">
      <c r="A192" s="19">
        <v>2021</v>
      </c>
      <c r="B192" s="106">
        <v>3</v>
      </c>
      <c r="C192" s="106" t="s">
        <v>112</v>
      </c>
      <c r="D192" s="11">
        <v>15383</v>
      </c>
      <c r="E192" s="52">
        <v>46151</v>
      </c>
    </row>
    <row r="193" spans="1:5" hidden="1" outlineLevel="2" x14ac:dyDescent="0.3">
      <c r="A193" s="19">
        <v>2021</v>
      </c>
      <c r="B193" s="106">
        <v>3</v>
      </c>
      <c r="C193" s="106" t="s">
        <v>113</v>
      </c>
      <c r="D193" s="11">
        <v>4195</v>
      </c>
      <c r="E193" s="52">
        <v>12585</v>
      </c>
    </row>
    <row r="194" spans="1:5" hidden="1" outlineLevel="2" x14ac:dyDescent="0.3">
      <c r="A194" s="19">
        <v>2021</v>
      </c>
      <c r="B194" s="106">
        <v>3</v>
      </c>
      <c r="C194" s="106" t="s">
        <v>114</v>
      </c>
      <c r="D194" s="11">
        <v>756</v>
      </c>
      <c r="E194" s="52">
        <v>2268</v>
      </c>
    </row>
    <row r="195" spans="1:5" hidden="1" outlineLevel="2" x14ac:dyDescent="0.3">
      <c r="A195" s="19">
        <v>2021</v>
      </c>
      <c r="B195" s="106">
        <v>3</v>
      </c>
      <c r="C195" s="106" t="s">
        <v>115</v>
      </c>
      <c r="D195" s="11">
        <v>499</v>
      </c>
      <c r="E195" s="52">
        <v>1497</v>
      </c>
    </row>
    <row r="196" spans="1:5" hidden="1" outlineLevel="2" x14ac:dyDescent="0.3">
      <c r="A196" s="19">
        <v>2021</v>
      </c>
      <c r="B196" s="106">
        <v>3</v>
      </c>
      <c r="C196" s="106" t="s">
        <v>116</v>
      </c>
      <c r="D196" s="11">
        <v>45</v>
      </c>
      <c r="E196" s="52">
        <v>135</v>
      </c>
    </row>
    <row r="197" spans="1:5" hidden="1" outlineLevel="2" x14ac:dyDescent="0.3">
      <c r="A197" s="19">
        <v>2021</v>
      </c>
      <c r="B197" s="106">
        <v>3</v>
      </c>
      <c r="C197" s="106" t="s">
        <v>117</v>
      </c>
      <c r="D197" s="11">
        <v>3</v>
      </c>
      <c r="E197" s="52">
        <v>9</v>
      </c>
    </row>
    <row r="198" spans="1:5" hidden="1" outlineLevel="2" x14ac:dyDescent="0.3">
      <c r="A198" s="19">
        <v>2021</v>
      </c>
      <c r="B198" s="106">
        <v>4</v>
      </c>
      <c r="C198" s="106" t="s">
        <v>41</v>
      </c>
      <c r="D198" s="11">
        <v>1644</v>
      </c>
      <c r="E198" s="52">
        <v>6576</v>
      </c>
    </row>
    <row r="199" spans="1:5" hidden="1" outlineLevel="2" x14ac:dyDescent="0.3">
      <c r="A199" s="19">
        <v>2021</v>
      </c>
      <c r="B199" s="106">
        <v>4</v>
      </c>
      <c r="C199" s="106" t="s">
        <v>111</v>
      </c>
      <c r="D199" s="11">
        <v>6392</v>
      </c>
      <c r="E199" s="52">
        <v>25568</v>
      </c>
    </row>
    <row r="200" spans="1:5" hidden="1" outlineLevel="2" x14ac:dyDescent="0.3">
      <c r="A200" s="19">
        <v>2021</v>
      </c>
      <c r="B200" s="106">
        <v>4</v>
      </c>
      <c r="C200" s="106" t="s">
        <v>112</v>
      </c>
      <c r="D200" s="11">
        <v>5686</v>
      </c>
      <c r="E200" s="52">
        <v>22744</v>
      </c>
    </row>
    <row r="201" spans="1:5" hidden="1" outlineLevel="2" x14ac:dyDescent="0.3">
      <c r="A201" s="19">
        <v>2021</v>
      </c>
      <c r="B201" s="106">
        <v>4</v>
      </c>
      <c r="C201" s="106" t="s">
        <v>113</v>
      </c>
      <c r="D201" s="11">
        <v>1578</v>
      </c>
      <c r="E201" s="52">
        <v>6312</v>
      </c>
    </row>
    <row r="202" spans="1:5" hidden="1" outlineLevel="2" x14ac:dyDescent="0.3">
      <c r="A202" s="19">
        <v>2021</v>
      </c>
      <c r="B202" s="106">
        <v>4</v>
      </c>
      <c r="C202" s="106" t="s">
        <v>114</v>
      </c>
      <c r="D202" s="11">
        <v>326</v>
      </c>
      <c r="E202" s="52">
        <v>1304</v>
      </c>
    </row>
    <row r="203" spans="1:5" hidden="1" outlineLevel="2" x14ac:dyDescent="0.3">
      <c r="A203" s="19">
        <v>2021</v>
      </c>
      <c r="B203" s="106">
        <v>4</v>
      </c>
      <c r="C203" s="106" t="s">
        <v>115</v>
      </c>
      <c r="D203" s="11">
        <v>205</v>
      </c>
      <c r="E203" s="52">
        <v>820</v>
      </c>
    </row>
    <row r="204" spans="1:5" hidden="1" outlineLevel="2" x14ac:dyDescent="0.3">
      <c r="A204" s="19">
        <v>2021</v>
      </c>
      <c r="B204" s="106">
        <v>4</v>
      </c>
      <c r="C204" s="106" t="s">
        <v>116</v>
      </c>
      <c r="D204" s="11">
        <v>15</v>
      </c>
      <c r="E204" s="52">
        <v>60</v>
      </c>
    </row>
    <row r="205" spans="1:5" hidden="1" outlineLevel="2" x14ac:dyDescent="0.3">
      <c r="A205" s="19">
        <v>2021</v>
      </c>
      <c r="B205" s="106">
        <v>4</v>
      </c>
      <c r="C205" s="106" t="s">
        <v>117</v>
      </c>
      <c r="D205" s="11">
        <v>2</v>
      </c>
      <c r="E205" s="52">
        <v>8</v>
      </c>
    </row>
    <row r="206" spans="1:5" hidden="1" outlineLevel="2" x14ac:dyDescent="0.3">
      <c r="A206" s="19">
        <v>2021</v>
      </c>
      <c r="B206" s="106" t="s">
        <v>130</v>
      </c>
      <c r="C206" s="106" t="s">
        <v>41</v>
      </c>
      <c r="D206" s="11">
        <v>594</v>
      </c>
      <c r="E206" s="52">
        <v>3228</v>
      </c>
    </row>
    <row r="207" spans="1:5" hidden="1" outlineLevel="2" x14ac:dyDescent="0.3">
      <c r="A207" s="19">
        <v>2021</v>
      </c>
      <c r="B207" s="106" t="s">
        <v>130</v>
      </c>
      <c r="C207" s="106" t="s">
        <v>111</v>
      </c>
      <c r="D207" s="11">
        <v>3317</v>
      </c>
      <c r="E207" s="52">
        <v>18511</v>
      </c>
    </row>
    <row r="208" spans="1:5" hidden="1" outlineLevel="2" x14ac:dyDescent="0.3">
      <c r="A208" s="19">
        <v>2021</v>
      </c>
      <c r="B208" s="106" t="s">
        <v>130</v>
      </c>
      <c r="C208" s="106" t="s">
        <v>112</v>
      </c>
      <c r="D208" s="11">
        <v>3170</v>
      </c>
      <c r="E208" s="52">
        <v>17844</v>
      </c>
    </row>
    <row r="209" spans="1:5" hidden="1" outlineLevel="2" x14ac:dyDescent="0.3">
      <c r="A209" s="19">
        <v>2021</v>
      </c>
      <c r="B209" s="106" t="s">
        <v>130</v>
      </c>
      <c r="C209" s="106" t="s">
        <v>113</v>
      </c>
      <c r="D209" s="11">
        <v>967</v>
      </c>
      <c r="E209" s="52">
        <v>5486</v>
      </c>
    </row>
    <row r="210" spans="1:5" hidden="1" outlineLevel="2" x14ac:dyDescent="0.3">
      <c r="A210" s="19">
        <v>2021</v>
      </c>
      <c r="B210" s="106" t="s">
        <v>130</v>
      </c>
      <c r="C210" s="106" t="s">
        <v>114</v>
      </c>
      <c r="D210" s="11">
        <v>257</v>
      </c>
      <c r="E210" s="52">
        <v>1478</v>
      </c>
    </row>
    <row r="211" spans="1:5" hidden="1" outlineLevel="2" x14ac:dyDescent="0.3">
      <c r="A211" s="19">
        <v>2021</v>
      </c>
      <c r="B211" s="106" t="s">
        <v>130</v>
      </c>
      <c r="C211" s="106" t="s">
        <v>115</v>
      </c>
      <c r="D211" s="11">
        <v>166</v>
      </c>
      <c r="E211" s="52">
        <v>964</v>
      </c>
    </row>
    <row r="212" spans="1:5" hidden="1" outlineLevel="2" x14ac:dyDescent="0.3">
      <c r="A212" s="19">
        <v>2021</v>
      </c>
      <c r="B212" s="106" t="s">
        <v>130</v>
      </c>
      <c r="C212" s="106" t="s">
        <v>116</v>
      </c>
      <c r="D212" s="11">
        <v>8</v>
      </c>
      <c r="E212" s="52">
        <v>41</v>
      </c>
    </row>
    <row r="213" spans="1:5" outlineLevel="1" collapsed="1" x14ac:dyDescent="0.3">
      <c r="A213" s="21" t="s">
        <v>103</v>
      </c>
      <c r="B213" s="107"/>
      <c r="C213" s="107"/>
      <c r="D213" s="23">
        <f>SUBTOTAL(9,D172:D212)</f>
        <v>565247</v>
      </c>
      <c r="E213" s="53">
        <f>SUBTOTAL(9,E172:E212)</f>
        <v>883517</v>
      </c>
    </row>
    <row r="214" spans="1:5" hidden="1" outlineLevel="2" x14ac:dyDescent="0.3">
      <c r="A214" s="13">
        <v>2020</v>
      </c>
      <c r="B214" s="104">
        <v>1</v>
      </c>
      <c r="C214" s="104" t="s">
        <v>41</v>
      </c>
      <c r="D214" s="15">
        <v>83087</v>
      </c>
      <c r="E214" s="50">
        <v>83087</v>
      </c>
    </row>
    <row r="215" spans="1:5" hidden="1" outlineLevel="2" x14ac:dyDescent="0.3">
      <c r="A215" s="13">
        <v>2020</v>
      </c>
      <c r="B215" s="104">
        <v>1</v>
      </c>
      <c r="C215" s="104" t="s">
        <v>111</v>
      </c>
      <c r="D215" s="15">
        <v>127871</v>
      </c>
      <c r="E215" s="50">
        <v>127871</v>
      </c>
    </row>
    <row r="216" spans="1:5" hidden="1" outlineLevel="2" x14ac:dyDescent="0.3">
      <c r="A216" s="13">
        <v>2020</v>
      </c>
      <c r="B216" s="104">
        <v>1</v>
      </c>
      <c r="C216" s="104" t="s">
        <v>112</v>
      </c>
      <c r="D216" s="15">
        <v>86448</v>
      </c>
      <c r="E216" s="50">
        <v>86448</v>
      </c>
    </row>
    <row r="217" spans="1:5" hidden="1" outlineLevel="2" x14ac:dyDescent="0.3">
      <c r="A217" s="13">
        <v>2020</v>
      </c>
      <c r="B217" s="104">
        <v>1</v>
      </c>
      <c r="C217" s="104" t="s">
        <v>113</v>
      </c>
      <c r="D217" s="15">
        <v>25906</v>
      </c>
      <c r="E217" s="50">
        <v>25906</v>
      </c>
    </row>
    <row r="218" spans="1:5" hidden="1" outlineLevel="2" x14ac:dyDescent="0.3">
      <c r="A218" s="13">
        <v>2020</v>
      </c>
      <c r="B218" s="104">
        <v>1</v>
      </c>
      <c r="C218" s="104" t="s">
        <v>114</v>
      </c>
      <c r="D218" s="15">
        <v>4494</v>
      </c>
      <c r="E218" s="50">
        <v>4494</v>
      </c>
    </row>
    <row r="219" spans="1:5" hidden="1" outlineLevel="2" x14ac:dyDescent="0.3">
      <c r="A219" s="13">
        <v>2020</v>
      </c>
      <c r="B219" s="104">
        <v>1</v>
      </c>
      <c r="C219" s="104" t="s">
        <v>115</v>
      </c>
      <c r="D219" s="15">
        <v>2724</v>
      </c>
      <c r="E219" s="50">
        <v>2724</v>
      </c>
    </row>
    <row r="220" spans="1:5" hidden="1" outlineLevel="2" x14ac:dyDescent="0.3">
      <c r="A220" s="13">
        <v>2020</v>
      </c>
      <c r="B220" s="104">
        <v>1</v>
      </c>
      <c r="C220" s="104" t="s">
        <v>116</v>
      </c>
      <c r="D220" s="15">
        <v>356</v>
      </c>
      <c r="E220" s="50">
        <v>356</v>
      </c>
    </row>
    <row r="221" spans="1:5" hidden="1" outlineLevel="2" x14ac:dyDescent="0.3">
      <c r="A221" s="13">
        <v>2020</v>
      </c>
      <c r="B221" s="104">
        <v>1</v>
      </c>
      <c r="C221" s="104" t="s">
        <v>117</v>
      </c>
      <c r="D221" s="15">
        <v>85</v>
      </c>
      <c r="E221" s="50">
        <v>85</v>
      </c>
    </row>
    <row r="222" spans="1:5" hidden="1" outlineLevel="2" x14ac:dyDescent="0.3">
      <c r="A222" s="13">
        <v>2020</v>
      </c>
      <c r="B222" s="104">
        <v>1</v>
      </c>
      <c r="C222" s="104" t="s">
        <v>268</v>
      </c>
      <c r="D222" s="15">
        <v>8</v>
      </c>
      <c r="E222" s="50">
        <v>8</v>
      </c>
    </row>
    <row r="223" spans="1:5" hidden="1" outlineLevel="2" x14ac:dyDescent="0.3">
      <c r="A223" s="13">
        <v>2020</v>
      </c>
      <c r="B223" s="104">
        <v>1</v>
      </c>
      <c r="C223" s="104" t="s">
        <v>269</v>
      </c>
      <c r="D223" s="15">
        <v>16</v>
      </c>
      <c r="E223" s="50">
        <v>16</v>
      </c>
    </row>
    <row r="224" spans="1:5" hidden="1" outlineLevel="2" x14ac:dyDescent="0.3">
      <c r="A224" s="13">
        <v>2020</v>
      </c>
      <c r="B224" s="104">
        <v>2</v>
      </c>
      <c r="C224" s="104" t="s">
        <v>41</v>
      </c>
      <c r="D224" s="15">
        <v>19510</v>
      </c>
      <c r="E224" s="50">
        <v>39020</v>
      </c>
    </row>
    <row r="225" spans="1:5" hidden="1" outlineLevel="2" x14ac:dyDescent="0.3">
      <c r="A225" s="13">
        <v>2020</v>
      </c>
      <c r="B225" s="104">
        <v>2</v>
      </c>
      <c r="C225" s="104" t="s">
        <v>111</v>
      </c>
      <c r="D225" s="15">
        <v>47832</v>
      </c>
      <c r="E225" s="50">
        <v>95664</v>
      </c>
    </row>
    <row r="226" spans="1:5" hidden="1" outlineLevel="2" x14ac:dyDescent="0.3">
      <c r="A226" s="13">
        <v>2020</v>
      </c>
      <c r="B226" s="104">
        <v>2</v>
      </c>
      <c r="C226" s="104" t="s">
        <v>112</v>
      </c>
      <c r="D226" s="15">
        <v>35945</v>
      </c>
      <c r="E226" s="50">
        <v>71890</v>
      </c>
    </row>
    <row r="227" spans="1:5" hidden="1" outlineLevel="2" x14ac:dyDescent="0.3">
      <c r="A227" s="13">
        <v>2020</v>
      </c>
      <c r="B227" s="104">
        <v>2</v>
      </c>
      <c r="C227" s="104" t="s">
        <v>113</v>
      </c>
      <c r="D227" s="15">
        <v>10236</v>
      </c>
      <c r="E227" s="50">
        <v>20472</v>
      </c>
    </row>
    <row r="228" spans="1:5" hidden="1" outlineLevel="2" x14ac:dyDescent="0.3">
      <c r="A228" s="13">
        <v>2020</v>
      </c>
      <c r="B228" s="104">
        <v>2</v>
      </c>
      <c r="C228" s="104" t="s">
        <v>114</v>
      </c>
      <c r="D228" s="15">
        <v>1570</v>
      </c>
      <c r="E228" s="50">
        <v>3140</v>
      </c>
    </row>
    <row r="229" spans="1:5" hidden="1" outlineLevel="2" x14ac:dyDescent="0.3">
      <c r="A229" s="13">
        <v>2020</v>
      </c>
      <c r="B229" s="104">
        <v>2</v>
      </c>
      <c r="C229" s="104" t="s">
        <v>115</v>
      </c>
      <c r="D229" s="15">
        <v>919</v>
      </c>
      <c r="E229" s="50">
        <v>1838</v>
      </c>
    </row>
    <row r="230" spans="1:5" hidden="1" outlineLevel="2" x14ac:dyDescent="0.3">
      <c r="A230" s="13">
        <v>2020</v>
      </c>
      <c r="B230" s="104">
        <v>2</v>
      </c>
      <c r="C230" s="104" t="s">
        <v>116</v>
      </c>
      <c r="D230" s="15">
        <v>103</v>
      </c>
      <c r="E230" s="50">
        <v>206</v>
      </c>
    </row>
    <row r="231" spans="1:5" hidden="1" outlineLevel="2" x14ac:dyDescent="0.3">
      <c r="A231" s="13">
        <v>2020</v>
      </c>
      <c r="B231" s="104">
        <v>2</v>
      </c>
      <c r="C231" s="104" t="s">
        <v>117</v>
      </c>
      <c r="D231" s="15">
        <v>12</v>
      </c>
      <c r="E231" s="50">
        <v>24</v>
      </c>
    </row>
    <row r="232" spans="1:5" hidden="1" outlineLevel="2" x14ac:dyDescent="0.3">
      <c r="A232" s="13">
        <v>2020</v>
      </c>
      <c r="B232" s="104">
        <v>3</v>
      </c>
      <c r="C232" s="104" t="s">
        <v>41</v>
      </c>
      <c r="D232" s="15">
        <v>4109</v>
      </c>
      <c r="E232" s="50">
        <v>12327</v>
      </c>
    </row>
    <row r="233" spans="1:5" hidden="1" outlineLevel="2" x14ac:dyDescent="0.3">
      <c r="A233" s="13">
        <v>2020</v>
      </c>
      <c r="B233" s="104">
        <v>3</v>
      </c>
      <c r="C233" s="104" t="s">
        <v>111</v>
      </c>
      <c r="D233" s="15">
        <v>15156</v>
      </c>
      <c r="E233" s="50">
        <v>45468</v>
      </c>
    </row>
    <row r="234" spans="1:5" hidden="1" outlineLevel="2" x14ac:dyDescent="0.3">
      <c r="A234" s="13">
        <v>2020</v>
      </c>
      <c r="B234" s="104">
        <v>3</v>
      </c>
      <c r="C234" s="104" t="s">
        <v>112</v>
      </c>
      <c r="D234" s="15">
        <v>12412</v>
      </c>
      <c r="E234" s="50">
        <v>37236</v>
      </c>
    </row>
    <row r="235" spans="1:5" hidden="1" outlineLevel="2" x14ac:dyDescent="0.3">
      <c r="A235" s="13">
        <v>2020</v>
      </c>
      <c r="B235" s="104">
        <v>3</v>
      </c>
      <c r="C235" s="104" t="s">
        <v>113</v>
      </c>
      <c r="D235" s="15">
        <v>3542</v>
      </c>
      <c r="E235" s="50">
        <v>10626</v>
      </c>
    </row>
    <row r="236" spans="1:5" hidden="1" outlineLevel="2" x14ac:dyDescent="0.3">
      <c r="A236" s="13">
        <v>2020</v>
      </c>
      <c r="B236" s="104">
        <v>3</v>
      </c>
      <c r="C236" s="104" t="s">
        <v>114</v>
      </c>
      <c r="D236" s="15">
        <v>557</v>
      </c>
      <c r="E236" s="50">
        <v>1671</v>
      </c>
    </row>
    <row r="237" spans="1:5" hidden="1" outlineLevel="2" x14ac:dyDescent="0.3">
      <c r="A237" s="13">
        <v>2020</v>
      </c>
      <c r="B237" s="104">
        <v>3</v>
      </c>
      <c r="C237" s="104" t="s">
        <v>115</v>
      </c>
      <c r="D237" s="15">
        <v>345</v>
      </c>
      <c r="E237" s="50">
        <v>1035</v>
      </c>
    </row>
    <row r="238" spans="1:5" hidden="1" outlineLevel="2" x14ac:dyDescent="0.3">
      <c r="A238" s="13">
        <v>2020</v>
      </c>
      <c r="B238" s="104">
        <v>3</v>
      </c>
      <c r="C238" s="104" t="s">
        <v>116</v>
      </c>
      <c r="D238" s="15">
        <v>41</v>
      </c>
      <c r="E238" s="50">
        <v>123</v>
      </c>
    </row>
    <row r="239" spans="1:5" hidden="1" outlineLevel="2" x14ac:dyDescent="0.3">
      <c r="A239" s="13">
        <v>2020</v>
      </c>
      <c r="B239" s="104">
        <v>4</v>
      </c>
      <c r="C239" s="104" t="s">
        <v>41</v>
      </c>
      <c r="D239" s="15">
        <v>934</v>
      </c>
      <c r="E239" s="50">
        <v>3736</v>
      </c>
    </row>
    <row r="240" spans="1:5" hidden="1" outlineLevel="2" x14ac:dyDescent="0.3">
      <c r="A240" s="13">
        <v>2020</v>
      </c>
      <c r="B240" s="104">
        <v>4</v>
      </c>
      <c r="C240" s="104" t="s">
        <v>111</v>
      </c>
      <c r="D240" s="15">
        <v>4382</v>
      </c>
      <c r="E240" s="50">
        <v>17528</v>
      </c>
    </row>
    <row r="241" spans="1:5" hidden="1" outlineLevel="2" x14ac:dyDescent="0.3">
      <c r="A241" s="13">
        <v>2020</v>
      </c>
      <c r="B241" s="104">
        <v>4</v>
      </c>
      <c r="C241" s="104" t="s">
        <v>112</v>
      </c>
      <c r="D241" s="15">
        <v>4060</v>
      </c>
      <c r="E241" s="50">
        <v>16240</v>
      </c>
    </row>
    <row r="242" spans="1:5" hidden="1" outlineLevel="2" x14ac:dyDescent="0.3">
      <c r="A242" s="13">
        <v>2020</v>
      </c>
      <c r="B242" s="104">
        <v>4</v>
      </c>
      <c r="C242" s="104" t="s">
        <v>113</v>
      </c>
      <c r="D242" s="15">
        <v>1205</v>
      </c>
      <c r="E242" s="50">
        <v>4820</v>
      </c>
    </row>
    <row r="243" spans="1:5" hidden="1" outlineLevel="2" x14ac:dyDescent="0.3">
      <c r="A243" s="13">
        <v>2020</v>
      </c>
      <c r="B243" s="104">
        <v>4</v>
      </c>
      <c r="C243" s="104" t="s">
        <v>114</v>
      </c>
      <c r="D243" s="15">
        <v>231</v>
      </c>
      <c r="E243" s="50">
        <v>924</v>
      </c>
    </row>
    <row r="244" spans="1:5" hidden="1" outlineLevel="2" x14ac:dyDescent="0.3">
      <c r="A244" s="13">
        <v>2020</v>
      </c>
      <c r="B244" s="104">
        <v>4</v>
      </c>
      <c r="C244" s="104" t="s">
        <v>115</v>
      </c>
      <c r="D244" s="15">
        <v>140</v>
      </c>
      <c r="E244" s="50">
        <v>560</v>
      </c>
    </row>
    <row r="245" spans="1:5" hidden="1" outlineLevel="2" x14ac:dyDescent="0.3">
      <c r="A245" s="13">
        <v>2020</v>
      </c>
      <c r="B245" s="104">
        <v>4</v>
      </c>
      <c r="C245" s="104" t="s">
        <v>116</v>
      </c>
      <c r="D245" s="15">
        <v>5</v>
      </c>
      <c r="E245" s="50">
        <v>20</v>
      </c>
    </row>
    <row r="246" spans="1:5" hidden="1" outlineLevel="2" x14ac:dyDescent="0.3">
      <c r="A246" s="13">
        <v>2020</v>
      </c>
      <c r="B246" s="104">
        <v>4</v>
      </c>
      <c r="C246" s="104" t="s">
        <v>117</v>
      </c>
      <c r="D246" s="15">
        <v>1</v>
      </c>
      <c r="E246" s="50">
        <v>4</v>
      </c>
    </row>
    <row r="247" spans="1:5" hidden="1" outlineLevel="2" x14ac:dyDescent="0.3">
      <c r="A247" s="13">
        <v>2020</v>
      </c>
      <c r="B247" s="104" t="s">
        <v>130</v>
      </c>
      <c r="C247" s="104" t="s">
        <v>41</v>
      </c>
      <c r="D247" s="15">
        <v>283</v>
      </c>
      <c r="E247" s="50">
        <v>1504</v>
      </c>
    </row>
    <row r="248" spans="1:5" hidden="1" outlineLevel="2" x14ac:dyDescent="0.3">
      <c r="A248" s="13">
        <v>2020</v>
      </c>
      <c r="B248" s="104" t="s">
        <v>130</v>
      </c>
      <c r="C248" s="104" t="s">
        <v>111</v>
      </c>
      <c r="D248" s="15">
        <v>1927</v>
      </c>
      <c r="E248" s="50">
        <v>10616</v>
      </c>
    </row>
    <row r="249" spans="1:5" hidden="1" outlineLevel="2" x14ac:dyDescent="0.3">
      <c r="A249" s="13">
        <v>2020</v>
      </c>
      <c r="B249" s="104" t="s">
        <v>130</v>
      </c>
      <c r="C249" s="104" t="s">
        <v>112</v>
      </c>
      <c r="D249" s="15">
        <v>2017</v>
      </c>
      <c r="E249" s="50">
        <v>11144</v>
      </c>
    </row>
    <row r="250" spans="1:5" hidden="1" outlineLevel="2" x14ac:dyDescent="0.3">
      <c r="A250" s="13">
        <v>2020</v>
      </c>
      <c r="B250" s="104" t="s">
        <v>130</v>
      </c>
      <c r="C250" s="104" t="s">
        <v>113</v>
      </c>
      <c r="D250" s="15">
        <v>653</v>
      </c>
      <c r="E250" s="50">
        <v>3648</v>
      </c>
    </row>
    <row r="251" spans="1:5" hidden="1" outlineLevel="2" x14ac:dyDescent="0.3">
      <c r="A251" s="13">
        <v>2020</v>
      </c>
      <c r="B251" s="104" t="s">
        <v>130</v>
      </c>
      <c r="C251" s="104" t="s">
        <v>114</v>
      </c>
      <c r="D251" s="15">
        <v>153</v>
      </c>
      <c r="E251" s="50">
        <v>875</v>
      </c>
    </row>
    <row r="252" spans="1:5" hidden="1" outlineLevel="2" x14ac:dyDescent="0.3">
      <c r="A252" s="13">
        <v>2020</v>
      </c>
      <c r="B252" s="104" t="s">
        <v>130</v>
      </c>
      <c r="C252" s="104" t="s">
        <v>115</v>
      </c>
      <c r="D252" s="15">
        <v>79</v>
      </c>
      <c r="E252" s="50">
        <v>437</v>
      </c>
    </row>
    <row r="253" spans="1:5" hidden="1" outlineLevel="2" x14ac:dyDescent="0.3">
      <c r="A253" s="13">
        <v>2020</v>
      </c>
      <c r="B253" s="104" t="s">
        <v>130</v>
      </c>
      <c r="C253" s="104" t="s">
        <v>116</v>
      </c>
      <c r="D253" s="15">
        <v>4</v>
      </c>
      <c r="E253" s="50">
        <v>21</v>
      </c>
    </row>
    <row r="254" spans="1:5" hidden="1" outlineLevel="2" x14ac:dyDescent="0.3">
      <c r="A254" s="13">
        <v>2020</v>
      </c>
      <c r="B254" s="104" t="s">
        <v>130</v>
      </c>
      <c r="C254" s="104" t="s">
        <v>117</v>
      </c>
      <c r="D254" s="15">
        <v>1</v>
      </c>
      <c r="E254" s="50">
        <v>5</v>
      </c>
    </row>
    <row r="255" spans="1:5" outlineLevel="1" collapsed="1" x14ac:dyDescent="0.3">
      <c r="A255" s="25" t="s">
        <v>104</v>
      </c>
      <c r="B255" s="105"/>
      <c r="C255" s="105"/>
      <c r="D255" s="18">
        <f>SUBTOTAL(9,D214:D254)</f>
        <v>499359</v>
      </c>
      <c r="E255" s="51">
        <f>SUBTOTAL(9,E214:E254)</f>
        <v>743817</v>
      </c>
    </row>
    <row r="256" spans="1:5" hidden="1" outlineLevel="2" x14ac:dyDescent="0.3">
      <c r="A256" s="19">
        <v>2019</v>
      </c>
      <c r="B256" s="106">
        <v>1</v>
      </c>
      <c r="C256" s="106" t="s">
        <v>41</v>
      </c>
      <c r="D256" s="11">
        <v>93426</v>
      </c>
      <c r="E256" s="52">
        <v>93426</v>
      </c>
    </row>
    <row r="257" spans="1:5" hidden="1" outlineLevel="2" x14ac:dyDescent="0.3">
      <c r="A257" s="19">
        <v>2019</v>
      </c>
      <c r="B257" s="106">
        <v>1</v>
      </c>
      <c r="C257" s="106" t="s">
        <v>111</v>
      </c>
      <c r="D257" s="11">
        <v>135946</v>
      </c>
      <c r="E257" s="52">
        <v>135946</v>
      </c>
    </row>
    <row r="258" spans="1:5" hidden="1" outlineLevel="2" x14ac:dyDescent="0.3">
      <c r="A258" s="19">
        <v>2019</v>
      </c>
      <c r="B258" s="106">
        <v>1</v>
      </c>
      <c r="C258" s="106" t="s">
        <v>112</v>
      </c>
      <c r="D258" s="11">
        <v>89306</v>
      </c>
      <c r="E258" s="52">
        <v>89306</v>
      </c>
    </row>
    <row r="259" spans="1:5" hidden="1" outlineLevel="2" x14ac:dyDescent="0.3">
      <c r="A259" s="19">
        <v>2019</v>
      </c>
      <c r="B259" s="106">
        <v>1</v>
      </c>
      <c r="C259" s="106" t="s">
        <v>113</v>
      </c>
      <c r="D259" s="11">
        <v>26649</v>
      </c>
      <c r="E259" s="52">
        <v>26649</v>
      </c>
    </row>
    <row r="260" spans="1:5" hidden="1" outlineLevel="2" x14ac:dyDescent="0.3">
      <c r="A260" s="19">
        <v>2019</v>
      </c>
      <c r="B260" s="106">
        <v>1</v>
      </c>
      <c r="C260" s="106" t="s">
        <v>114</v>
      </c>
      <c r="D260" s="11">
        <v>4927</v>
      </c>
      <c r="E260" s="52">
        <v>4927</v>
      </c>
    </row>
    <row r="261" spans="1:5" hidden="1" outlineLevel="2" x14ac:dyDescent="0.3">
      <c r="A261" s="19">
        <v>2019</v>
      </c>
      <c r="B261" s="106">
        <v>1</v>
      </c>
      <c r="C261" s="106" t="s">
        <v>115</v>
      </c>
      <c r="D261" s="11">
        <v>2721</v>
      </c>
      <c r="E261" s="52">
        <v>2721</v>
      </c>
    </row>
    <row r="262" spans="1:5" hidden="1" outlineLevel="2" x14ac:dyDescent="0.3">
      <c r="A262" s="19">
        <v>2019</v>
      </c>
      <c r="B262" s="106">
        <v>1</v>
      </c>
      <c r="C262" s="106" t="s">
        <v>116</v>
      </c>
      <c r="D262" s="11">
        <v>368</v>
      </c>
      <c r="E262" s="52">
        <v>368</v>
      </c>
    </row>
    <row r="263" spans="1:5" hidden="1" outlineLevel="2" x14ac:dyDescent="0.3">
      <c r="A263" s="19">
        <v>2019</v>
      </c>
      <c r="B263" s="106">
        <v>1</v>
      </c>
      <c r="C263" s="106" t="s">
        <v>117</v>
      </c>
      <c r="D263" s="11">
        <v>95</v>
      </c>
      <c r="E263" s="52">
        <v>95</v>
      </c>
    </row>
    <row r="264" spans="1:5" hidden="1" outlineLevel="2" x14ac:dyDescent="0.3">
      <c r="A264" s="19">
        <v>2019</v>
      </c>
      <c r="B264" s="106">
        <v>1</v>
      </c>
      <c r="C264" s="106" t="s">
        <v>268</v>
      </c>
      <c r="D264" s="11">
        <v>7</v>
      </c>
      <c r="E264" s="52">
        <v>7</v>
      </c>
    </row>
    <row r="265" spans="1:5" hidden="1" outlineLevel="2" x14ac:dyDescent="0.3">
      <c r="A265" s="19">
        <v>2019</v>
      </c>
      <c r="B265" s="106">
        <v>1</v>
      </c>
      <c r="C265" s="106" t="s">
        <v>269</v>
      </c>
      <c r="D265" s="11">
        <v>23</v>
      </c>
      <c r="E265" s="52">
        <v>23</v>
      </c>
    </row>
    <row r="266" spans="1:5" hidden="1" outlineLevel="2" x14ac:dyDescent="0.3">
      <c r="A266" s="19">
        <v>2019</v>
      </c>
      <c r="B266" s="106">
        <v>2</v>
      </c>
      <c r="C266" s="106" t="s">
        <v>41</v>
      </c>
      <c r="D266" s="11">
        <v>26109</v>
      </c>
      <c r="E266" s="52">
        <v>52218</v>
      </c>
    </row>
    <row r="267" spans="1:5" hidden="1" outlineLevel="2" x14ac:dyDescent="0.3">
      <c r="A267" s="19">
        <v>2019</v>
      </c>
      <c r="B267" s="106">
        <v>2</v>
      </c>
      <c r="C267" s="106" t="s">
        <v>111</v>
      </c>
      <c r="D267" s="11">
        <v>57813</v>
      </c>
      <c r="E267" s="52">
        <v>115626</v>
      </c>
    </row>
    <row r="268" spans="1:5" hidden="1" outlineLevel="2" x14ac:dyDescent="0.3">
      <c r="A268" s="19">
        <v>2019</v>
      </c>
      <c r="B268" s="106">
        <v>2</v>
      </c>
      <c r="C268" s="106" t="s">
        <v>112</v>
      </c>
      <c r="D268" s="11">
        <v>40996</v>
      </c>
      <c r="E268" s="52">
        <v>81992</v>
      </c>
    </row>
    <row r="269" spans="1:5" hidden="1" outlineLevel="2" x14ac:dyDescent="0.3">
      <c r="A269" s="19">
        <v>2019</v>
      </c>
      <c r="B269" s="106">
        <v>2</v>
      </c>
      <c r="C269" s="106" t="s">
        <v>113</v>
      </c>
      <c r="D269" s="11">
        <v>11066</v>
      </c>
      <c r="E269" s="52">
        <v>22132</v>
      </c>
    </row>
    <row r="270" spans="1:5" hidden="1" outlineLevel="2" x14ac:dyDescent="0.3">
      <c r="A270" s="19">
        <v>2019</v>
      </c>
      <c r="B270" s="106">
        <v>2</v>
      </c>
      <c r="C270" s="106" t="s">
        <v>114</v>
      </c>
      <c r="D270" s="11">
        <v>1645</v>
      </c>
      <c r="E270" s="52">
        <v>3290</v>
      </c>
    </row>
    <row r="271" spans="1:5" hidden="1" outlineLevel="2" x14ac:dyDescent="0.3">
      <c r="A271" s="19">
        <v>2019</v>
      </c>
      <c r="B271" s="106">
        <v>2</v>
      </c>
      <c r="C271" s="106" t="s">
        <v>115</v>
      </c>
      <c r="D271" s="11">
        <v>894</v>
      </c>
      <c r="E271" s="52">
        <v>1788</v>
      </c>
    </row>
    <row r="272" spans="1:5" hidden="1" outlineLevel="2" x14ac:dyDescent="0.3">
      <c r="A272" s="19">
        <v>2019</v>
      </c>
      <c r="B272" s="106">
        <v>2</v>
      </c>
      <c r="C272" s="106" t="s">
        <v>116</v>
      </c>
      <c r="D272" s="11">
        <v>95</v>
      </c>
      <c r="E272" s="52">
        <v>190</v>
      </c>
    </row>
    <row r="273" spans="1:5" hidden="1" outlineLevel="2" x14ac:dyDescent="0.3">
      <c r="A273" s="19">
        <v>2019</v>
      </c>
      <c r="B273" s="106">
        <v>2</v>
      </c>
      <c r="C273" s="106" t="s">
        <v>117</v>
      </c>
      <c r="D273" s="11">
        <v>11</v>
      </c>
      <c r="E273" s="52">
        <v>22</v>
      </c>
    </row>
    <row r="274" spans="1:5" hidden="1" outlineLevel="2" x14ac:dyDescent="0.3">
      <c r="A274" s="19">
        <v>2019</v>
      </c>
      <c r="B274" s="106">
        <v>3</v>
      </c>
      <c r="C274" s="106" t="s">
        <v>41</v>
      </c>
      <c r="D274" s="11">
        <v>6602</v>
      </c>
      <c r="E274" s="52">
        <v>19806</v>
      </c>
    </row>
    <row r="275" spans="1:5" hidden="1" outlineLevel="2" x14ac:dyDescent="0.3">
      <c r="A275" s="19">
        <v>2019</v>
      </c>
      <c r="B275" s="106">
        <v>3</v>
      </c>
      <c r="C275" s="106" t="s">
        <v>111</v>
      </c>
      <c r="D275" s="11">
        <v>19855</v>
      </c>
      <c r="E275" s="52">
        <v>59565</v>
      </c>
    </row>
    <row r="276" spans="1:5" hidden="1" outlineLevel="2" x14ac:dyDescent="0.3">
      <c r="A276" s="19">
        <v>2019</v>
      </c>
      <c r="B276" s="106">
        <v>3</v>
      </c>
      <c r="C276" s="106" t="s">
        <v>112</v>
      </c>
      <c r="D276" s="11">
        <v>14926</v>
      </c>
      <c r="E276" s="52">
        <v>44778</v>
      </c>
    </row>
    <row r="277" spans="1:5" hidden="1" outlineLevel="2" x14ac:dyDescent="0.3">
      <c r="A277" s="19">
        <v>2019</v>
      </c>
      <c r="B277" s="106">
        <v>3</v>
      </c>
      <c r="C277" s="106" t="s">
        <v>113</v>
      </c>
      <c r="D277" s="11">
        <v>4087</v>
      </c>
      <c r="E277" s="52">
        <v>12261</v>
      </c>
    </row>
    <row r="278" spans="1:5" hidden="1" outlineLevel="2" x14ac:dyDescent="0.3">
      <c r="A278" s="19">
        <v>2019</v>
      </c>
      <c r="B278" s="106">
        <v>3</v>
      </c>
      <c r="C278" s="106" t="s">
        <v>114</v>
      </c>
      <c r="D278" s="11">
        <v>608</v>
      </c>
      <c r="E278" s="52">
        <v>1824</v>
      </c>
    </row>
    <row r="279" spans="1:5" hidden="1" outlineLevel="2" x14ac:dyDescent="0.3">
      <c r="A279" s="19">
        <v>2019</v>
      </c>
      <c r="B279" s="106">
        <v>3</v>
      </c>
      <c r="C279" s="106" t="s">
        <v>115</v>
      </c>
      <c r="D279" s="11">
        <v>352</v>
      </c>
      <c r="E279" s="52">
        <v>1056</v>
      </c>
    </row>
    <row r="280" spans="1:5" hidden="1" outlineLevel="2" x14ac:dyDescent="0.3">
      <c r="A280" s="19">
        <v>2019</v>
      </c>
      <c r="B280" s="106">
        <v>3</v>
      </c>
      <c r="C280" s="106" t="s">
        <v>116</v>
      </c>
      <c r="D280" s="11">
        <v>26</v>
      </c>
      <c r="E280" s="52">
        <v>78</v>
      </c>
    </row>
    <row r="281" spans="1:5" hidden="1" outlineLevel="2" x14ac:dyDescent="0.3">
      <c r="A281" s="19">
        <v>2019</v>
      </c>
      <c r="B281" s="106">
        <v>3</v>
      </c>
      <c r="C281" s="106" t="s">
        <v>117</v>
      </c>
      <c r="D281" s="11">
        <v>5</v>
      </c>
      <c r="E281" s="52">
        <v>15</v>
      </c>
    </row>
    <row r="282" spans="1:5" hidden="1" outlineLevel="2" x14ac:dyDescent="0.3">
      <c r="A282" s="19">
        <v>2019</v>
      </c>
      <c r="B282" s="106">
        <v>4</v>
      </c>
      <c r="C282" s="106" t="s">
        <v>41</v>
      </c>
      <c r="D282" s="11">
        <v>1609</v>
      </c>
      <c r="E282" s="52">
        <v>6436</v>
      </c>
    </row>
    <row r="283" spans="1:5" hidden="1" outlineLevel="2" x14ac:dyDescent="0.3">
      <c r="A283" s="19">
        <v>2019</v>
      </c>
      <c r="B283" s="106">
        <v>4</v>
      </c>
      <c r="C283" s="106" t="s">
        <v>111</v>
      </c>
      <c r="D283" s="11">
        <v>6318</v>
      </c>
      <c r="E283" s="52">
        <v>25272</v>
      </c>
    </row>
    <row r="284" spans="1:5" hidden="1" outlineLevel="2" x14ac:dyDescent="0.3">
      <c r="A284" s="19">
        <v>2019</v>
      </c>
      <c r="B284" s="106">
        <v>4</v>
      </c>
      <c r="C284" s="106" t="s">
        <v>112</v>
      </c>
      <c r="D284" s="11">
        <v>5111</v>
      </c>
      <c r="E284" s="52">
        <v>20444</v>
      </c>
    </row>
    <row r="285" spans="1:5" hidden="1" outlineLevel="2" x14ac:dyDescent="0.3">
      <c r="A285" s="19">
        <v>2019</v>
      </c>
      <c r="B285" s="106">
        <v>4</v>
      </c>
      <c r="C285" s="106" t="s">
        <v>113</v>
      </c>
      <c r="D285" s="11">
        <v>1429</v>
      </c>
      <c r="E285" s="52">
        <v>5716</v>
      </c>
    </row>
    <row r="286" spans="1:5" hidden="1" outlineLevel="2" x14ac:dyDescent="0.3">
      <c r="A286" s="19">
        <v>2019</v>
      </c>
      <c r="B286" s="106">
        <v>4</v>
      </c>
      <c r="C286" s="106" t="s">
        <v>114</v>
      </c>
      <c r="D286" s="11">
        <v>239</v>
      </c>
      <c r="E286" s="52">
        <v>956</v>
      </c>
    </row>
    <row r="287" spans="1:5" hidden="1" outlineLevel="2" x14ac:dyDescent="0.3">
      <c r="A287" s="19">
        <v>2019</v>
      </c>
      <c r="B287" s="106">
        <v>4</v>
      </c>
      <c r="C287" s="106" t="s">
        <v>115</v>
      </c>
      <c r="D287" s="11">
        <v>132</v>
      </c>
      <c r="E287" s="52">
        <v>528</v>
      </c>
    </row>
    <row r="288" spans="1:5" hidden="1" outlineLevel="2" x14ac:dyDescent="0.3">
      <c r="A288" s="19">
        <v>2019</v>
      </c>
      <c r="B288" s="106">
        <v>4</v>
      </c>
      <c r="C288" s="106" t="s">
        <v>116</v>
      </c>
      <c r="D288" s="11">
        <v>14</v>
      </c>
      <c r="E288" s="52">
        <v>56</v>
      </c>
    </row>
    <row r="289" spans="1:5" hidden="1" outlineLevel="2" x14ac:dyDescent="0.3">
      <c r="A289" s="19">
        <v>2019</v>
      </c>
      <c r="B289" s="106">
        <v>4</v>
      </c>
      <c r="C289" s="106" t="s">
        <v>117</v>
      </c>
      <c r="D289" s="11">
        <v>1</v>
      </c>
      <c r="E289" s="52">
        <v>4</v>
      </c>
    </row>
    <row r="290" spans="1:5" hidden="1" outlineLevel="2" x14ac:dyDescent="0.3">
      <c r="A290" s="19">
        <v>2019</v>
      </c>
      <c r="B290" s="106" t="s">
        <v>130</v>
      </c>
      <c r="C290" s="106" t="s">
        <v>41</v>
      </c>
      <c r="D290" s="11">
        <v>576</v>
      </c>
      <c r="E290" s="52">
        <v>3113</v>
      </c>
    </row>
    <row r="291" spans="1:5" hidden="1" outlineLevel="2" x14ac:dyDescent="0.3">
      <c r="A291" s="19">
        <v>2019</v>
      </c>
      <c r="B291" s="106" t="s">
        <v>130</v>
      </c>
      <c r="C291" s="106" t="s">
        <v>111</v>
      </c>
      <c r="D291" s="11">
        <v>3073</v>
      </c>
      <c r="E291" s="52">
        <v>16987</v>
      </c>
    </row>
    <row r="292" spans="1:5" hidden="1" outlineLevel="2" x14ac:dyDescent="0.3">
      <c r="A292" s="19">
        <v>2019</v>
      </c>
      <c r="B292" s="106" t="s">
        <v>130</v>
      </c>
      <c r="C292" s="106" t="s">
        <v>112</v>
      </c>
      <c r="D292" s="11">
        <v>2814</v>
      </c>
      <c r="E292" s="52">
        <v>15825</v>
      </c>
    </row>
    <row r="293" spans="1:5" hidden="1" outlineLevel="2" x14ac:dyDescent="0.3">
      <c r="A293" s="19">
        <v>2019</v>
      </c>
      <c r="B293" s="106" t="s">
        <v>130</v>
      </c>
      <c r="C293" s="106" t="s">
        <v>113</v>
      </c>
      <c r="D293" s="11">
        <v>874</v>
      </c>
      <c r="E293" s="52">
        <v>4920</v>
      </c>
    </row>
    <row r="294" spans="1:5" hidden="1" outlineLevel="2" x14ac:dyDescent="0.3">
      <c r="A294" s="19">
        <v>2019</v>
      </c>
      <c r="B294" s="106" t="s">
        <v>130</v>
      </c>
      <c r="C294" s="106" t="s">
        <v>114</v>
      </c>
      <c r="D294" s="11">
        <v>163</v>
      </c>
      <c r="E294" s="52">
        <v>945</v>
      </c>
    </row>
    <row r="295" spans="1:5" hidden="1" outlineLevel="2" x14ac:dyDescent="0.3">
      <c r="A295" s="19">
        <v>2019</v>
      </c>
      <c r="B295" s="106" t="s">
        <v>130</v>
      </c>
      <c r="C295" s="106" t="s">
        <v>115</v>
      </c>
      <c r="D295" s="11">
        <v>83</v>
      </c>
      <c r="E295" s="52">
        <v>479</v>
      </c>
    </row>
    <row r="296" spans="1:5" hidden="1" outlineLevel="2" x14ac:dyDescent="0.3">
      <c r="A296" s="19">
        <v>2019</v>
      </c>
      <c r="B296" s="106" t="s">
        <v>130</v>
      </c>
      <c r="C296" s="106" t="s">
        <v>116</v>
      </c>
      <c r="D296" s="11">
        <v>2</v>
      </c>
      <c r="E296" s="52">
        <v>10</v>
      </c>
    </row>
    <row r="297" spans="1:5" outlineLevel="1" collapsed="1" x14ac:dyDescent="0.3">
      <c r="A297" s="21" t="s">
        <v>105</v>
      </c>
      <c r="B297" s="107"/>
      <c r="C297" s="107"/>
      <c r="D297" s="23">
        <f>SUBTOTAL(9,D256:D296)</f>
        <v>560996</v>
      </c>
      <c r="E297" s="53">
        <f>SUBTOTAL(9,E256:E296)</f>
        <v>871800</v>
      </c>
    </row>
    <row r="298" spans="1:5" hidden="1" outlineLevel="2" x14ac:dyDescent="0.3">
      <c r="A298" s="13">
        <v>2018</v>
      </c>
      <c r="B298" s="104">
        <v>1</v>
      </c>
      <c r="C298" s="104" t="s">
        <v>41</v>
      </c>
      <c r="D298" s="15">
        <v>91655</v>
      </c>
      <c r="E298" s="50">
        <v>91655</v>
      </c>
    </row>
    <row r="299" spans="1:5" hidden="1" outlineLevel="2" x14ac:dyDescent="0.3">
      <c r="A299" s="13">
        <v>2018</v>
      </c>
      <c r="B299" s="104">
        <v>1</v>
      </c>
      <c r="C299" s="104" t="s">
        <v>111</v>
      </c>
      <c r="D299" s="15">
        <v>135404</v>
      </c>
      <c r="E299" s="50">
        <v>135404</v>
      </c>
    </row>
    <row r="300" spans="1:5" hidden="1" outlineLevel="2" x14ac:dyDescent="0.3">
      <c r="A300" s="13">
        <v>2018</v>
      </c>
      <c r="B300" s="104">
        <v>1</v>
      </c>
      <c r="C300" s="104" t="s">
        <v>112</v>
      </c>
      <c r="D300" s="15">
        <v>88919</v>
      </c>
      <c r="E300" s="50">
        <v>88919</v>
      </c>
    </row>
    <row r="301" spans="1:5" hidden="1" outlineLevel="2" x14ac:dyDescent="0.3">
      <c r="A301" s="13">
        <v>2018</v>
      </c>
      <c r="B301" s="104">
        <v>1</v>
      </c>
      <c r="C301" s="104" t="s">
        <v>113</v>
      </c>
      <c r="D301" s="15">
        <v>26702</v>
      </c>
      <c r="E301" s="50">
        <v>26702</v>
      </c>
    </row>
    <row r="302" spans="1:5" hidden="1" outlineLevel="2" x14ac:dyDescent="0.3">
      <c r="A302" s="13">
        <v>2018</v>
      </c>
      <c r="B302" s="104">
        <v>1</v>
      </c>
      <c r="C302" s="104" t="s">
        <v>114</v>
      </c>
      <c r="D302" s="15">
        <v>4622</v>
      </c>
      <c r="E302" s="50">
        <v>4622</v>
      </c>
    </row>
    <row r="303" spans="1:5" hidden="1" outlineLevel="2" x14ac:dyDescent="0.3">
      <c r="A303" s="13">
        <v>2018</v>
      </c>
      <c r="B303" s="104">
        <v>1</v>
      </c>
      <c r="C303" s="104" t="s">
        <v>115</v>
      </c>
      <c r="D303" s="15">
        <v>2536</v>
      </c>
      <c r="E303" s="50">
        <v>2536</v>
      </c>
    </row>
    <row r="304" spans="1:5" hidden="1" outlineLevel="2" x14ac:dyDescent="0.3">
      <c r="A304" s="13">
        <v>2018</v>
      </c>
      <c r="B304" s="104">
        <v>1</v>
      </c>
      <c r="C304" s="104" t="s">
        <v>116</v>
      </c>
      <c r="D304" s="15">
        <v>330</v>
      </c>
      <c r="E304" s="50">
        <v>330</v>
      </c>
    </row>
    <row r="305" spans="1:5" hidden="1" outlineLevel="2" x14ac:dyDescent="0.3">
      <c r="A305" s="13">
        <v>2018</v>
      </c>
      <c r="B305" s="104">
        <v>1</v>
      </c>
      <c r="C305" s="104" t="s">
        <v>117</v>
      </c>
      <c r="D305" s="15">
        <v>74</v>
      </c>
      <c r="E305" s="50">
        <v>74</v>
      </c>
    </row>
    <row r="306" spans="1:5" hidden="1" outlineLevel="2" x14ac:dyDescent="0.3">
      <c r="A306" s="13">
        <v>2018</v>
      </c>
      <c r="B306" s="104">
        <v>1</v>
      </c>
      <c r="C306" s="104" t="s">
        <v>268</v>
      </c>
      <c r="D306" s="15">
        <v>4</v>
      </c>
      <c r="E306" s="50">
        <v>4</v>
      </c>
    </row>
    <row r="307" spans="1:5" hidden="1" outlineLevel="2" x14ac:dyDescent="0.3">
      <c r="A307" s="13">
        <v>2018</v>
      </c>
      <c r="B307" s="104">
        <v>1</v>
      </c>
      <c r="C307" s="104" t="s">
        <v>269</v>
      </c>
      <c r="D307" s="15">
        <v>16</v>
      </c>
      <c r="E307" s="50">
        <v>16</v>
      </c>
    </row>
    <row r="308" spans="1:5" hidden="1" outlineLevel="2" x14ac:dyDescent="0.3">
      <c r="A308" s="13">
        <v>2018</v>
      </c>
      <c r="B308" s="104">
        <v>2</v>
      </c>
      <c r="C308" s="104" t="s">
        <v>41</v>
      </c>
      <c r="D308" s="15">
        <v>24536</v>
      </c>
      <c r="E308" s="50">
        <v>49072</v>
      </c>
    </row>
    <row r="309" spans="1:5" hidden="1" outlineLevel="2" x14ac:dyDescent="0.3">
      <c r="A309" s="13">
        <v>2018</v>
      </c>
      <c r="B309" s="104">
        <v>2</v>
      </c>
      <c r="C309" s="104" t="s">
        <v>111</v>
      </c>
      <c r="D309" s="15">
        <v>55988</v>
      </c>
      <c r="E309" s="50">
        <v>111977</v>
      </c>
    </row>
    <row r="310" spans="1:5" hidden="1" outlineLevel="2" x14ac:dyDescent="0.3">
      <c r="A310" s="13">
        <v>2018</v>
      </c>
      <c r="B310" s="104">
        <v>2</v>
      </c>
      <c r="C310" s="104" t="s">
        <v>112</v>
      </c>
      <c r="D310" s="15">
        <v>38554</v>
      </c>
      <c r="E310" s="50">
        <v>77108</v>
      </c>
    </row>
    <row r="311" spans="1:5" hidden="1" outlineLevel="2" x14ac:dyDescent="0.3">
      <c r="A311" s="13">
        <v>2018</v>
      </c>
      <c r="B311" s="104">
        <v>2</v>
      </c>
      <c r="C311" s="104" t="s">
        <v>113</v>
      </c>
      <c r="D311" s="15">
        <v>10446</v>
      </c>
      <c r="E311" s="50">
        <v>20892</v>
      </c>
    </row>
    <row r="312" spans="1:5" hidden="1" outlineLevel="2" x14ac:dyDescent="0.3">
      <c r="A312" s="13">
        <v>2018</v>
      </c>
      <c r="B312" s="104">
        <v>2</v>
      </c>
      <c r="C312" s="104" t="s">
        <v>114</v>
      </c>
      <c r="D312" s="15">
        <v>1526</v>
      </c>
      <c r="E312" s="50">
        <v>3052</v>
      </c>
    </row>
    <row r="313" spans="1:5" hidden="1" outlineLevel="2" x14ac:dyDescent="0.3">
      <c r="A313" s="13">
        <v>2018</v>
      </c>
      <c r="B313" s="104">
        <v>2</v>
      </c>
      <c r="C313" s="104" t="s">
        <v>115</v>
      </c>
      <c r="D313" s="15">
        <v>826</v>
      </c>
      <c r="E313" s="50">
        <v>1652</v>
      </c>
    </row>
    <row r="314" spans="1:5" hidden="1" outlineLevel="2" x14ac:dyDescent="0.3">
      <c r="A314" s="13">
        <v>2018</v>
      </c>
      <c r="B314" s="104">
        <v>2</v>
      </c>
      <c r="C314" s="104" t="s">
        <v>116</v>
      </c>
      <c r="D314" s="15">
        <v>85</v>
      </c>
      <c r="E314" s="50">
        <v>170</v>
      </c>
    </row>
    <row r="315" spans="1:5" hidden="1" outlineLevel="2" x14ac:dyDescent="0.3">
      <c r="A315" s="13">
        <v>2018</v>
      </c>
      <c r="B315" s="104">
        <v>2</v>
      </c>
      <c r="C315" s="104" t="s">
        <v>117</v>
      </c>
      <c r="D315" s="15">
        <v>6</v>
      </c>
      <c r="E315" s="50">
        <v>12</v>
      </c>
    </row>
    <row r="316" spans="1:5" hidden="1" outlineLevel="2" x14ac:dyDescent="0.3">
      <c r="A316" s="13">
        <v>2018</v>
      </c>
      <c r="B316" s="104">
        <v>3</v>
      </c>
      <c r="C316" s="104" t="s">
        <v>41</v>
      </c>
      <c r="D316" s="15">
        <v>5871</v>
      </c>
      <c r="E316" s="50">
        <v>17613</v>
      </c>
    </row>
    <row r="317" spans="1:5" hidden="1" outlineLevel="2" x14ac:dyDescent="0.3">
      <c r="A317" s="13">
        <v>2018</v>
      </c>
      <c r="B317" s="104">
        <v>3</v>
      </c>
      <c r="C317" s="104" t="s">
        <v>111</v>
      </c>
      <c r="D317" s="15">
        <v>18223</v>
      </c>
      <c r="E317" s="50">
        <v>54669</v>
      </c>
    </row>
    <row r="318" spans="1:5" hidden="1" outlineLevel="2" x14ac:dyDescent="0.3">
      <c r="A318" s="13">
        <v>2018</v>
      </c>
      <c r="B318" s="104">
        <v>3</v>
      </c>
      <c r="C318" s="104" t="s">
        <v>112</v>
      </c>
      <c r="D318" s="15">
        <v>14083</v>
      </c>
      <c r="E318" s="50">
        <v>42248</v>
      </c>
    </row>
    <row r="319" spans="1:5" hidden="1" outlineLevel="2" x14ac:dyDescent="0.3">
      <c r="A319" s="13">
        <v>2018</v>
      </c>
      <c r="B319" s="104">
        <v>3</v>
      </c>
      <c r="C319" s="104" t="s">
        <v>113</v>
      </c>
      <c r="D319" s="15">
        <v>3699</v>
      </c>
      <c r="E319" s="50">
        <v>11097</v>
      </c>
    </row>
    <row r="320" spans="1:5" hidden="1" outlineLevel="2" x14ac:dyDescent="0.3">
      <c r="A320" s="13">
        <v>2018</v>
      </c>
      <c r="B320" s="104">
        <v>3</v>
      </c>
      <c r="C320" s="104" t="s">
        <v>114</v>
      </c>
      <c r="D320" s="15">
        <v>556</v>
      </c>
      <c r="E320" s="50">
        <v>1668</v>
      </c>
    </row>
    <row r="321" spans="1:5" hidden="1" outlineLevel="2" x14ac:dyDescent="0.3">
      <c r="A321" s="13">
        <v>2018</v>
      </c>
      <c r="B321" s="104">
        <v>3</v>
      </c>
      <c r="C321" s="104" t="s">
        <v>115</v>
      </c>
      <c r="D321" s="15">
        <v>295</v>
      </c>
      <c r="E321" s="50">
        <v>885</v>
      </c>
    </row>
    <row r="322" spans="1:5" hidden="1" outlineLevel="2" x14ac:dyDescent="0.3">
      <c r="A322" s="13">
        <v>2018</v>
      </c>
      <c r="B322" s="104">
        <v>3</v>
      </c>
      <c r="C322" s="104" t="s">
        <v>116</v>
      </c>
      <c r="D322" s="15">
        <v>26</v>
      </c>
      <c r="E322" s="50">
        <v>78</v>
      </c>
    </row>
    <row r="323" spans="1:5" hidden="1" outlineLevel="2" x14ac:dyDescent="0.3">
      <c r="A323" s="13">
        <v>2018</v>
      </c>
      <c r="B323" s="104">
        <v>3</v>
      </c>
      <c r="C323" s="104" t="s">
        <v>117</v>
      </c>
      <c r="D323" s="15">
        <v>3</v>
      </c>
      <c r="E323" s="50">
        <v>9</v>
      </c>
    </row>
    <row r="324" spans="1:5" hidden="1" outlineLevel="2" x14ac:dyDescent="0.3">
      <c r="A324" s="13">
        <v>2018</v>
      </c>
      <c r="B324" s="104">
        <v>4</v>
      </c>
      <c r="C324" s="104" t="s">
        <v>41</v>
      </c>
      <c r="D324" s="15">
        <v>1384</v>
      </c>
      <c r="E324" s="50">
        <v>5536</v>
      </c>
    </row>
    <row r="325" spans="1:5" hidden="1" outlineLevel="2" x14ac:dyDescent="0.3">
      <c r="A325" s="13">
        <v>2018</v>
      </c>
      <c r="B325" s="104">
        <v>4</v>
      </c>
      <c r="C325" s="104" t="s">
        <v>111</v>
      </c>
      <c r="D325" s="15">
        <v>5725</v>
      </c>
      <c r="E325" s="50">
        <v>22899</v>
      </c>
    </row>
    <row r="326" spans="1:5" hidden="1" outlineLevel="2" x14ac:dyDescent="0.3">
      <c r="A326" s="13">
        <v>2018</v>
      </c>
      <c r="B326" s="104">
        <v>4</v>
      </c>
      <c r="C326" s="104" t="s">
        <v>112</v>
      </c>
      <c r="D326" s="15">
        <v>4648</v>
      </c>
      <c r="E326" s="50">
        <v>18592</v>
      </c>
    </row>
    <row r="327" spans="1:5" hidden="1" outlineLevel="2" x14ac:dyDescent="0.3">
      <c r="A327" s="13">
        <v>2018</v>
      </c>
      <c r="B327" s="104">
        <v>4</v>
      </c>
      <c r="C327" s="104" t="s">
        <v>113</v>
      </c>
      <c r="D327" s="15">
        <v>1275</v>
      </c>
      <c r="E327" s="50">
        <v>5100</v>
      </c>
    </row>
    <row r="328" spans="1:5" hidden="1" outlineLevel="2" x14ac:dyDescent="0.3">
      <c r="A328" s="13">
        <v>2018</v>
      </c>
      <c r="B328" s="104">
        <v>4</v>
      </c>
      <c r="C328" s="104" t="s">
        <v>114</v>
      </c>
      <c r="D328" s="15">
        <v>205</v>
      </c>
      <c r="E328" s="50">
        <v>820</v>
      </c>
    </row>
    <row r="329" spans="1:5" hidden="1" outlineLevel="2" x14ac:dyDescent="0.3">
      <c r="A329" s="13">
        <v>2018</v>
      </c>
      <c r="B329" s="104">
        <v>4</v>
      </c>
      <c r="C329" s="104" t="s">
        <v>115</v>
      </c>
      <c r="D329" s="15">
        <v>128</v>
      </c>
      <c r="E329" s="50">
        <v>512</v>
      </c>
    </row>
    <row r="330" spans="1:5" hidden="1" outlineLevel="2" x14ac:dyDescent="0.3">
      <c r="A330" s="13">
        <v>2018</v>
      </c>
      <c r="B330" s="104">
        <v>4</v>
      </c>
      <c r="C330" s="104" t="s">
        <v>116</v>
      </c>
      <c r="D330" s="15">
        <v>10</v>
      </c>
      <c r="E330" s="50">
        <v>40</v>
      </c>
    </row>
    <row r="331" spans="1:5" hidden="1" outlineLevel="2" x14ac:dyDescent="0.3">
      <c r="A331" s="13">
        <v>2018</v>
      </c>
      <c r="B331" s="104">
        <v>4</v>
      </c>
      <c r="C331" s="104" t="s">
        <v>117</v>
      </c>
      <c r="D331" s="15">
        <v>2</v>
      </c>
      <c r="E331" s="50">
        <v>8</v>
      </c>
    </row>
    <row r="332" spans="1:5" hidden="1" outlineLevel="2" x14ac:dyDescent="0.3">
      <c r="A332" s="13">
        <v>2018</v>
      </c>
      <c r="B332" s="104" t="s">
        <v>130</v>
      </c>
      <c r="C332" s="104" t="s">
        <v>41</v>
      </c>
      <c r="D332" s="15">
        <v>462</v>
      </c>
      <c r="E332" s="50">
        <v>2464</v>
      </c>
    </row>
    <row r="333" spans="1:5" hidden="1" outlineLevel="2" x14ac:dyDescent="0.3">
      <c r="A333" s="13">
        <v>2018</v>
      </c>
      <c r="B333" s="104" t="s">
        <v>130</v>
      </c>
      <c r="C333" s="104" t="s">
        <v>111</v>
      </c>
      <c r="D333" s="15">
        <v>2587</v>
      </c>
      <c r="E333" s="50">
        <v>14247</v>
      </c>
    </row>
    <row r="334" spans="1:5" hidden="1" outlineLevel="2" x14ac:dyDescent="0.3">
      <c r="A334" s="13">
        <v>2018</v>
      </c>
      <c r="B334" s="104" t="s">
        <v>130</v>
      </c>
      <c r="C334" s="104" t="s">
        <v>112</v>
      </c>
      <c r="D334" s="15">
        <v>2445</v>
      </c>
      <c r="E334" s="50">
        <v>13729</v>
      </c>
    </row>
    <row r="335" spans="1:5" hidden="1" outlineLevel="2" x14ac:dyDescent="0.3">
      <c r="A335" s="13">
        <v>2018</v>
      </c>
      <c r="B335" s="104" t="s">
        <v>130</v>
      </c>
      <c r="C335" s="104" t="s">
        <v>113</v>
      </c>
      <c r="D335" s="15">
        <v>699</v>
      </c>
      <c r="E335" s="50">
        <v>3953</v>
      </c>
    </row>
    <row r="336" spans="1:5" hidden="1" outlineLevel="2" x14ac:dyDescent="0.3">
      <c r="A336" s="13">
        <v>2018</v>
      </c>
      <c r="B336" s="104" t="s">
        <v>130</v>
      </c>
      <c r="C336" s="104" t="s">
        <v>114</v>
      </c>
      <c r="D336" s="15">
        <v>131</v>
      </c>
      <c r="E336" s="50">
        <v>737</v>
      </c>
    </row>
    <row r="337" spans="1:5" hidden="1" outlineLevel="2" x14ac:dyDescent="0.3">
      <c r="A337" s="13">
        <v>2018</v>
      </c>
      <c r="B337" s="104" t="s">
        <v>130</v>
      </c>
      <c r="C337" s="104" t="s">
        <v>115</v>
      </c>
      <c r="D337" s="15">
        <v>59</v>
      </c>
      <c r="E337" s="50">
        <v>321</v>
      </c>
    </row>
    <row r="338" spans="1:5" hidden="1" outlineLevel="2" x14ac:dyDescent="0.3">
      <c r="A338" s="13">
        <v>2018</v>
      </c>
      <c r="B338" s="104" t="s">
        <v>130</v>
      </c>
      <c r="C338" s="104" t="s">
        <v>116</v>
      </c>
      <c r="D338" s="15">
        <v>4</v>
      </c>
      <c r="E338" s="50">
        <v>20</v>
      </c>
    </row>
    <row r="339" spans="1:5" outlineLevel="1" collapsed="1" x14ac:dyDescent="0.3">
      <c r="A339" s="25" t="s">
        <v>106</v>
      </c>
      <c r="B339" s="105"/>
      <c r="C339" s="105"/>
      <c r="D339" s="18">
        <f>SUBTOTAL(9,D298:D338)</f>
        <v>544749</v>
      </c>
      <c r="E339" s="51">
        <f>SUBTOTAL(9,E298:E338)</f>
        <v>831442</v>
      </c>
    </row>
    <row r="340" spans="1:5" hidden="1" outlineLevel="2" x14ac:dyDescent="0.3">
      <c r="A340" s="19">
        <v>2017</v>
      </c>
      <c r="B340" s="106">
        <v>1</v>
      </c>
      <c r="C340" s="106" t="s">
        <v>41</v>
      </c>
      <c r="D340" s="11">
        <v>89595</v>
      </c>
      <c r="E340" s="52">
        <v>89595</v>
      </c>
    </row>
    <row r="341" spans="1:5" hidden="1" outlineLevel="2" x14ac:dyDescent="0.3">
      <c r="A341" s="19">
        <v>2017</v>
      </c>
      <c r="B341" s="106">
        <v>1</v>
      </c>
      <c r="C341" s="106" t="s">
        <v>111</v>
      </c>
      <c r="D341" s="11">
        <v>136013</v>
      </c>
      <c r="E341" s="52">
        <v>136013</v>
      </c>
    </row>
    <row r="342" spans="1:5" hidden="1" outlineLevel="2" x14ac:dyDescent="0.3">
      <c r="A342" s="19">
        <v>2017</v>
      </c>
      <c r="B342" s="106">
        <v>1</v>
      </c>
      <c r="C342" s="106" t="s">
        <v>112</v>
      </c>
      <c r="D342" s="11">
        <v>87310</v>
      </c>
      <c r="E342" s="52">
        <v>87310</v>
      </c>
    </row>
    <row r="343" spans="1:5" hidden="1" outlineLevel="2" x14ac:dyDescent="0.3">
      <c r="A343" s="19">
        <v>2017</v>
      </c>
      <c r="B343" s="106">
        <v>1</v>
      </c>
      <c r="C343" s="106" t="s">
        <v>113</v>
      </c>
      <c r="D343" s="11">
        <v>26303</v>
      </c>
      <c r="E343" s="52">
        <v>26303</v>
      </c>
    </row>
    <row r="344" spans="1:5" hidden="1" outlineLevel="2" x14ac:dyDescent="0.3">
      <c r="A344" s="19">
        <v>2017</v>
      </c>
      <c r="B344" s="106">
        <v>1</v>
      </c>
      <c r="C344" s="106" t="s">
        <v>114</v>
      </c>
      <c r="D344" s="11">
        <v>4290</v>
      </c>
      <c r="E344" s="52">
        <v>4290</v>
      </c>
    </row>
    <row r="345" spans="1:5" hidden="1" outlineLevel="2" x14ac:dyDescent="0.3">
      <c r="A345" s="19">
        <v>2017</v>
      </c>
      <c r="B345" s="106">
        <v>1</v>
      </c>
      <c r="C345" s="106" t="s">
        <v>115</v>
      </c>
      <c r="D345" s="11">
        <v>2418</v>
      </c>
      <c r="E345" s="52">
        <v>2418</v>
      </c>
    </row>
    <row r="346" spans="1:5" hidden="1" outlineLevel="2" x14ac:dyDescent="0.3">
      <c r="A346" s="19">
        <v>2017</v>
      </c>
      <c r="B346" s="106">
        <v>1</v>
      </c>
      <c r="C346" s="106" t="s">
        <v>116</v>
      </c>
      <c r="D346" s="11">
        <v>318</v>
      </c>
      <c r="E346" s="52">
        <v>318</v>
      </c>
    </row>
    <row r="347" spans="1:5" hidden="1" outlineLevel="2" x14ac:dyDescent="0.3">
      <c r="A347" s="19">
        <v>2017</v>
      </c>
      <c r="B347" s="106">
        <v>1</v>
      </c>
      <c r="C347" s="106" t="s">
        <v>117</v>
      </c>
      <c r="D347" s="11">
        <v>54</v>
      </c>
      <c r="E347" s="52">
        <v>54</v>
      </c>
    </row>
    <row r="348" spans="1:5" hidden="1" outlineLevel="2" x14ac:dyDescent="0.3">
      <c r="A348" s="19">
        <v>2017</v>
      </c>
      <c r="B348" s="106">
        <v>1</v>
      </c>
      <c r="C348" s="106" t="s">
        <v>268</v>
      </c>
      <c r="D348" s="11">
        <v>3</v>
      </c>
      <c r="E348" s="52">
        <v>3</v>
      </c>
    </row>
    <row r="349" spans="1:5" hidden="1" outlineLevel="2" x14ac:dyDescent="0.3">
      <c r="A349" s="19">
        <v>2017</v>
      </c>
      <c r="B349" s="106">
        <v>1</v>
      </c>
      <c r="C349" s="106" t="s">
        <v>269</v>
      </c>
      <c r="D349" s="11">
        <v>29</v>
      </c>
      <c r="E349" s="52">
        <v>29</v>
      </c>
    </row>
    <row r="350" spans="1:5" hidden="1" outlineLevel="2" x14ac:dyDescent="0.3">
      <c r="A350" s="19">
        <v>2017</v>
      </c>
      <c r="B350" s="106">
        <v>2</v>
      </c>
      <c r="C350" s="106" t="s">
        <v>41</v>
      </c>
      <c r="D350" s="11">
        <v>21884</v>
      </c>
      <c r="E350" s="52">
        <v>43768</v>
      </c>
    </row>
    <row r="351" spans="1:5" hidden="1" outlineLevel="2" x14ac:dyDescent="0.3">
      <c r="A351" s="19">
        <v>2017</v>
      </c>
      <c r="B351" s="106">
        <v>2</v>
      </c>
      <c r="C351" s="106" t="s">
        <v>111</v>
      </c>
      <c r="D351" s="11">
        <v>52438</v>
      </c>
      <c r="E351" s="52">
        <v>104876</v>
      </c>
    </row>
    <row r="352" spans="1:5" hidden="1" outlineLevel="2" x14ac:dyDescent="0.3">
      <c r="A352" s="19">
        <v>2017</v>
      </c>
      <c r="B352" s="106">
        <v>2</v>
      </c>
      <c r="C352" s="106" t="s">
        <v>112</v>
      </c>
      <c r="D352" s="11">
        <v>35960</v>
      </c>
      <c r="E352" s="52">
        <v>71920</v>
      </c>
    </row>
    <row r="353" spans="1:5" hidden="1" outlineLevel="2" x14ac:dyDescent="0.3">
      <c r="A353" s="19">
        <v>2017</v>
      </c>
      <c r="B353" s="106">
        <v>2</v>
      </c>
      <c r="C353" s="106" t="s">
        <v>113</v>
      </c>
      <c r="D353" s="11">
        <v>9633</v>
      </c>
      <c r="E353" s="52">
        <v>19266</v>
      </c>
    </row>
    <row r="354" spans="1:5" hidden="1" outlineLevel="2" x14ac:dyDescent="0.3">
      <c r="A354" s="19">
        <v>2017</v>
      </c>
      <c r="B354" s="106">
        <v>2</v>
      </c>
      <c r="C354" s="106" t="s">
        <v>114</v>
      </c>
      <c r="D354" s="11">
        <v>1315</v>
      </c>
      <c r="E354" s="52">
        <v>2630</v>
      </c>
    </row>
    <row r="355" spans="1:5" hidden="1" outlineLevel="2" x14ac:dyDescent="0.3">
      <c r="A355" s="19">
        <v>2017</v>
      </c>
      <c r="B355" s="106">
        <v>2</v>
      </c>
      <c r="C355" s="106" t="s">
        <v>115</v>
      </c>
      <c r="D355" s="11">
        <v>757</v>
      </c>
      <c r="E355" s="52">
        <v>1514</v>
      </c>
    </row>
    <row r="356" spans="1:5" hidden="1" outlineLevel="2" x14ac:dyDescent="0.3">
      <c r="A356" s="19">
        <v>2017</v>
      </c>
      <c r="B356" s="106">
        <v>2</v>
      </c>
      <c r="C356" s="106" t="s">
        <v>116</v>
      </c>
      <c r="D356" s="11">
        <v>71</v>
      </c>
      <c r="E356" s="52">
        <v>142</v>
      </c>
    </row>
    <row r="357" spans="1:5" hidden="1" outlineLevel="2" x14ac:dyDescent="0.3">
      <c r="A357" s="19">
        <v>2017</v>
      </c>
      <c r="B357" s="106">
        <v>2</v>
      </c>
      <c r="C357" s="106" t="s">
        <v>117</v>
      </c>
      <c r="D357" s="11">
        <v>6</v>
      </c>
      <c r="E357" s="52">
        <v>12</v>
      </c>
    </row>
    <row r="358" spans="1:5" hidden="1" outlineLevel="2" x14ac:dyDescent="0.3">
      <c r="A358" s="19">
        <v>2017</v>
      </c>
      <c r="B358" s="106">
        <v>3</v>
      </c>
      <c r="C358" s="106" t="s">
        <v>41</v>
      </c>
      <c r="D358" s="11">
        <v>4960</v>
      </c>
      <c r="E358" s="52">
        <v>14880</v>
      </c>
    </row>
    <row r="359" spans="1:5" hidden="1" outlineLevel="2" x14ac:dyDescent="0.3">
      <c r="A359" s="19">
        <v>2017</v>
      </c>
      <c r="B359" s="106">
        <v>3</v>
      </c>
      <c r="C359" s="106" t="s">
        <v>111</v>
      </c>
      <c r="D359" s="11">
        <v>16375</v>
      </c>
      <c r="E359" s="52">
        <v>49125</v>
      </c>
    </row>
    <row r="360" spans="1:5" hidden="1" outlineLevel="2" x14ac:dyDescent="0.3">
      <c r="A360" s="19">
        <v>2017</v>
      </c>
      <c r="B360" s="106">
        <v>3</v>
      </c>
      <c r="C360" s="106" t="s">
        <v>112</v>
      </c>
      <c r="D360" s="11">
        <v>12189</v>
      </c>
      <c r="E360" s="52">
        <v>36567</v>
      </c>
    </row>
    <row r="361" spans="1:5" hidden="1" outlineLevel="2" x14ac:dyDescent="0.3">
      <c r="A361" s="19">
        <v>2017</v>
      </c>
      <c r="B361" s="106">
        <v>3</v>
      </c>
      <c r="C361" s="106" t="s">
        <v>113</v>
      </c>
      <c r="D361" s="11">
        <v>3395</v>
      </c>
      <c r="E361" s="52">
        <v>10185</v>
      </c>
    </row>
    <row r="362" spans="1:5" hidden="1" outlineLevel="2" x14ac:dyDescent="0.3">
      <c r="A362" s="19">
        <v>2017</v>
      </c>
      <c r="B362" s="106">
        <v>3</v>
      </c>
      <c r="C362" s="106" t="s">
        <v>114</v>
      </c>
      <c r="D362" s="11">
        <v>539</v>
      </c>
      <c r="E362" s="52">
        <v>1617</v>
      </c>
    </row>
    <row r="363" spans="1:5" hidden="1" outlineLevel="2" x14ac:dyDescent="0.3">
      <c r="A363" s="19">
        <v>2017</v>
      </c>
      <c r="B363" s="106">
        <v>3</v>
      </c>
      <c r="C363" s="106" t="s">
        <v>115</v>
      </c>
      <c r="D363" s="11">
        <v>297</v>
      </c>
      <c r="E363" s="52">
        <v>891</v>
      </c>
    </row>
    <row r="364" spans="1:5" hidden="1" outlineLevel="2" x14ac:dyDescent="0.3">
      <c r="A364" s="19">
        <v>2017</v>
      </c>
      <c r="B364" s="106">
        <v>3</v>
      </c>
      <c r="C364" s="106" t="s">
        <v>116</v>
      </c>
      <c r="D364" s="11">
        <v>25</v>
      </c>
      <c r="E364" s="52">
        <v>75</v>
      </c>
    </row>
    <row r="365" spans="1:5" hidden="1" outlineLevel="2" x14ac:dyDescent="0.3">
      <c r="A365" s="19">
        <v>2017</v>
      </c>
      <c r="B365" s="106">
        <v>3</v>
      </c>
      <c r="C365" s="106" t="s">
        <v>117</v>
      </c>
      <c r="D365" s="11">
        <v>4</v>
      </c>
      <c r="E365" s="52">
        <v>12</v>
      </c>
    </row>
    <row r="366" spans="1:5" hidden="1" outlineLevel="2" x14ac:dyDescent="0.3">
      <c r="A366" s="19">
        <v>2017</v>
      </c>
      <c r="B366" s="106">
        <v>4</v>
      </c>
      <c r="C366" s="106" t="s">
        <v>41</v>
      </c>
      <c r="D366" s="11">
        <v>1127</v>
      </c>
      <c r="E366" s="52">
        <v>4508</v>
      </c>
    </row>
    <row r="367" spans="1:5" hidden="1" outlineLevel="2" x14ac:dyDescent="0.3">
      <c r="A367" s="19">
        <v>2017</v>
      </c>
      <c r="B367" s="106">
        <v>4</v>
      </c>
      <c r="C367" s="106" t="s">
        <v>111</v>
      </c>
      <c r="D367" s="11">
        <v>4795</v>
      </c>
      <c r="E367" s="52">
        <v>19180</v>
      </c>
    </row>
    <row r="368" spans="1:5" hidden="1" outlineLevel="2" x14ac:dyDescent="0.3">
      <c r="A368" s="19">
        <v>2017</v>
      </c>
      <c r="B368" s="106">
        <v>4</v>
      </c>
      <c r="C368" s="106" t="s">
        <v>112</v>
      </c>
      <c r="D368" s="11">
        <v>4046</v>
      </c>
      <c r="E368" s="52">
        <v>16184</v>
      </c>
    </row>
    <row r="369" spans="1:5" hidden="1" outlineLevel="2" x14ac:dyDescent="0.3">
      <c r="A369" s="19">
        <v>2017</v>
      </c>
      <c r="B369" s="106">
        <v>4</v>
      </c>
      <c r="C369" s="106" t="s">
        <v>113</v>
      </c>
      <c r="D369" s="11">
        <v>1073</v>
      </c>
      <c r="E369" s="52">
        <v>4292</v>
      </c>
    </row>
    <row r="370" spans="1:5" hidden="1" outlineLevel="2" x14ac:dyDescent="0.3">
      <c r="A370" s="19">
        <v>2017</v>
      </c>
      <c r="B370" s="106">
        <v>4</v>
      </c>
      <c r="C370" s="106" t="s">
        <v>114</v>
      </c>
      <c r="D370" s="11">
        <v>175</v>
      </c>
      <c r="E370" s="52">
        <v>700</v>
      </c>
    </row>
    <row r="371" spans="1:5" hidden="1" outlineLevel="2" x14ac:dyDescent="0.3">
      <c r="A371" s="19">
        <v>2017</v>
      </c>
      <c r="B371" s="106">
        <v>4</v>
      </c>
      <c r="C371" s="106" t="s">
        <v>115</v>
      </c>
      <c r="D371" s="11">
        <v>112</v>
      </c>
      <c r="E371" s="52">
        <v>448</v>
      </c>
    </row>
    <row r="372" spans="1:5" hidden="1" outlineLevel="2" x14ac:dyDescent="0.3">
      <c r="A372" s="19">
        <v>2017</v>
      </c>
      <c r="B372" s="106">
        <v>4</v>
      </c>
      <c r="C372" s="106" t="s">
        <v>116</v>
      </c>
      <c r="D372" s="11">
        <v>10</v>
      </c>
      <c r="E372" s="52">
        <v>40</v>
      </c>
    </row>
    <row r="373" spans="1:5" hidden="1" outlineLevel="2" x14ac:dyDescent="0.3">
      <c r="A373" s="19">
        <v>2017</v>
      </c>
      <c r="B373" s="106">
        <v>4</v>
      </c>
      <c r="C373" s="106" t="s">
        <v>117</v>
      </c>
      <c r="D373" s="11">
        <v>2</v>
      </c>
      <c r="E373" s="52">
        <v>8</v>
      </c>
    </row>
    <row r="374" spans="1:5" hidden="1" outlineLevel="2" x14ac:dyDescent="0.3">
      <c r="A374" s="19">
        <v>2017</v>
      </c>
      <c r="B374" s="106" t="s">
        <v>130</v>
      </c>
      <c r="C374" s="106" t="s">
        <v>41</v>
      </c>
      <c r="D374" s="11">
        <v>336</v>
      </c>
      <c r="E374" s="52">
        <v>1824</v>
      </c>
    </row>
    <row r="375" spans="1:5" hidden="1" outlineLevel="2" x14ac:dyDescent="0.3">
      <c r="A375" s="19">
        <v>2017</v>
      </c>
      <c r="B375" s="106" t="s">
        <v>130</v>
      </c>
      <c r="C375" s="106" t="s">
        <v>111</v>
      </c>
      <c r="D375" s="11">
        <v>2130</v>
      </c>
      <c r="E375" s="52">
        <v>11699</v>
      </c>
    </row>
    <row r="376" spans="1:5" hidden="1" outlineLevel="2" x14ac:dyDescent="0.3">
      <c r="A376" s="19">
        <v>2017</v>
      </c>
      <c r="B376" s="106" t="s">
        <v>130</v>
      </c>
      <c r="C376" s="106" t="s">
        <v>112</v>
      </c>
      <c r="D376" s="11">
        <v>2023</v>
      </c>
      <c r="E376" s="52">
        <v>11349</v>
      </c>
    </row>
    <row r="377" spans="1:5" hidden="1" outlineLevel="2" x14ac:dyDescent="0.3">
      <c r="A377" s="19">
        <v>2017</v>
      </c>
      <c r="B377" s="106" t="s">
        <v>130</v>
      </c>
      <c r="C377" s="106" t="s">
        <v>113</v>
      </c>
      <c r="D377" s="11">
        <v>572</v>
      </c>
      <c r="E377" s="52">
        <v>3216</v>
      </c>
    </row>
    <row r="378" spans="1:5" hidden="1" outlineLevel="2" x14ac:dyDescent="0.3">
      <c r="A378" s="19">
        <v>2017</v>
      </c>
      <c r="B378" s="106" t="s">
        <v>130</v>
      </c>
      <c r="C378" s="106" t="s">
        <v>114</v>
      </c>
      <c r="D378" s="11">
        <v>123</v>
      </c>
      <c r="E378" s="52">
        <v>693</v>
      </c>
    </row>
    <row r="379" spans="1:5" hidden="1" outlineLevel="2" x14ac:dyDescent="0.3">
      <c r="A379" s="19">
        <v>2017</v>
      </c>
      <c r="B379" s="106" t="s">
        <v>130</v>
      </c>
      <c r="C379" s="106" t="s">
        <v>115</v>
      </c>
      <c r="D379" s="11">
        <v>58</v>
      </c>
      <c r="E379" s="52">
        <v>316</v>
      </c>
    </row>
    <row r="380" spans="1:5" hidden="1" outlineLevel="2" x14ac:dyDescent="0.3">
      <c r="A380" s="19">
        <v>2017</v>
      </c>
      <c r="B380" s="106" t="s">
        <v>130</v>
      </c>
      <c r="C380" s="106" t="s">
        <v>116</v>
      </c>
      <c r="D380" s="11">
        <v>2</v>
      </c>
      <c r="E380" s="52">
        <v>11</v>
      </c>
    </row>
    <row r="381" spans="1:5" ht="15" outlineLevel="1" collapsed="1" thickBot="1" x14ac:dyDescent="0.35">
      <c r="A381" s="27" t="s">
        <v>107</v>
      </c>
      <c r="B381" s="126"/>
      <c r="C381" s="126"/>
      <c r="D381" s="29">
        <f>SUBTOTAL(9,D340:D380)</f>
        <v>522765</v>
      </c>
      <c r="E381" s="54">
        <f>SUBTOTAL(9,E340:E380)</f>
        <v>778281</v>
      </c>
    </row>
    <row r="382" spans="1:5" x14ac:dyDescent="0.3">
      <c r="A382" s="87" t="s">
        <v>355</v>
      </c>
      <c r="B382" s="108"/>
      <c r="C382" s="108"/>
      <c r="E382" s="12"/>
    </row>
  </sheetData>
  <hyperlinks>
    <hyperlink ref="A382" location="'inhoudstafel-sommaire'!A1" display="inhoudstafel - sommaire" xr:uid="{B7661517-BF20-4ED6-8468-D22C72BFD1E0}"/>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C0FC4-CECA-46E7-A9E8-9DF082567E03}">
  <dimension ref="A1:G1835"/>
  <sheetViews>
    <sheetView workbookViewId="0">
      <selection activeCell="M36" sqref="M36"/>
    </sheetView>
  </sheetViews>
  <sheetFormatPr defaultRowHeight="14.4" outlineLevelRow="2" x14ac:dyDescent="0.3"/>
  <cols>
    <col min="1" max="1" width="9.6640625" bestFit="1" customWidth="1"/>
    <col min="2" max="2" width="18.6640625" customWidth="1"/>
    <col min="3" max="3" width="14" bestFit="1" customWidth="1"/>
    <col min="4" max="4" width="17.109375" customWidth="1"/>
    <col min="5" max="5" width="24.88671875" style="11" customWidth="1"/>
  </cols>
  <sheetData>
    <row r="1" spans="1:7" s="137" customFormat="1" ht="29.4" thickBot="1" x14ac:dyDescent="0.35">
      <c r="A1" s="132" t="s">
        <v>322</v>
      </c>
      <c r="B1" s="133" t="s">
        <v>337</v>
      </c>
      <c r="C1" s="138" t="s">
        <v>110</v>
      </c>
      <c r="D1" s="133" t="s">
        <v>338</v>
      </c>
      <c r="E1" s="135" t="s">
        <v>339</v>
      </c>
    </row>
    <row r="2" spans="1:7" outlineLevel="2" x14ac:dyDescent="0.3">
      <c r="A2" s="19">
        <v>2025</v>
      </c>
      <c r="B2" t="s">
        <v>131</v>
      </c>
      <c r="C2" t="s">
        <v>108</v>
      </c>
      <c r="D2" t="s">
        <v>476</v>
      </c>
      <c r="E2" s="52">
        <v>21188</v>
      </c>
      <c r="G2" s="11"/>
    </row>
    <row r="3" spans="1:7" outlineLevel="2" x14ac:dyDescent="0.3">
      <c r="A3" s="19">
        <v>2025</v>
      </c>
      <c r="B3" t="s">
        <v>131</v>
      </c>
      <c r="C3" t="s">
        <v>108</v>
      </c>
      <c r="D3" t="s">
        <v>477</v>
      </c>
      <c r="E3" s="52">
        <v>18592</v>
      </c>
    </row>
    <row r="4" spans="1:7" outlineLevel="2" x14ac:dyDescent="0.3">
      <c r="A4" s="19">
        <v>2025</v>
      </c>
      <c r="B4" t="s">
        <v>131</v>
      </c>
      <c r="C4" t="s">
        <v>108</v>
      </c>
      <c r="D4" t="s">
        <v>478</v>
      </c>
      <c r="E4" s="52">
        <v>9865</v>
      </c>
    </row>
    <row r="5" spans="1:7" outlineLevel="2" x14ac:dyDescent="0.3">
      <c r="A5" s="19">
        <v>2025</v>
      </c>
      <c r="B5" t="s">
        <v>131</v>
      </c>
      <c r="C5" t="s">
        <v>108</v>
      </c>
      <c r="D5" t="s">
        <v>479</v>
      </c>
      <c r="E5" s="52">
        <v>3496</v>
      </c>
    </row>
    <row r="6" spans="1:7" outlineLevel="2" x14ac:dyDescent="0.3">
      <c r="A6" s="19">
        <v>2025</v>
      </c>
      <c r="B6" t="s">
        <v>131</v>
      </c>
      <c r="C6" t="s">
        <v>108</v>
      </c>
      <c r="D6" t="s">
        <v>480</v>
      </c>
      <c r="E6" s="52">
        <v>783</v>
      </c>
    </row>
    <row r="7" spans="1:7" outlineLevel="2" x14ac:dyDescent="0.3">
      <c r="A7" s="19">
        <v>2025</v>
      </c>
      <c r="B7" t="s">
        <v>131</v>
      </c>
      <c r="C7" t="s">
        <v>108</v>
      </c>
      <c r="D7" t="s">
        <v>481</v>
      </c>
      <c r="E7" s="52">
        <v>510</v>
      </c>
    </row>
    <row r="8" spans="1:7" outlineLevel="2" x14ac:dyDescent="0.3">
      <c r="A8" s="19">
        <v>2025</v>
      </c>
      <c r="B8" t="s">
        <v>131</v>
      </c>
      <c r="C8" t="s">
        <v>108</v>
      </c>
      <c r="D8" t="s">
        <v>116</v>
      </c>
      <c r="E8" s="52">
        <v>89</v>
      </c>
    </row>
    <row r="9" spans="1:7" outlineLevel="2" x14ac:dyDescent="0.3">
      <c r="A9" s="19">
        <v>2025</v>
      </c>
      <c r="B9" t="s">
        <v>131</v>
      </c>
      <c r="C9" t="s">
        <v>108</v>
      </c>
      <c r="D9" t="s">
        <v>117</v>
      </c>
      <c r="E9" s="52">
        <v>28</v>
      </c>
    </row>
    <row r="10" spans="1:7" outlineLevel="2" x14ac:dyDescent="0.3">
      <c r="A10" s="19">
        <v>2025</v>
      </c>
      <c r="B10" t="s">
        <v>131</v>
      </c>
      <c r="C10" t="s">
        <v>108</v>
      </c>
      <c r="D10" t="s">
        <v>268</v>
      </c>
      <c r="E10" s="52">
        <v>4</v>
      </c>
    </row>
    <row r="11" spans="1:7" outlineLevel="2" x14ac:dyDescent="0.3">
      <c r="A11" s="19">
        <v>2025</v>
      </c>
      <c r="B11" t="s">
        <v>131</v>
      </c>
      <c r="C11" t="s">
        <v>108</v>
      </c>
      <c r="D11" t="s">
        <v>533</v>
      </c>
      <c r="E11" s="52">
        <v>7</v>
      </c>
    </row>
    <row r="12" spans="1:7" outlineLevel="2" x14ac:dyDescent="0.3">
      <c r="A12" s="19">
        <v>2025</v>
      </c>
      <c r="B12" t="s">
        <v>131</v>
      </c>
      <c r="C12" t="s">
        <v>109</v>
      </c>
      <c r="D12" t="s">
        <v>476</v>
      </c>
      <c r="E12" s="52">
        <v>21454</v>
      </c>
    </row>
    <row r="13" spans="1:7" outlineLevel="2" x14ac:dyDescent="0.3">
      <c r="A13" s="19">
        <v>2025</v>
      </c>
      <c r="B13" t="s">
        <v>131</v>
      </c>
      <c r="C13" t="s">
        <v>109</v>
      </c>
      <c r="D13" t="s">
        <v>477</v>
      </c>
      <c r="E13" s="52">
        <v>18746</v>
      </c>
    </row>
    <row r="14" spans="1:7" outlineLevel="2" x14ac:dyDescent="0.3">
      <c r="A14" s="19">
        <v>2025</v>
      </c>
      <c r="B14" t="s">
        <v>131</v>
      </c>
      <c r="C14" t="s">
        <v>109</v>
      </c>
      <c r="D14" t="s">
        <v>478</v>
      </c>
      <c r="E14" s="52">
        <v>11502</v>
      </c>
    </row>
    <row r="15" spans="1:7" outlineLevel="2" x14ac:dyDescent="0.3">
      <c r="A15" s="19">
        <v>2025</v>
      </c>
      <c r="B15" t="s">
        <v>131</v>
      </c>
      <c r="C15" t="s">
        <v>109</v>
      </c>
      <c r="D15" t="s">
        <v>479</v>
      </c>
      <c r="E15" s="52">
        <v>4534</v>
      </c>
    </row>
    <row r="16" spans="1:7" outlineLevel="2" x14ac:dyDescent="0.3">
      <c r="A16" s="19">
        <v>2025</v>
      </c>
      <c r="B16" t="s">
        <v>131</v>
      </c>
      <c r="C16" t="s">
        <v>109</v>
      </c>
      <c r="D16" t="s">
        <v>480</v>
      </c>
      <c r="E16" s="52">
        <v>987</v>
      </c>
    </row>
    <row r="17" spans="1:5" outlineLevel="2" x14ac:dyDescent="0.3">
      <c r="A17" s="19">
        <v>2025</v>
      </c>
      <c r="B17" t="s">
        <v>131</v>
      </c>
      <c r="C17" t="s">
        <v>109</v>
      </c>
      <c r="D17" t="s">
        <v>481</v>
      </c>
      <c r="E17" s="52">
        <v>555</v>
      </c>
    </row>
    <row r="18" spans="1:5" outlineLevel="2" x14ac:dyDescent="0.3">
      <c r="A18" s="19">
        <v>2025</v>
      </c>
      <c r="B18" t="s">
        <v>131</v>
      </c>
      <c r="C18" t="s">
        <v>109</v>
      </c>
      <c r="D18" t="s">
        <v>116</v>
      </c>
      <c r="E18" s="52">
        <v>122</v>
      </c>
    </row>
    <row r="19" spans="1:5" outlineLevel="2" x14ac:dyDescent="0.3">
      <c r="A19" s="19">
        <v>2025</v>
      </c>
      <c r="B19" t="s">
        <v>131</v>
      </c>
      <c r="C19" t="s">
        <v>109</v>
      </c>
      <c r="D19" t="s">
        <v>117</v>
      </c>
      <c r="E19" s="52">
        <v>35</v>
      </c>
    </row>
    <row r="20" spans="1:5" outlineLevel="2" x14ac:dyDescent="0.3">
      <c r="A20" s="19">
        <v>2025</v>
      </c>
      <c r="B20" t="s">
        <v>131</v>
      </c>
      <c r="C20" t="s">
        <v>109</v>
      </c>
      <c r="D20" t="s">
        <v>268</v>
      </c>
      <c r="E20" s="52">
        <v>3</v>
      </c>
    </row>
    <row r="21" spans="1:5" outlineLevel="2" x14ac:dyDescent="0.3">
      <c r="A21" s="19">
        <v>2025</v>
      </c>
      <c r="B21" t="s">
        <v>131</v>
      </c>
      <c r="C21" t="s">
        <v>109</v>
      </c>
      <c r="D21" t="s">
        <v>533</v>
      </c>
      <c r="E21" s="52">
        <v>8</v>
      </c>
    </row>
    <row r="22" spans="1:5" outlineLevel="2" x14ac:dyDescent="0.3">
      <c r="A22" s="19">
        <v>2025</v>
      </c>
      <c r="B22" t="s">
        <v>132</v>
      </c>
      <c r="C22" t="s">
        <v>108</v>
      </c>
      <c r="D22" t="s">
        <v>476</v>
      </c>
      <c r="E22" s="52">
        <v>16645</v>
      </c>
    </row>
    <row r="23" spans="1:5" outlineLevel="2" x14ac:dyDescent="0.3">
      <c r="A23" s="19">
        <v>2025</v>
      </c>
      <c r="B23" t="s">
        <v>132</v>
      </c>
      <c r="C23" t="s">
        <v>108</v>
      </c>
      <c r="D23" t="s">
        <v>477</v>
      </c>
      <c r="E23" s="52">
        <v>16625</v>
      </c>
    </row>
    <row r="24" spans="1:5" outlineLevel="2" x14ac:dyDescent="0.3">
      <c r="A24" s="19">
        <v>2025</v>
      </c>
      <c r="B24" t="s">
        <v>132</v>
      </c>
      <c r="C24" t="s">
        <v>108</v>
      </c>
      <c r="D24" t="s">
        <v>478</v>
      </c>
      <c r="E24" s="52">
        <v>7957</v>
      </c>
    </row>
    <row r="25" spans="1:5" outlineLevel="2" x14ac:dyDescent="0.3">
      <c r="A25" s="19">
        <v>2025</v>
      </c>
      <c r="B25" t="s">
        <v>132</v>
      </c>
      <c r="C25" t="s">
        <v>108</v>
      </c>
      <c r="D25" t="s">
        <v>479</v>
      </c>
      <c r="E25" s="52">
        <v>2464</v>
      </c>
    </row>
    <row r="26" spans="1:5" outlineLevel="2" x14ac:dyDescent="0.3">
      <c r="A26" s="19">
        <v>2025</v>
      </c>
      <c r="B26" t="s">
        <v>132</v>
      </c>
      <c r="C26" t="s">
        <v>108</v>
      </c>
      <c r="D26" t="s">
        <v>480</v>
      </c>
      <c r="E26" s="52">
        <v>503</v>
      </c>
    </row>
    <row r="27" spans="1:5" outlineLevel="2" x14ac:dyDescent="0.3">
      <c r="A27" s="19">
        <v>2025</v>
      </c>
      <c r="B27" t="s">
        <v>132</v>
      </c>
      <c r="C27" t="s">
        <v>108</v>
      </c>
      <c r="D27" t="s">
        <v>481</v>
      </c>
      <c r="E27" s="52">
        <v>314</v>
      </c>
    </row>
    <row r="28" spans="1:5" outlineLevel="2" x14ac:dyDescent="0.3">
      <c r="A28" s="19">
        <v>2025</v>
      </c>
      <c r="B28" t="s">
        <v>132</v>
      </c>
      <c r="C28" t="s">
        <v>108</v>
      </c>
      <c r="D28" t="s">
        <v>116</v>
      </c>
      <c r="E28" s="52">
        <v>34</v>
      </c>
    </row>
    <row r="29" spans="1:5" outlineLevel="2" x14ac:dyDescent="0.3">
      <c r="A29" s="19">
        <v>2025</v>
      </c>
      <c r="B29" t="s">
        <v>132</v>
      </c>
      <c r="C29" t="s">
        <v>108</v>
      </c>
      <c r="D29" t="s">
        <v>117</v>
      </c>
      <c r="E29" s="52">
        <v>7</v>
      </c>
    </row>
    <row r="30" spans="1:5" outlineLevel="2" x14ac:dyDescent="0.3">
      <c r="A30" s="19">
        <v>2025</v>
      </c>
      <c r="B30" t="s">
        <v>132</v>
      </c>
      <c r="C30" t="s">
        <v>108</v>
      </c>
      <c r="D30" t="s">
        <v>533</v>
      </c>
      <c r="E30" s="52">
        <v>1</v>
      </c>
    </row>
    <row r="31" spans="1:5" outlineLevel="2" x14ac:dyDescent="0.3">
      <c r="A31" s="19">
        <v>2025</v>
      </c>
      <c r="B31" t="s">
        <v>132</v>
      </c>
      <c r="C31" t="s">
        <v>109</v>
      </c>
      <c r="D31" t="s">
        <v>476</v>
      </c>
      <c r="E31" s="52">
        <v>16091</v>
      </c>
    </row>
    <row r="32" spans="1:5" outlineLevel="2" x14ac:dyDescent="0.3">
      <c r="A32" s="19">
        <v>2025</v>
      </c>
      <c r="B32" t="s">
        <v>132</v>
      </c>
      <c r="C32" t="s">
        <v>109</v>
      </c>
      <c r="D32" t="s">
        <v>477</v>
      </c>
      <c r="E32" s="52">
        <v>17988</v>
      </c>
    </row>
    <row r="33" spans="1:5" outlineLevel="2" x14ac:dyDescent="0.3">
      <c r="A33" s="19">
        <v>2025</v>
      </c>
      <c r="B33" t="s">
        <v>132</v>
      </c>
      <c r="C33" t="s">
        <v>109</v>
      </c>
      <c r="D33" t="s">
        <v>478</v>
      </c>
      <c r="E33" s="52">
        <v>10413</v>
      </c>
    </row>
    <row r="34" spans="1:5" outlineLevel="2" x14ac:dyDescent="0.3">
      <c r="A34" s="19">
        <v>2025</v>
      </c>
      <c r="B34" t="s">
        <v>132</v>
      </c>
      <c r="C34" t="s">
        <v>109</v>
      </c>
      <c r="D34" t="s">
        <v>479</v>
      </c>
      <c r="E34" s="52">
        <v>3151</v>
      </c>
    </row>
    <row r="35" spans="1:5" outlineLevel="2" x14ac:dyDescent="0.3">
      <c r="A35" s="19">
        <v>2025</v>
      </c>
      <c r="B35" t="s">
        <v>132</v>
      </c>
      <c r="C35" t="s">
        <v>109</v>
      </c>
      <c r="D35" t="s">
        <v>480</v>
      </c>
      <c r="E35" s="52">
        <v>567</v>
      </c>
    </row>
    <row r="36" spans="1:5" outlineLevel="2" x14ac:dyDescent="0.3">
      <c r="A36" s="19">
        <v>2025</v>
      </c>
      <c r="B36" t="s">
        <v>132</v>
      </c>
      <c r="C36" t="s">
        <v>109</v>
      </c>
      <c r="D36" t="s">
        <v>481</v>
      </c>
      <c r="E36" s="52">
        <v>296</v>
      </c>
    </row>
    <row r="37" spans="1:5" outlineLevel="2" x14ac:dyDescent="0.3">
      <c r="A37" s="19">
        <v>2025</v>
      </c>
      <c r="B37" t="s">
        <v>132</v>
      </c>
      <c r="C37" t="s">
        <v>109</v>
      </c>
      <c r="D37" t="s">
        <v>116</v>
      </c>
      <c r="E37" s="52">
        <v>50</v>
      </c>
    </row>
    <row r="38" spans="1:5" outlineLevel="2" x14ac:dyDescent="0.3">
      <c r="A38" s="19">
        <v>2025</v>
      </c>
      <c r="B38" t="s">
        <v>132</v>
      </c>
      <c r="C38" t="s">
        <v>109</v>
      </c>
      <c r="D38" t="s">
        <v>117</v>
      </c>
      <c r="E38" s="52">
        <v>14</v>
      </c>
    </row>
    <row r="39" spans="1:5" outlineLevel="2" x14ac:dyDescent="0.3">
      <c r="A39" s="19">
        <v>2025</v>
      </c>
      <c r="B39" t="s">
        <v>132</v>
      </c>
      <c r="C39" t="s">
        <v>109</v>
      </c>
      <c r="D39" t="s">
        <v>533</v>
      </c>
      <c r="E39" s="52">
        <v>1</v>
      </c>
    </row>
    <row r="40" spans="1:5" outlineLevel="2" x14ac:dyDescent="0.3">
      <c r="A40" s="19">
        <v>2025</v>
      </c>
      <c r="B40" t="s">
        <v>133</v>
      </c>
      <c r="C40" t="s">
        <v>108</v>
      </c>
      <c r="D40" t="s">
        <v>476</v>
      </c>
      <c r="E40" s="52">
        <v>11877</v>
      </c>
    </row>
    <row r="41" spans="1:5" outlineLevel="2" x14ac:dyDescent="0.3">
      <c r="A41" s="19">
        <v>2025</v>
      </c>
      <c r="B41" t="s">
        <v>133</v>
      </c>
      <c r="C41" t="s">
        <v>108</v>
      </c>
      <c r="D41" t="s">
        <v>477</v>
      </c>
      <c r="E41" s="52">
        <v>16341</v>
      </c>
    </row>
    <row r="42" spans="1:5" outlineLevel="2" x14ac:dyDescent="0.3">
      <c r="A42" s="19">
        <v>2025</v>
      </c>
      <c r="B42" t="s">
        <v>133</v>
      </c>
      <c r="C42" t="s">
        <v>108</v>
      </c>
      <c r="D42" t="s">
        <v>478</v>
      </c>
      <c r="E42" s="52">
        <v>8080</v>
      </c>
    </row>
    <row r="43" spans="1:5" outlineLevel="2" x14ac:dyDescent="0.3">
      <c r="A43" s="19">
        <v>2025</v>
      </c>
      <c r="B43" t="s">
        <v>133</v>
      </c>
      <c r="C43" t="s">
        <v>108</v>
      </c>
      <c r="D43" t="s">
        <v>479</v>
      </c>
      <c r="E43" s="52">
        <v>2236</v>
      </c>
    </row>
    <row r="44" spans="1:5" outlineLevel="2" x14ac:dyDescent="0.3">
      <c r="A44" s="19">
        <v>2025</v>
      </c>
      <c r="B44" t="s">
        <v>133</v>
      </c>
      <c r="C44" t="s">
        <v>108</v>
      </c>
      <c r="D44" t="s">
        <v>480</v>
      </c>
      <c r="E44" s="52">
        <v>380</v>
      </c>
    </row>
    <row r="45" spans="1:5" outlineLevel="2" x14ac:dyDescent="0.3">
      <c r="A45" s="19">
        <v>2025</v>
      </c>
      <c r="B45" t="s">
        <v>133</v>
      </c>
      <c r="C45" t="s">
        <v>108</v>
      </c>
      <c r="D45" t="s">
        <v>481</v>
      </c>
      <c r="E45" s="52">
        <v>218</v>
      </c>
    </row>
    <row r="46" spans="1:5" outlineLevel="2" x14ac:dyDescent="0.3">
      <c r="A46" s="19">
        <v>2025</v>
      </c>
      <c r="B46" t="s">
        <v>133</v>
      </c>
      <c r="C46" t="s">
        <v>108</v>
      </c>
      <c r="D46" t="s">
        <v>116</v>
      </c>
      <c r="E46" s="52">
        <v>34</v>
      </c>
    </row>
    <row r="47" spans="1:5" outlineLevel="2" x14ac:dyDescent="0.3">
      <c r="A47" s="19">
        <v>2025</v>
      </c>
      <c r="B47" t="s">
        <v>133</v>
      </c>
      <c r="C47" t="s">
        <v>108</v>
      </c>
      <c r="D47" t="s">
        <v>117</v>
      </c>
      <c r="E47" s="52">
        <v>1</v>
      </c>
    </row>
    <row r="48" spans="1:5" outlineLevel="2" x14ac:dyDescent="0.3">
      <c r="A48" s="19">
        <v>2025</v>
      </c>
      <c r="B48" t="s">
        <v>133</v>
      </c>
      <c r="C48" t="s">
        <v>108</v>
      </c>
      <c r="D48" t="s">
        <v>533</v>
      </c>
      <c r="E48" s="52">
        <v>1</v>
      </c>
    </row>
    <row r="49" spans="1:5" outlineLevel="2" x14ac:dyDescent="0.3">
      <c r="A49" s="19">
        <v>2025</v>
      </c>
      <c r="B49" t="s">
        <v>133</v>
      </c>
      <c r="C49" t="s">
        <v>109</v>
      </c>
      <c r="D49" t="s">
        <v>476</v>
      </c>
      <c r="E49" s="52">
        <v>11056</v>
      </c>
    </row>
    <row r="50" spans="1:5" outlineLevel="2" x14ac:dyDescent="0.3">
      <c r="A50" s="19">
        <v>2025</v>
      </c>
      <c r="B50" t="s">
        <v>133</v>
      </c>
      <c r="C50" t="s">
        <v>109</v>
      </c>
      <c r="D50" t="s">
        <v>477</v>
      </c>
      <c r="E50" s="52">
        <v>17370</v>
      </c>
    </row>
    <row r="51" spans="1:5" outlineLevel="2" x14ac:dyDescent="0.3">
      <c r="A51" s="19">
        <v>2025</v>
      </c>
      <c r="B51" t="s">
        <v>133</v>
      </c>
      <c r="C51" t="s">
        <v>109</v>
      </c>
      <c r="D51" t="s">
        <v>478</v>
      </c>
      <c r="E51" s="52">
        <v>10811</v>
      </c>
    </row>
    <row r="52" spans="1:5" outlineLevel="2" x14ac:dyDescent="0.3">
      <c r="A52" s="19">
        <v>2025</v>
      </c>
      <c r="B52" t="s">
        <v>133</v>
      </c>
      <c r="C52" t="s">
        <v>109</v>
      </c>
      <c r="D52" t="s">
        <v>479</v>
      </c>
      <c r="E52" s="52">
        <v>3144</v>
      </c>
    </row>
    <row r="53" spans="1:5" outlineLevel="2" x14ac:dyDescent="0.3">
      <c r="A53" s="19">
        <v>2025</v>
      </c>
      <c r="B53" t="s">
        <v>133</v>
      </c>
      <c r="C53" t="s">
        <v>109</v>
      </c>
      <c r="D53" t="s">
        <v>480</v>
      </c>
      <c r="E53" s="52">
        <v>438</v>
      </c>
    </row>
    <row r="54" spans="1:5" outlineLevel="2" x14ac:dyDescent="0.3">
      <c r="A54" s="19">
        <v>2025</v>
      </c>
      <c r="B54" t="s">
        <v>133</v>
      </c>
      <c r="C54" t="s">
        <v>109</v>
      </c>
      <c r="D54" t="s">
        <v>481</v>
      </c>
      <c r="E54" s="52">
        <v>230</v>
      </c>
    </row>
    <row r="55" spans="1:5" outlineLevel="2" x14ac:dyDescent="0.3">
      <c r="A55" s="19">
        <v>2025</v>
      </c>
      <c r="B55" t="s">
        <v>133</v>
      </c>
      <c r="C55" t="s">
        <v>109</v>
      </c>
      <c r="D55" t="s">
        <v>116</v>
      </c>
      <c r="E55" s="52">
        <v>44</v>
      </c>
    </row>
    <row r="56" spans="1:5" outlineLevel="2" x14ac:dyDescent="0.3">
      <c r="A56" s="19">
        <v>2025</v>
      </c>
      <c r="B56" t="s">
        <v>133</v>
      </c>
      <c r="C56" t="s">
        <v>109</v>
      </c>
      <c r="D56" t="s">
        <v>117</v>
      </c>
      <c r="E56" s="52">
        <v>3</v>
      </c>
    </row>
    <row r="57" spans="1:5" outlineLevel="2" x14ac:dyDescent="0.3">
      <c r="A57" s="19">
        <v>2025</v>
      </c>
      <c r="B57" t="s">
        <v>133</v>
      </c>
      <c r="C57" t="s">
        <v>109</v>
      </c>
      <c r="D57" t="s">
        <v>533</v>
      </c>
      <c r="E57" s="52">
        <v>1</v>
      </c>
    </row>
    <row r="58" spans="1:5" outlineLevel="2" x14ac:dyDescent="0.3">
      <c r="A58" s="19">
        <v>2025</v>
      </c>
      <c r="B58" t="s">
        <v>134</v>
      </c>
      <c r="C58" t="s">
        <v>108</v>
      </c>
      <c r="D58" t="s">
        <v>476</v>
      </c>
      <c r="E58" s="52">
        <v>8680</v>
      </c>
    </row>
    <row r="59" spans="1:5" outlineLevel="2" x14ac:dyDescent="0.3">
      <c r="A59" s="19">
        <v>2025</v>
      </c>
      <c r="B59" t="s">
        <v>134</v>
      </c>
      <c r="C59" t="s">
        <v>108</v>
      </c>
      <c r="D59" t="s">
        <v>477</v>
      </c>
      <c r="E59" s="52">
        <v>14602</v>
      </c>
    </row>
    <row r="60" spans="1:5" outlineLevel="2" x14ac:dyDescent="0.3">
      <c r="A60" s="19">
        <v>2025</v>
      </c>
      <c r="B60" t="s">
        <v>134</v>
      </c>
      <c r="C60" t="s">
        <v>108</v>
      </c>
      <c r="D60" t="s">
        <v>478</v>
      </c>
      <c r="E60" s="52">
        <v>8049</v>
      </c>
    </row>
    <row r="61" spans="1:5" outlineLevel="2" x14ac:dyDescent="0.3">
      <c r="A61" s="19">
        <v>2025</v>
      </c>
      <c r="B61" t="s">
        <v>134</v>
      </c>
      <c r="C61" t="s">
        <v>108</v>
      </c>
      <c r="D61" t="s">
        <v>479</v>
      </c>
      <c r="E61" s="52">
        <v>2191</v>
      </c>
    </row>
    <row r="62" spans="1:5" outlineLevel="2" x14ac:dyDescent="0.3">
      <c r="A62" s="19">
        <v>2025</v>
      </c>
      <c r="B62" t="s">
        <v>134</v>
      </c>
      <c r="C62" t="s">
        <v>108</v>
      </c>
      <c r="D62" t="s">
        <v>480</v>
      </c>
      <c r="E62" s="52">
        <v>312</v>
      </c>
    </row>
    <row r="63" spans="1:5" outlineLevel="2" x14ac:dyDescent="0.3">
      <c r="A63" s="19">
        <v>2025</v>
      </c>
      <c r="B63" t="s">
        <v>134</v>
      </c>
      <c r="C63" t="s">
        <v>108</v>
      </c>
      <c r="D63" t="s">
        <v>481</v>
      </c>
      <c r="E63" s="52">
        <v>194</v>
      </c>
    </row>
    <row r="64" spans="1:5" outlineLevel="2" x14ac:dyDescent="0.3">
      <c r="A64" s="19">
        <v>2025</v>
      </c>
      <c r="B64" t="s">
        <v>134</v>
      </c>
      <c r="C64" t="s">
        <v>108</v>
      </c>
      <c r="D64" t="s">
        <v>116</v>
      </c>
      <c r="E64" s="52">
        <v>22</v>
      </c>
    </row>
    <row r="65" spans="1:5" outlineLevel="2" x14ac:dyDescent="0.3">
      <c r="A65" s="19">
        <v>2025</v>
      </c>
      <c r="B65" t="s">
        <v>134</v>
      </c>
      <c r="C65" t="s">
        <v>108</v>
      </c>
      <c r="D65" t="s">
        <v>117</v>
      </c>
      <c r="E65" s="52">
        <v>2</v>
      </c>
    </row>
    <row r="66" spans="1:5" outlineLevel="2" x14ac:dyDescent="0.3">
      <c r="A66" s="19">
        <v>2025</v>
      </c>
      <c r="B66" t="s">
        <v>134</v>
      </c>
      <c r="C66" t="s">
        <v>109</v>
      </c>
      <c r="D66" t="s">
        <v>476</v>
      </c>
      <c r="E66" s="52">
        <v>7771</v>
      </c>
    </row>
    <row r="67" spans="1:5" outlineLevel="2" x14ac:dyDescent="0.3">
      <c r="A67" s="19">
        <v>2025</v>
      </c>
      <c r="B67" t="s">
        <v>134</v>
      </c>
      <c r="C67" t="s">
        <v>109</v>
      </c>
      <c r="D67" t="s">
        <v>477</v>
      </c>
      <c r="E67" s="52">
        <v>15790</v>
      </c>
    </row>
    <row r="68" spans="1:5" outlineLevel="2" x14ac:dyDescent="0.3">
      <c r="A68" s="19">
        <v>2025</v>
      </c>
      <c r="B68" t="s">
        <v>134</v>
      </c>
      <c r="C68" t="s">
        <v>109</v>
      </c>
      <c r="D68" t="s">
        <v>478</v>
      </c>
      <c r="E68" s="52">
        <v>10657</v>
      </c>
    </row>
    <row r="69" spans="1:5" outlineLevel="2" x14ac:dyDescent="0.3">
      <c r="A69" s="19">
        <v>2025</v>
      </c>
      <c r="B69" t="s">
        <v>134</v>
      </c>
      <c r="C69" t="s">
        <v>109</v>
      </c>
      <c r="D69" t="s">
        <v>479</v>
      </c>
      <c r="E69" s="52">
        <v>3000</v>
      </c>
    </row>
    <row r="70" spans="1:5" outlineLevel="2" x14ac:dyDescent="0.3">
      <c r="A70" s="19">
        <v>2025</v>
      </c>
      <c r="B70" t="s">
        <v>134</v>
      </c>
      <c r="C70" t="s">
        <v>109</v>
      </c>
      <c r="D70" t="s">
        <v>480</v>
      </c>
      <c r="E70" s="52">
        <v>428</v>
      </c>
    </row>
    <row r="71" spans="1:5" outlineLevel="2" x14ac:dyDescent="0.3">
      <c r="A71" s="19">
        <v>2025</v>
      </c>
      <c r="B71" t="s">
        <v>134</v>
      </c>
      <c r="C71" t="s">
        <v>109</v>
      </c>
      <c r="D71" t="s">
        <v>481</v>
      </c>
      <c r="E71" s="52">
        <v>205</v>
      </c>
    </row>
    <row r="72" spans="1:5" outlineLevel="2" x14ac:dyDescent="0.3">
      <c r="A72" s="19">
        <v>2025</v>
      </c>
      <c r="B72" t="s">
        <v>134</v>
      </c>
      <c r="C72" t="s">
        <v>109</v>
      </c>
      <c r="D72" t="s">
        <v>116</v>
      </c>
      <c r="E72" s="52">
        <v>40</v>
      </c>
    </row>
    <row r="73" spans="1:5" outlineLevel="2" x14ac:dyDescent="0.3">
      <c r="A73" s="19">
        <v>2025</v>
      </c>
      <c r="B73" t="s">
        <v>134</v>
      </c>
      <c r="C73" t="s">
        <v>109</v>
      </c>
      <c r="D73" t="s">
        <v>117</v>
      </c>
      <c r="E73" s="52">
        <v>7</v>
      </c>
    </row>
    <row r="74" spans="1:5" outlineLevel="2" x14ac:dyDescent="0.3">
      <c r="A74" s="19">
        <v>2025</v>
      </c>
      <c r="B74" t="s">
        <v>135</v>
      </c>
      <c r="C74" t="s">
        <v>108</v>
      </c>
      <c r="D74" t="s">
        <v>476</v>
      </c>
      <c r="E74" s="52">
        <v>5357</v>
      </c>
    </row>
    <row r="75" spans="1:5" outlineLevel="2" x14ac:dyDescent="0.3">
      <c r="A75" s="19">
        <v>2025</v>
      </c>
      <c r="B75" t="s">
        <v>135</v>
      </c>
      <c r="C75" t="s">
        <v>108</v>
      </c>
      <c r="D75" t="s">
        <v>477</v>
      </c>
      <c r="E75" s="52">
        <v>10669</v>
      </c>
    </row>
    <row r="76" spans="1:5" outlineLevel="2" x14ac:dyDescent="0.3">
      <c r="A76" s="19">
        <v>2025</v>
      </c>
      <c r="B76" t="s">
        <v>135</v>
      </c>
      <c r="C76" t="s">
        <v>108</v>
      </c>
      <c r="D76" t="s">
        <v>478</v>
      </c>
      <c r="E76" s="52">
        <v>6428</v>
      </c>
    </row>
    <row r="77" spans="1:5" outlineLevel="2" x14ac:dyDescent="0.3">
      <c r="A77" s="19">
        <v>2025</v>
      </c>
      <c r="B77" t="s">
        <v>135</v>
      </c>
      <c r="C77" t="s">
        <v>108</v>
      </c>
      <c r="D77" t="s">
        <v>479</v>
      </c>
      <c r="E77" s="52">
        <v>1919</v>
      </c>
    </row>
    <row r="78" spans="1:5" outlineLevel="2" x14ac:dyDescent="0.3">
      <c r="A78" s="19">
        <v>2025</v>
      </c>
      <c r="B78" t="s">
        <v>135</v>
      </c>
      <c r="C78" t="s">
        <v>108</v>
      </c>
      <c r="D78" t="s">
        <v>480</v>
      </c>
      <c r="E78" s="52">
        <v>290</v>
      </c>
    </row>
    <row r="79" spans="1:5" outlineLevel="2" x14ac:dyDescent="0.3">
      <c r="A79" s="19">
        <v>2025</v>
      </c>
      <c r="B79" t="s">
        <v>135</v>
      </c>
      <c r="C79" t="s">
        <v>108</v>
      </c>
      <c r="D79" t="s">
        <v>481</v>
      </c>
      <c r="E79" s="52">
        <v>184</v>
      </c>
    </row>
    <row r="80" spans="1:5" outlineLevel="2" x14ac:dyDescent="0.3">
      <c r="A80" s="19">
        <v>2025</v>
      </c>
      <c r="B80" t="s">
        <v>135</v>
      </c>
      <c r="C80" t="s">
        <v>108</v>
      </c>
      <c r="D80" t="s">
        <v>116</v>
      </c>
      <c r="E80" s="52">
        <v>19</v>
      </c>
    </row>
    <row r="81" spans="1:5" outlineLevel="2" x14ac:dyDescent="0.3">
      <c r="A81" s="19">
        <v>2025</v>
      </c>
      <c r="B81" t="s">
        <v>135</v>
      </c>
      <c r="C81" t="s">
        <v>108</v>
      </c>
      <c r="D81" t="s">
        <v>117</v>
      </c>
      <c r="E81" s="52">
        <v>5</v>
      </c>
    </row>
    <row r="82" spans="1:5" outlineLevel="2" x14ac:dyDescent="0.3">
      <c r="A82" s="19">
        <v>2025</v>
      </c>
      <c r="B82" t="s">
        <v>135</v>
      </c>
      <c r="C82" t="s">
        <v>109</v>
      </c>
      <c r="D82" t="s">
        <v>476</v>
      </c>
      <c r="E82" s="52">
        <v>5204</v>
      </c>
    </row>
    <row r="83" spans="1:5" outlineLevel="2" x14ac:dyDescent="0.3">
      <c r="A83" s="19">
        <v>2025</v>
      </c>
      <c r="B83" t="s">
        <v>135</v>
      </c>
      <c r="C83" t="s">
        <v>109</v>
      </c>
      <c r="D83" t="s">
        <v>477</v>
      </c>
      <c r="E83" s="52">
        <v>12300</v>
      </c>
    </row>
    <row r="84" spans="1:5" outlineLevel="2" x14ac:dyDescent="0.3">
      <c r="A84" s="19">
        <v>2025</v>
      </c>
      <c r="B84" t="s">
        <v>135</v>
      </c>
      <c r="C84" t="s">
        <v>109</v>
      </c>
      <c r="D84" t="s">
        <v>478</v>
      </c>
      <c r="E84" s="52">
        <v>9339</v>
      </c>
    </row>
    <row r="85" spans="1:5" outlineLevel="2" x14ac:dyDescent="0.3">
      <c r="A85" s="19">
        <v>2025</v>
      </c>
      <c r="B85" t="s">
        <v>135</v>
      </c>
      <c r="C85" t="s">
        <v>109</v>
      </c>
      <c r="D85" t="s">
        <v>479</v>
      </c>
      <c r="E85" s="52">
        <v>2597</v>
      </c>
    </row>
    <row r="86" spans="1:5" outlineLevel="2" x14ac:dyDescent="0.3">
      <c r="A86" s="19">
        <v>2025</v>
      </c>
      <c r="B86" t="s">
        <v>135</v>
      </c>
      <c r="C86" t="s">
        <v>109</v>
      </c>
      <c r="D86" t="s">
        <v>480</v>
      </c>
      <c r="E86" s="52">
        <v>396</v>
      </c>
    </row>
    <row r="87" spans="1:5" outlineLevel="2" x14ac:dyDescent="0.3">
      <c r="A87" s="19">
        <v>2025</v>
      </c>
      <c r="B87" t="s">
        <v>135</v>
      </c>
      <c r="C87" t="s">
        <v>109</v>
      </c>
      <c r="D87" t="s">
        <v>481</v>
      </c>
      <c r="E87" s="52">
        <v>178</v>
      </c>
    </row>
    <row r="88" spans="1:5" outlineLevel="2" x14ac:dyDescent="0.3">
      <c r="A88" s="19">
        <v>2025</v>
      </c>
      <c r="B88" t="s">
        <v>135</v>
      </c>
      <c r="C88" t="s">
        <v>109</v>
      </c>
      <c r="D88" t="s">
        <v>116</v>
      </c>
      <c r="E88" s="52">
        <v>24</v>
      </c>
    </row>
    <row r="89" spans="1:5" outlineLevel="2" x14ac:dyDescent="0.3">
      <c r="A89" s="19">
        <v>2025</v>
      </c>
      <c r="B89" t="s">
        <v>135</v>
      </c>
      <c r="C89" t="s">
        <v>109</v>
      </c>
      <c r="D89" t="s">
        <v>117</v>
      </c>
      <c r="E89" s="52">
        <v>5</v>
      </c>
    </row>
    <row r="90" spans="1:5" outlineLevel="2" x14ac:dyDescent="0.3">
      <c r="A90" s="19">
        <v>2025</v>
      </c>
      <c r="B90" t="s">
        <v>136</v>
      </c>
      <c r="C90" t="s">
        <v>108</v>
      </c>
      <c r="D90" t="s">
        <v>476</v>
      </c>
      <c r="E90" s="52">
        <v>3831</v>
      </c>
    </row>
    <row r="91" spans="1:5" outlineLevel="2" x14ac:dyDescent="0.3">
      <c r="A91" s="19">
        <v>2025</v>
      </c>
      <c r="B91" t="s">
        <v>136</v>
      </c>
      <c r="C91" t="s">
        <v>108</v>
      </c>
      <c r="D91" t="s">
        <v>477</v>
      </c>
      <c r="E91" s="52">
        <v>8739</v>
      </c>
    </row>
    <row r="92" spans="1:5" outlineLevel="2" x14ac:dyDescent="0.3">
      <c r="A92" s="19">
        <v>2025</v>
      </c>
      <c r="B92" t="s">
        <v>136</v>
      </c>
      <c r="C92" t="s">
        <v>108</v>
      </c>
      <c r="D92" t="s">
        <v>478</v>
      </c>
      <c r="E92" s="52">
        <v>5589</v>
      </c>
    </row>
    <row r="93" spans="1:5" outlineLevel="2" x14ac:dyDescent="0.3">
      <c r="A93" s="19">
        <v>2025</v>
      </c>
      <c r="B93" t="s">
        <v>136</v>
      </c>
      <c r="C93" t="s">
        <v>108</v>
      </c>
      <c r="D93" t="s">
        <v>479</v>
      </c>
      <c r="E93" s="52">
        <v>1647</v>
      </c>
    </row>
    <row r="94" spans="1:5" outlineLevel="2" x14ac:dyDescent="0.3">
      <c r="A94" s="19">
        <v>2025</v>
      </c>
      <c r="B94" t="s">
        <v>136</v>
      </c>
      <c r="C94" t="s">
        <v>108</v>
      </c>
      <c r="D94" t="s">
        <v>480</v>
      </c>
      <c r="E94" s="52">
        <v>239</v>
      </c>
    </row>
    <row r="95" spans="1:5" outlineLevel="2" x14ac:dyDescent="0.3">
      <c r="A95" s="19">
        <v>2025</v>
      </c>
      <c r="B95" t="s">
        <v>136</v>
      </c>
      <c r="C95" t="s">
        <v>108</v>
      </c>
      <c r="D95" t="s">
        <v>481</v>
      </c>
      <c r="E95" s="52">
        <v>162</v>
      </c>
    </row>
    <row r="96" spans="1:5" outlineLevel="2" x14ac:dyDescent="0.3">
      <c r="A96" s="19">
        <v>2025</v>
      </c>
      <c r="B96" t="s">
        <v>136</v>
      </c>
      <c r="C96" t="s">
        <v>108</v>
      </c>
      <c r="D96" t="s">
        <v>116</v>
      </c>
      <c r="E96" s="52">
        <v>20</v>
      </c>
    </row>
    <row r="97" spans="1:5" outlineLevel="2" x14ac:dyDescent="0.3">
      <c r="A97" s="19">
        <v>2025</v>
      </c>
      <c r="B97" t="s">
        <v>136</v>
      </c>
      <c r="C97" t="s">
        <v>108</v>
      </c>
      <c r="D97" t="s">
        <v>117</v>
      </c>
      <c r="E97" s="52">
        <v>4</v>
      </c>
    </row>
    <row r="98" spans="1:5" outlineLevel="2" x14ac:dyDescent="0.3">
      <c r="A98" s="19">
        <v>2025</v>
      </c>
      <c r="B98" t="s">
        <v>136</v>
      </c>
      <c r="C98" t="s">
        <v>109</v>
      </c>
      <c r="D98" t="s">
        <v>476</v>
      </c>
      <c r="E98" s="52">
        <v>3625</v>
      </c>
    </row>
    <row r="99" spans="1:5" outlineLevel="2" x14ac:dyDescent="0.3">
      <c r="A99" s="19">
        <v>2025</v>
      </c>
      <c r="B99" t="s">
        <v>136</v>
      </c>
      <c r="C99" t="s">
        <v>109</v>
      </c>
      <c r="D99" t="s">
        <v>477</v>
      </c>
      <c r="E99" s="52">
        <v>10104</v>
      </c>
    </row>
    <row r="100" spans="1:5" outlineLevel="2" x14ac:dyDescent="0.3">
      <c r="A100" s="19">
        <v>2025</v>
      </c>
      <c r="B100" t="s">
        <v>136</v>
      </c>
      <c r="C100" t="s">
        <v>109</v>
      </c>
      <c r="D100" t="s">
        <v>478</v>
      </c>
      <c r="E100" s="52">
        <v>8304</v>
      </c>
    </row>
    <row r="101" spans="1:5" outlineLevel="2" x14ac:dyDescent="0.3">
      <c r="A101" s="19">
        <v>2025</v>
      </c>
      <c r="B101" t="s">
        <v>136</v>
      </c>
      <c r="C101" t="s">
        <v>109</v>
      </c>
      <c r="D101" t="s">
        <v>479</v>
      </c>
      <c r="E101" s="52">
        <v>2503</v>
      </c>
    </row>
    <row r="102" spans="1:5" outlineLevel="2" x14ac:dyDescent="0.3">
      <c r="A102" s="19">
        <v>2025</v>
      </c>
      <c r="B102" t="s">
        <v>136</v>
      </c>
      <c r="C102" t="s">
        <v>109</v>
      </c>
      <c r="D102" t="s">
        <v>480</v>
      </c>
      <c r="E102" s="52">
        <v>293</v>
      </c>
    </row>
    <row r="103" spans="1:5" outlineLevel="2" x14ac:dyDescent="0.3">
      <c r="A103" s="19">
        <v>2025</v>
      </c>
      <c r="B103" t="s">
        <v>136</v>
      </c>
      <c r="C103" t="s">
        <v>109</v>
      </c>
      <c r="D103" t="s">
        <v>481</v>
      </c>
      <c r="E103" s="52">
        <v>163</v>
      </c>
    </row>
    <row r="104" spans="1:5" outlineLevel="2" x14ac:dyDescent="0.3">
      <c r="A104" s="19">
        <v>2025</v>
      </c>
      <c r="B104" t="s">
        <v>136</v>
      </c>
      <c r="C104" t="s">
        <v>109</v>
      </c>
      <c r="D104" t="s">
        <v>116</v>
      </c>
      <c r="E104" s="52">
        <v>20</v>
      </c>
    </row>
    <row r="105" spans="1:5" outlineLevel="2" x14ac:dyDescent="0.3">
      <c r="A105" s="19">
        <v>2025</v>
      </c>
      <c r="B105" t="s">
        <v>136</v>
      </c>
      <c r="C105" t="s">
        <v>109</v>
      </c>
      <c r="D105" t="s">
        <v>117</v>
      </c>
      <c r="E105" s="52">
        <v>7</v>
      </c>
    </row>
    <row r="106" spans="1:5" outlineLevel="2" x14ac:dyDescent="0.3">
      <c r="A106" s="19">
        <v>2025</v>
      </c>
      <c r="B106" t="s">
        <v>137</v>
      </c>
      <c r="C106" t="s">
        <v>108</v>
      </c>
      <c r="D106" t="s">
        <v>476</v>
      </c>
      <c r="E106" s="52">
        <v>2566</v>
      </c>
    </row>
    <row r="107" spans="1:5" outlineLevel="2" x14ac:dyDescent="0.3">
      <c r="A107" s="19">
        <v>2025</v>
      </c>
      <c r="B107" t="s">
        <v>137</v>
      </c>
      <c r="C107" t="s">
        <v>108</v>
      </c>
      <c r="D107" t="s">
        <v>477</v>
      </c>
      <c r="E107" s="52">
        <v>7050</v>
      </c>
    </row>
    <row r="108" spans="1:5" outlineLevel="2" x14ac:dyDescent="0.3">
      <c r="A108" s="19">
        <v>2025</v>
      </c>
      <c r="B108" t="s">
        <v>137</v>
      </c>
      <c r="C108" t="s">
        <v>108</v>
      </c>
      <c r="D108" t="s">
        <v>478</v>
      </c>
      <c r="E108" s="52">
        <v>4787</v>
      </c>
    </row>
    <row r="109" spans="1:5" outlineLevel="2" x14ac:dyDescent="0.3">
      <c r="A109" s="19">
        <v>2025</v>
      </c>
      <c r="B109" t="s">
        <v>137</v>
      </c>
      <c r="C109" t="s">
        <v>108</v>
      </c>
      <c r="D109" t="s">
        <v>479</v>
      </c>
      <c r="E109" s="52">
        <v>1599</v>
      </c>
    </row>
    <row r="110" spans="1:5" outlineLevel="2" x14ac:dyDescent="0.3">
      <c r="A110" s="19">
        <v>2025</v>
      </c>
      <c r="B110" t="s">
        <v>137</v>
      </c>
      <c r="C110" t="s">
        <v>108</v>
      </c>
      <c r="D110" t="s">
        <v>480</v>
      </c>
      <c r="E110" s="52">
        <v>273</v>
      </c>
    </row>
    <row r="111" spans="1:5" outlineLevel="2" x14ac:dyDescent="0.3">
      <c r="A111" s="19">
        <v>2025</v>
      </c>
      <c r="B111" t="s">
        <v>137</v>
      </c>
      <c r="C111" t="s">
        <v>108</v>
      </c>
      <c r="D111" t="s">
        <v>481</v>
      </c>
      <c r="E111" s="52">
        <v>150</v>
      </c>
    </row>
    <row r="112" spans="1:5" outlineLevel="2" x14ac:dyDescent="0.3">
      <c r="A112" s="19">
        <v>2025</v>
      </c>
      <c r="B112" t="s">
        <v>137</v>
      </c>
      <c r="C112" t="s">
        <v>108</v>
      </c>
      <c r="D112" t="s">
        <v>116</v>
      </c>
      <c r="E112" s="52">
        <v>17</v>
      </c>
    </row>
    <row r="113" spans="1:5" outlineLevel="2" x14ac:dyDescent="0.3">
      <c r="A113" s="19">
        <v>2025</v>
      </c>
      <c r="B113" t="s">
        <v>137</v>
      </c>
      <c r="C113" t="s">
        <v>108</v>
      </c>
      <c r="D113" t="s">
        <v>117</v>
      </c>
      <c r="E113" s="52">
        <v>5</v>
      </c>
    </row>
    <row r="114" spans="1:5" outlineLevel="2" x14ac:dyDescent="0.3">
      <c r="A114" s="19">
        <v>2025</v>
      </c>
      <c r="B114" t="s">
        <v>137</v>
      </c>
      <c r="C114" t="s">
        <v>109</v>
      </c>
      <c r="D114" t="s">
        <v>476</v>
      </c>
      <c r="E114" s="52">
        <v>2608</v>
      </c>
    </row>
    <row r="115" spans="1:5" outlineLevel="2" x14ac:dyDescent="0.3">
      <c r="A115" s="19">
        <v>2025</v>
      </c>
      <c r="B115" t="s">
        <v>137</v>
      </c>
      <c r="C115" t="s">
        <v>109</v>
      </c>
      <c r="D115" t="s">
        <v>477</v>
      </c>
      <c r="E115" s="52">
        <v>8201</v>
      </c>
    </row>
    <row r="116" spans="1:5" outlineLevel="2" x14ac:dyDescent="0.3">
      <c r="A116" s="19">
        <v>2025</v>
      </c>
      <c r="B116" t="s">
        <v>137</v>
      </c>
      <c r="C116" t="s">
        <v>109</v>
      </c>
      <c r="D116" t="s">
        <v>478</v>
      </c>
      <c r="E116" s="52">
        <v>7270</v>
      </c>
    </row>
    <row r="117" spans="1:5" outlineLevel="2" x14ac:dyDescent="0.3">
      <c r="A117" s="19">
        <v>2025</v>
      </c>
      <c r="B117" t="s">
        <v>137</v>
      </c>
      <c r="C117" t="s">
        <v>109</v>
      </c>
      <c r="D117" t="s">
        <v>479</v>
      </c>
      <c r="E117" s="52">
        <v>2302</v>
      </c>
    </row>
    <row r="118" spans="1:5" outlineLevel="2" x14ac:dyDescent="0.3">
      <c r="A118" s="19">
        <v>2025</v>
      </c>
      <c r="B118" t="s">
        <v>137</v>
      </c>
      <c r="C118" t="s">
        <v>109</v>
      </c>
      <c r="D118" t="s">
        <v>480</v>
      </c>
      <c r="E118" s="52">
        <v>319</v>
      </c>
    </row>
    <row r="119" spans="1:5" outlineLevel="2" x14ac:dyDescent="0.3">
      <c r="A119" s="19">
        <v>2025</v>
      </c>
      <c r="B119" t="s">
        <v>137</v>
      </c>
      <c r="C119" t="s">
        <v>109</v>
      </c>
      <c r="D119" t="s">
        <v>481</v>
      </c>
      <c r="E119" s="52">
        <v>175</v>
      </c>
    </row>
    <row r="120" spans="1:5" outlineLevel="2" x14ac:dyDescent="0.3">
      <c r="A120" s="19">
        <v>2025</v>
      </c>
      <c r="B120" t="s">
        <v>137</v>
      </c>
      <c r="C120" t="s">
        <v>109</v>
      </c>
      <c r="D120" t="s">
        <v>116</v>
      </c>
      <c r="E120" s="52">
        <v>20</v>
      </c>
    </row>
    <row r="121" spans="1:5" outlineLevel="2" x14ac:dyDescent="0.3">
      <c r="A121" s="19">
        <v>2025</v>
      </c>
      <c r="B121" t="s">
        <v>137</v>
      </c>
      <c r="C121" t="s">
        <v>109</v>
      </c>
      <c r="D121" t="s">
        <v>117</v>
      </c>
      <c r="E121" s="52">
        <v>4</v>
      </c>
    </row>
    <row r="122" spans="1:5" outlineLevel="2" x14ac:dyDescent="0.3">
      <c r="A122" s="19">
        <v>2025</v>
      </c>
      <c r="B122" t="s">
        <v>138</v>
      </c>
      <c r="C122" t="s">
        <v>108</v>
      </c>
      <c r="D122" t="s">
        <v>476</v>
      </c>
      <c r="E122" s="52">
        <v>1858</v>
      </c>
    </row>
    <row r="123" spans="1:5" outlineLevel="2" x14ac:dyDescent="0.3">
      <c r="A123" s="19">
        <v>2025</v>
      </c>
      <c r="B123" t="s">
        <v>138</v>
      </c>
      <c r="C123" t="s">
        <v>108</v>
      </c>
      <c r="D123" t="s">
        <v>477</v>
      </c>
      <c r="E123" s="52">
        <v>5816</v>
      </c>
    </row>
    <row r="124" spans="1:5" outlineLevel="2" x14ac:dyDescent="0.3">
      <c r="A124" s="19">
        <v>2025</v>
      </c>
      <c r="B124" t="s">
        <v>138</v>
      </c>
      <c r="C124" t="s">
        <v>108</v>
      </c>
      <c r="D124" t="s">
        <v>478</v>
      </c>
      <c r="E124" s="52">
        <v>4054</v>
      </c>
    </row>
    <row r="125" spans="1:5" outlineLevel="2" x14ac:dyDescent="0.3">
      <c r="A125" s="19">
        <v>2025</v>
      </c>
      <c r="B125" t="s">
        <v>138</v>
      </c>
      <c r="C125" t="s">
        <v>108</v>
      </c>
      <c r="D125" t="s">
        <v>479</v>
      </c>
      <c r="E125" s="52">
        <v>1471</v>
      </c>
    </row>
    <row r="126" spans="1:5" outlineLevel="2" x14ac:dyDescent="0.3">
      <c r="A126" s="19">
        <v>2025</v>
      </c>
      <c r="B126" t="s">
        <v>138</v>
      </c>
      <c r="C126" t="s">
        <v>108</v>
      </c>
      <c r="D126" t="s">
        <v>480</v>
      </c>
      <c r="E126" s="52">
        <v>248</v>
      </c>
    </row>
    <row r="127" spans="1:5" outlineLevel="2" x14ac:dyDescent="0.3">
      <c r="A127" s="19">
        <v>2025</v>
      </c>
      <c r="B127" t="s">
        <v>138</v>
      </c>
      <c r="C127" t="s">
        <v>108</v>
      </c>
      <c r="D127" t="s">
        <v>481</v>
      </c>
      <c r="E127" s="52">
        <v>128</v>
      </c>
    </row>
    <row r="128" spans="1:5" outlineLevel="2" x14ac:dyDescent="0.3">
      <c r="A128" s="19">
        <v>2025</v>
      </c>
      <c r="B128" t="s">
        <v>138</v>
      </c>
      <c r="C128" t="s">
        <v>108</v>
      </c>
      <c r="D128" t="s">
        <v>116</v>
      </c>
      <c r="E128" s="52">
        <v>13</v>
      </c>
    </row>
    <row r="129" spans="1:5" outlineLevel="2" x14ac:dyDescent="0.3">
      <c r="A129" s="19">
        <v>2025</v>
      </c>
      <c r="B129" t="s">
        <v>138</v>
      </c>
      <c r="C129" t="s">
        <v>108</v>
      </c>
      <c r="D129" t="s">
        <v>117</v>
      </c>
      <c r="E129" s="52">
        <v>2</v>
      </c>
    </row>
    <row r="130" spans="1:5" outlineLevel="2" x14ac:dyDescent="0.3">
      <c r="A130" s="19">
        <v>2025</v>
      </c>
      <c r="B130" t="s">
        <v>138</v>
      </c>
      <c r="C130" t="s">
        <v>109</v>
      </c>
      <c r="D130" t="s">
        <v>476</v>
      </c>
      <c r="E130" s="52">
        <v>1844</v>
      </c>
    </row>
    <row r="131" spans="1:5" outlineLevel="2" x14ac:dyDescent="0.3">
      <c r="A131" s="19">
        <v>2025</v>
      </c>
      <c r="B131" t="s">
        <v>138</v>
      </c>
      <c r="C131" t="s">
        <v>109</v>
      </c>
      <c r="D131" t="s">
        <v>477</v>
      </c>
      <c r="E131" s="52">
        <v>6572</v>
      </c>
    </row>
    <row r="132" spans="1:5" outlineLevel="2" x14ac:dyDescent="0.3">
      <c r="A132" s="19">
        <v>2025</v>
      </c>
      <c r="B132" t="s">
        <v>138</v>
      </c>
      <c r="C132" t="s">
        <v>109</v>
      </c>
      <c r="D132" t="s">
        <v>478</v>
      </c>
      <c r="E132" s="52">
        <v>6506</v>
      </c>
    </row>
    <row r="133" spans="1:5" outlineLevel="2" x14ac:dyDescent="0.3">
      <c r="A133" s="19">
        <v>2025</v>
      </c>
      <c r="B133" t="s">
        <v>138</v>
      </c>
      <c r="C133" t="s">
        <v>109</v>
      </c>
      <c r="D133" t="s">
        <v>479</v>
      </c>
      <c r="E133" s="52">
        <v>2110</v>
      </c>
    </row>
    <row r="134" spans="1:5" outlineLevel="2" x14ac:dyDescent="0.3">
      <c r="A134" s="19">
        <v>2025</v>
      </c>
      <c r="B134" t="s">
        <v>138</v>
      </c>
      <c r="C134" t="s">
        <v>109</v>
      </c>
      <c r="D134" t="s">
        <v>480</v>
      </c>
      <c r="E134" s="52">
        <v>292</v>
      </c>
    </row>
    <row r="135" spans="1:5" outlineLevel="2" x14ac:dyDescent="0.3">
      <c r="A135" s="19">
        <v>2025</v>
      </c>
      <c r="B135" t="s">
        <v>138</v>
      </c>
      <c r="C135" t="s">
        <v>109</v>
      </c>
      <c r="D135" t="s">
        <v>481</v>
      </c>
      <c r="E135" s="52">
        <v>158</v>
      </c>
    </row>
    <row r="136" spans="1:5" outlineLevel="2" x14ac:dyDescent="0.3">
      <c r="A136" s="19">
        <v>2025</v>
      </c>
      <c r="B136" t="s">
        <v>138</v>
      </c>
      <c r="C136" t="s">
        <v>109</v>
      </c>
      <c r="D136" t="s">
        <v>116</v>
      </c>
      <c r="E136" s="52">
        <v>17</v>
      </c>
    </row>
    <row r="137" spans="1:5" outlineLevel="2" x14ac:dyDescent="0.3">
      <c r="A137" s="19">
        <v>2025</v>
      </c>
      <c r="B137" t="s">
        <v>138</v>
      </c>
      <c r="C137" t="s">
        <v>109</v>
      </c>
      <c r="D137" t="s">
        <v>117</v>
      </c>
      <c r="E137" s="52">
        <v>4</v>
      </c>
    </row>
    <row r="138" spans="1:5" outlineLevel="2" x14ac:dyDescent="0.3">
      <c r="A138" s="19">
        <v>2025</v>
      </c>
      <c r="B138" t="s">
        <v>139</v>
      </c>
      <c r="C138" t="s">
        <v>108</v>
      </c>
      <c r="D138" t="s">
        <v>476</v>
      </c>
      <c r="E138" s="52">
        <v>1371</v>
      </c>
    </row>
    <row r="139" spans="1:5" outlineLevel="2" x14ac:dyDescent="0.3">
      <c r="A139" s="19">
        <v>2025</v>
      </c>
      <c r="B139" t="s">
        <v>139</v>
      </c>
      <c r="C139" t="s">
        <v>108</v>
      </c>
      <c r="D139" t="s">
        <v>477</v>
      </c>
      <c r="E139" s="52">
        <v>4766</v>
      </c>
    </row>
    <row r="140" spans="1:5" outlineLevel="2" x14ac:dyDescent="0.3">
      <c r="A140" s="19">
        <v>2025</v>
      </c>
      <c r="B140" t="s">
        <v>139</v>
      </c>
      <c r="C140" t="s">
        <v>108</v>
      </c>
      <c r="D140" t="s">
        <v>478</v>
      </c>
      <c r="E140" s="52">
        <v>3578</v>
      </c>
    </row>
    <row r="141" spans="1:5" outlineLevel="2" x14ac:dyDescent="0.3">
      <c r="A141" s="19">
        <v>2025</v>
      </c>
      <c r="B141" t="s">
        <v>139</v>
      </c>
      <c r="C141" t="s">
        <v>108</v>
      </c>
      <c r="D141" t="s">
        <v>479</v>
      </c>
      <c r="E141" s="52">
        <v>1316</v>
      </c>
    </row>
    <row r="142" spans="1:5" outlineLevel="2" x14ac:dyDescent="0.3">
      <c r="A142" s="19">
        <v>2025</v>
      </c>
      <c r="B142" t="s">
        <v>139</v>
      </c>
      <c r="C142" t="s">
        <v>108</v>
      </c>
      <c r="D142" t="s">
        <v>480</v>
      </c>
      <c r="E142" s="52">
        <v>200</v>
      </c>
    </row>
    <row r="143" spans="1:5" outlineLevel="2" x14ac:dyDescent="0.3">
      <c r="A143" s="19">
        <v>2025</v>
      </c>
      <c r="B143" t="s">
        <v>139</v>
      </c>
      <c r="C143" t="s">
        <v>108</v>
      </c>
      <c r="D143" t="s">
        <v>481</v>
      </c>
      <c r="E143" s="52">
        <v>128</v>
      </c>
    </row>
    <row r="144" spans="1:5" outlineLevel="2" x14ac:dyDescent="0.3">
      <c r="A144" s="19">
        <v>2025</v>
      </c>
      <c r="B144" t="s">
        <v>139</v>
      </c>
      <c r="C144" t="s">
        <v>108</v>
      </c>
      <c r="D144" t="s">
        <v>116</v>
      </c>
      <c r="E144" s="52">
        <v>10</v>
      </c>
    </row>
    <row r="145" spans="1:5" outlineLevel="2" x14ac:dyDescent="0.3">
      <c r="A145" s="19">
        <v>2025</v>
      </c>
      <c r="B145" t="s">
        <v>139</v>
      </c>
      <c r="C145" t="s">
        <v>108</v>
      </c>
      <c r="D145" t="s">
        <v>117</v>
      </c>
      <c r="E145" s="52">
        <v>2</v>
      </c>
    </row>
    <row r="146" spans="1:5" outlineLevel="2" x14ac:dyDescent="0.3">
      <c r="A146" s="19">
        <v>2025</v>
      </c>
      <c r="B146" t="s">
        <v>139</v>
      </c>
      <c r="C146" t="s">
        <v>109</v>
      </c>
      <c r="D146" t="s">
        <v>476</v>
      </c>
      <c r="E146" s="52">
        <v>1228</v>
      </c>
    </row>
    <row r="147" spans="1:5" outlineLevel="2" x14ac:dyDescent="0.3">
      <c r="A147" s="19">
        <v>2025</v>
      </c>
      <c r="B147" t="s">
        <v>139</v>
      </c>
      <c r="C147" t="s">
        <v>109</v>
      </c>
      <c r="D147" t="s">
        <v>477</v>
      </c>
      <c r="E147" s="52">
        <v>5363</v>
      </c>
    </row>
    <row r="148" spans="1:5" outlineLevel="2" x14ac:dyDescent="0.3">
      <c r="A148" s="19">
        <v>2025</v>
      </c>
      <c r="B148" t="s">
        <v>139</v>
      </c>
      <c r="C148" t="s">
        <v>109</v>
      </c>
      <c r="D148" t="s">
        <v>478</v>
      </c>
      <c r="E148" s="52">
        <v>5488</v>
      </c>
    </row>
    <row r="149" spans="1:5" outlineLevel="2" x14ac:dyDescent="0.3">
      <c r="A149" s="19">
        <v>2025</v>
      </c>
      <c r="B149" t="s">
        <v>139</v>
      </c>
      <c r="C149" t="s">
        <v>109</v>
      </c>
      <c r="D149" t="s">
        <v>479</v>
      </c>
      <c r="E149" s="52">
        <v>1963</v>
      </c>
    </row>
    <row r="150" spans="1:5" outlineLevel="2" x14ac:dyDescent="0.3">
      <c r="A150" s="19">
        <v>2025</v>
      </c>
      <c r="B150" t="s">
        <v>139</v>
      </c>
      <c r="C150" t="s">
        <v>109</v>
      </c>
      <c r="D150" t="s">
        <v>480</v>
      </c>
      <c r="E150" s="52">
        <v>272</v>
      </c>
    </row>
    <row r="151" spans="1:5" outlineLevel="2" x14ac:dyDescent="0.3">
      <c r="A151" s="19">
        <v>2025</v>
      </c>
      <c r="B151" t="s">
        <v>139</v>
      </c>
      <c r="C151" t="s">
        <v>109</v>
      </c>
      <c r="D151" t="s">
        <v>481</v>
      </c>
      <c r="E151" s="52">
        <v>104</v>
      </c>
    </row>
    <row r="152" spans="1:5" outlineLevel="2" x14ac:dyDescent="0.3">
      <c r="A152" s="19">
        <v>2025</v>
      </c>
      <c r="B152" t="s">
        <v>139</v>
      </c>
      <c r="C152" t="s">
        <v>109</v>
      </c>
      <c r="D152" t="s">
        <v>116</v>
      </c>
      <c r="E152" s="52">
        <v>15</v>
      </c>
    </row>
    <row r="153" spans="1:5" outlineLevel="2" x14ac:dyDescent="0.3">
      <c r="A153" s="19">
        <v>2025</v>
      </c>
      <c r="B153" t="s">
        <v>139</v>
      </c>
      <c r="C153" t="s">
        <v>109</v>
      </c>
      <c r="D153" t="s">
        <v>117</v>
      </c>
      <c r="E153" s="52">
        <v>2</v>
      </c>
    </row>
    <row r="154" spans="1:5" outlineLevel="2" x14ac:dyDescent="0.3">
      <c r="A154" s="19">
        <v>2025</v>
      </c>
      <c r="B154" t="s">
        <v>140</v>
      </c>
      <c r="C154" t="s">
        <v>108</v>
      </c>
      <c r="D154" t="s">
        <v>476</v>
      </c>
      <c r="E154" s="52">
        <v>519</v>
      </c>
    </row>
    <row r="155" spans="1:5" outlineLevel="2" x14ac:dyDescent="0.3">
      <c r="A155" s="19">
        <v>2025</v>
      </c>
      <c r="B155" t="s">
        <v>140</v>
      </c>
      <c r="C155" t="s">
        <v>108</v>
      </c>
      <c r="D155" t="s">
        <v>477</v>
      </c>
      <c r="E155" s="52">
        <v>2020</v>
      </c>
    </row>
    <row r="156" spans="1:5" outlineLevel="2" x14ac:dyDescent="0.3">
      <c r="A156" s="19">
        <v>2025</v>
      </c>
      <c r="B156" t="s">
        <v>140</v>
      </c>
      <c r="C156" t="s">
        <v>108</v>
      </c>
      <c r="D156" t="s">
        <v>478</v>
      </c>
      <c r="E156" s="52">
        <v>1605</v>
      </c>
    </row>
    <row r="157" spans="1:5" outlineLevel="2" x14ac:dyDescent="0.3">
      <c r="A157" s="19">
        <v>2025</v>
      </c>
      <c r="B157" t="s">
        <v>140</v>
      </c>
      <c r="C157" t="s">
        <v>108</v>
      </c>
      <c r="D157" t="s">
        <v>479</v>
      </c>
      <c r="E157" s="52">
        <v>595</v>
      </c>
    </row>
    <row r="158" spans="1:5" outlineLevel="2" x14ac:dyDescent="0.3">
      <c r="A158" s="19">
        <v>2025</v>
      </c>
      <c r="B158" t="s">
        <v>140</v>
      </c>
      <c r="C158" t="s">
        <v>108</v>
      </c>
      <c r="D158" t="s">
        <v>480</v>
      </c>
      <c r="E158" s="52">
        <v>104</v>
      </c>
    </row>
    <row r="159" spans="1:5" outlineLevel="2" x14ac:dyDescent="0.3">
      <c r="A159" s="19">
        <v>2025</v>
      </c>
      <c r="B159" t="s">
        <v>140</v>
      </c>
      <c r="C159" t="s">
        <v>108</v>
      </c>
      <c r="D159" t="s">
        <v>481</v>
      </c>
      <c r="E159" s="52">
        <v>54</v>
      </c>
    </row>
    <row r="160" spans="1:5" outlineLevel="2" x14ac:dyDescent="0.3">
      <c r="A160" s="19">
        <v>2025</v>
      </c>
      <c r="B160" t="s">
        <v>140</v>
      </c>
      <c r="C160" t="s">
        <v>108</v>
      </c>
      <c r="D160" t="s">
        <v>116</v>
      </c>
      <c r="E160" s="52">
        <v>7</v>
      </c>
    </row>
    <row r="161" spans="1:5" outlineLevel="2" x14ac:dyDescent="0.3">
      <c r="A161" s="19">
        <v>2025</v>
      </c>
      <c r="B161" t="s">
        <v>140</v>
      </c>
      <c r="C161" t="s">
        <v>108</v>
      </c>
      <c r="D161" t="s">
        <v>117</v>
      </c>
      <c r="E161" s="52">
        <v>2</v>
      </c>
    </row>
    <row r="162" spans="1:5" outlineLevel="2" x14ac:dyDescent="0.3">
      <c r="A162" s="19">
        <v>2025</v>
      </c>
      <c r="B162" t="s">
        <v>140</v>
      </c>
      <c r="C162" t="s">
        <v>109</v>
      </c>
      <c r="D162" t="s">
        <v>476</v>
      </c>
      <c r="E162" s="52">
        <v>477</v>
      </c>
    </row>
    <row r="163" spans="1:5" outlineLevel="2" x14ac:dyDescent="0.3">
      <c r="A163" s="19">
        <v>2025</v>
      </c>
      <c r="B163" t="s">
        <v>140</v>
      </c>
      <c r="C163" t="s">
        <v>109</v>
      </c>
      <c r="D163" t="s">
        <v>477</v>
      </c>
      <c r="E163" s="52">
        <v>2253</v>
      </c>
    </row>
    <row r="164" spans="1:5" outlineLevel="2" x14ac:dyDescent="0.3">
      <c r="A164" s="19">
        <v>2025</v>
      </c>
      <c r="B164" t="s">
        <v>140</v>
      </c>
      <c r="C164" t="s">
        <v>109</v>
      </c>
      <c r="D164" t="s">
        <v>478</v>
      </c>
      <c r="E164" s="52">
        <v>2482</v>
      </c>
    </row>
    <row r="165" spans="1:5" outlineLevel="2" x14ac:dyDescent="0.3">
      <c r="A165" s="19">
        <v>2025</v>
      </c>
      <c r="B165" t="s">
        <v>140</v>
      </c>
      <c r="C165" t="s">
        <v>109</v>
      </c>
      <c r="D165" t="s">
        <v>479</v>
      </c>
      <c r="E165" s="52">
        <v>923</v>
      </c>
    </row>
    <row r="166" spans="1:5" outlineLevel="2" x14ac:dyDescent="0.3">
      <c r="A166" s="19">
        <v>2025</v>
      </c>
      <c r="B166" t="s">
        <v>140</v>
      </c>
      <c r="C166" t="s">
        <v>109</v>
      </c>
      <c r="D166" t="s">
        <v>480</v>
      </c>
      <c r="E166" s="52">
        <v>134</v>
      </c>
    </row>
    <row r="167" spans="1:5" outlineLevel="2" x14ac:dyDescent="0.3">
      <c r="A167" s="19">
        <v>2025</v>
      </c>
      <c r="B167" t="s">
        <v>140</v>
      </c>
      <c r="C167" t="s">
        <v>109</v>
      </c>
      <c r="D167" t="s">
        <v>481</v>
      </c>
      <c r="E167" s="52">
        <v>69</v>
      </c>
    </row>
    <row r="168" spans="1:5" outlineLevel="2" x14ac:dyDescent="0.3">
      <c r="A168" s="19">
        <v>2025</v>
      </c>
      <c r="B168" t="s">
        <v>140</v>
      </c>
      <c r="C168" t="s">
        <v>109</v>
      </c>
      <c r="D168" t="s">
        <v>116</v>
      </c>
      <c r="E168" s="52">
        <v>8</v>
      </c>
    </row>
    <row r="169" spans="1:5" outlineLevel="2" x14ac:dyDescent="0.3">
      <c r="A169" s="19">
        <v>2025</v>
      </c>
      <c r="B169" t="s">
        <v>140</v>
      </c>
      <c r="C169" t="s">
        <v>109</v>
      </c>
      <c r="D169" t="s">
        <v>117</v>
      </c>
      <c r="E169" s="52">
        <v>1</v>
      </c>
    </row>
    <row r="170" spans="1:5" outlineLevel="2" x14ac:dyDescent="0.3">
      <c r="A170" s="19">
        <v>2025</v>
      </c>
      <c r="B170" t="s">
        <v>141</v>
      </c>
      <c r="C170" t="s">
        <v>108</v>
      </c>
      <c r="D170" t="s">
        <v>476</v>
      </c>
      <c r="E170" s="52">
        <v>1820</v>
      </c>
    </row>
    <row r="171" spans="1:5" outlineLevel="2" x14ac:dyDescent="0.3">
      <c r="A171" s="19">
        <v>2025</v>
      </c>
      <c r="B171" t="s">
        <v>141</v>
      </c>
      <c r="C171" t="s">
        <v>108</v>
      </c>
      <c r="D171" t="s">
        <v>477</v>
      </c>
      <c r="E171" s="52">
        <v>8293</v>
      </c>
    </row>
    <row r="172" spans="1:5" outlineLevel="2" x14ac:dyDescent="0.3">
      <c r="A172" s="19">
        <v>2025</v>
      </c>
      <c r="B172" t="s">
        <v>141</v>
      </c>
      <c r="C172" t="s">
        <v>108</v>
      </c>
      <c r="D172" t="s">
        <v>478</v>
      </c>
      <c r="E172" s="52">
        <v>7002</v>
      </c>
    </row>
    <row r="173" spans="1:5" outlineLevel="2" x14ac:dyDescent="0.3">
      <c r="A173" s="19">
        <v>2025</v>
      </c>
      <c r="B173" t="s">
        <v>141</v>
      </c>
      <c r="C173" t="s">
        <v>108</v>
      </c>
      <c r="D173" t="s">
        <v>479</v>
      </c>
      <c r="E173" s="52">
        <v>2844</v>
      </c>
    </row>
    <row r="174" spans="1:5" outlineLevel="2" x14ac:dyDescent="0.3">
      <c r="A174" s="19">
        <v>2025</v>
      </c>
      <c r="B174" t="s">
        <v>141</v>
      </c>
      <c r="C174" t="s">
        <v>108</v>
      </c>
      <c r="D174" t="s">
        <v>480</v>
      </c>
      <c r="E174" s="52">
        <v>619</v>
      </c>
    </row>
    <row r="175" spans="1:5" outlineLevel="2" x14ac:dyDescent="0.3">
      <c r="A175" s="19">
        <v>2025</v>
      </c>
      <c r="B175" t="s">
        <v>141</v>
      </c>
      <c r="C175" t="s">
        <v>108</v>
      </c>
      <c r="D175" t="s">
        <v>481</v>
      </c>
      <c r="E175" s="52">
        <v>432</v>
      </c>
    </row>
    <row r="176" spans="1:5" outlineLevel="2" x14ac:dyDescent="0.3">
      <c r="A176" s="19">
        <v>2025</v>
      </c>
      <c r="B176" t="s">
        <v>141</v>
      </c>
      <c r="C176" t="s">
        <v>108</v>
      </c>
      <c r="D176" t="s">
        <v>116</v>
      </c>
      <c r="E176" s="52">
        <v>34</v>
      </c>
    </row>
    <row r="177" spans="1:5" outlineLevel="2" x14ac:dyDescent="0.3">
      <c r="A177" s="19">
        <v>2025</v>
      </c>
      <c r="B177" t="s">
        <v>141</v>
      </c>
      <c r="C177" t="s">
        <v>108</v>
      </c>
      <c r="D177" t="s">
        <v>117</v>
      </c>
      <c r="E177" s="52">
        <v>5</v>
      </c>
    </row>
    <row r="178" spans="1:5" outlineLevel="2" x14ac:dyDescent="0.3">
      <c r="A178" s="19">
        <v>2025</v>
      </c>
      <c r="B178" t="s">
        <v>141</v>
      </c>
      <c r="C178" t="s">
        <v>109</v>
      </c>
      <c r="D178" t="s">
        <v>476</v>
      </c>
      <c r="E178" s="52">
        <v>1575</v>
      </c>
    </row>
    <row r="179" spans="1:5" outlineLevel="2" x14ac:dyDescent="0.3">
      <c r="A179" s="19">
        <v>2025</v>
      </c>
      <c r="B179" t="s">
        <v>141</v>
      </c>
      <c r="C179" t="s">
        <v>109</v>
      </c>
      <c r="D179" t="s">
        <v>477</v>
      </c>
      <c r="E179" s="52">
        <v>8507</v>
      </c>
    </row>
    <row r="180" spans="1:5" outlineLevel="2" x14ac:dyDescent="0.3">
      <c r="A180" s="19">
        <v>2025</v>
      </c>
      <c r="B180" t="s">
        <v>141</v>
      </c>
      <c r="C180" t="s">
        <v>109</v>
      </c>
      <c r="D180" t="s">
        <v>478</v>
      </c>
      <c r="E180" s="52">
        <v>10280</v>
      </c>
    </row>
    <row r="181" spans="1:5" outlineLevel="2" x14ac:dyDescent="0.3">
      <c r="A181" s="19">
        <v>2025</v>
      </c>
      <c r="B181" t="s">
        <v>141</v>
      </c>
      <c r="C181" t="s">
        <v>109</v>
      </c>
      <c r="D181" t="s">
        <v>479</v>
      </c>
      <c r="E181" s="52">
        <v>4231</v>
      </c>
    </row>
    <row r="182" spans="1:5" outlineLevel="2" x14ac:dyDescent="0.3">
      <c r="A182" s="19">
        <v>2025</v>
      </c>
      <c r="B182" t="s">
        <v>141</v>
      </c>
      <c r="C182" t="s">
        <v>109</v>
      </c>
      <c r="D182" t="s">
        <v>480</v>
      </c>
      <c r="E182" s="52">
        <v>703</v>
      </c>
    </row>
    <row r="183" spans="1:5" outlineLevel="2" x14ac:dyDescent="0.3">
      <c r="A183" s="19">
        <v>2025</v>
      </c>
      <c r="B183" t="s">
        <v>141</v>
      </c>
      <c r="C183" t="s">
        <v>109</v>
      </c>
      <c r="D183" t="s">
        <v>481</v>
      </c>
      <c r="E183" s="52">
        <v>342</v>
      </c>
    </row>
    <row r="184" spans="1:5" outlineLevel="2" x14ac:dyDescent="0.3">
      <c r="A184" s="19">
        <v>2025</v>
      </c>
      <c r="B184" t="s">
        <v>141</v>
      </c>
      <c r="C184" t="s">
        <v>109</v>
      </c>
      <c r="D184" t="s">
        <v>116</v>
      </c>
      <c r="E184" s="52">
        <v>40</v>
      </c>
    </row>
    <row r="185" spans="1:5" outlineLevel="2" x14ac:dyDescent="0.3">
      <c r="A185" s="19">
        <v>2025</v>
      </c>
      <c r="B185" t="s">
        <v>141</v>
      </c>
      <c r="C185" t="s">
        <v>109</v>
      </c>
      <c r="D185" t="s">
        <v>117</v>
      </c>
      <c r="E185" s="52">
        <v>4</v>
      </c>
    </row>
    <row r="186" spans="1:5" x14ac:dyDescent="0.3">
      <c r="A186" s="19">
        <v>2025</v>
      </c>
      <c r="B186" t="s">
        <v>539</v>
      </c>
      <c r="C186" t="s">
        <v>108</v>
      </c>
      <c r="D186" t="s">
        <v>41</v>
      </c>
      <c r="E186" s="52">
        <v>870</v>
      </c>
    </row>
    <row r="187" spans="1:5" x14ac:dyDescent="0.3">
      <c r="A187" s="19">
        <v>2025</v>
      </c>
      <c r="B187" t="s">
        <v>539</v>
      </c>
      <c r="C187" t="s">
        <v>108</v>
      </c>
      <c r="D187" t="s">
        <v>111</v>
      </c>
      <c r="E187" s="52">
        <v>4709</v>
      </c>
    </row>
    <row r="188" spans="1:5" x14ac:dyDescent="0.3">
      <c r="A188" s="19">
        <v>2025</v>
      </c>
      <c r="B188" t="s">
        <v>539</v>
      </c>
      <c r="C188" t="s">
        <v>108</v>
      </c>
      <c r="D188" t="s">
        <v>112</v>
      </c>
      <c r="E188" s="52">
        <v>5108</v>
      </c>
    </row>
    <row r="189" spans="1:5" x14ac:dyDescent="0.3">
      <c r="A189" s="19">
        <v>2025</v>
      </c>
      <c r="B189" t="s">
        <v>539</v>
      </c>
      <c r="C189" t="s">
        <v>108</v>
      </c>
      <c r="D189" t="s">
        <v>113</v>
      </c>
      <c r="E189" s="52">
        <v>2585</v>
      </c>
    </row>
    <row r="190" spans="1:5" x14ac:dyDescent="0.3">
      <c r="A190" s="19">
        <v>2025</v>
      </c>
      <c r="B190" t="s">
        <v>539</v>
      </c>
      <c r="C190" t="s">
        <v>108</v>
      </c>
      <c r="D190" t="s">
        <v>114</v>
      </c>
      <c r="E190" s="52">
        <v>819</v>
      </c>
    </row>
    <row r="191" spans="1:5" x14ac:dyDescent="0.3">
      <c r="A191" s="19">
        <v>2025</v>
      </c>
      <c r="B191" t="s">
        <v>539</v>
      </c>
      <c r="C191" t="s">
        <v>108</v>
      </c>
      <c r="D191" t="s">
        <v>115</v>
      </c>
      <c r="E191" s="52">
        <v>748</v>
      </c>
    </row>
    <row r="192" spans="1:5" x14ac:dyDescent="0.3">
      <c r="A192" s="19">
        <v>2025</v>
      </c>
      <c r="B192" t="s">
        <v>539</v>
      </c>
      <c r="C192" t="s">
        <v>108</v>
      </c>
      <c r="D192" t="s">
        <v>116</v>
      </c>
      <c r="E192" s="52">
        <v>78</v>
      </c>
    </row>
    <row r="193" spans="1:5" x14ac:dyDescent="0.3">
      <c r="A193" s="19">
        <v>2025</v>
      </c>
      <c r="B193" t="s">
        <v>539</v>
      </c>
      <c r="C193" t="s">
        <v>108</v>
      </c>
      <c r="D193" t="s">
        <v>117</v>
      </c>
      <c r="E193" s="52">
        <v>4</v>
      </c>
    </row>
    <row r="194" spans="1:5" x14ac:dyDescent="0.3">
      <c r="A194" s="19">
        <v>2025</v>
      </c>
      <c r="B194" t="s">
        <v>539</v>
      </c>
      <c r="C194" t="s">
        <v>109</v>
      </c>
      <c r="D194" t="s">
        <v>41</v>
      </c>
      <c r="E194" s="52">
        <v>629</v>
      </c>
    </row>
    <row r="195" spans="1:5" x14ac:dyDescent="0.3">
      <c r="A195" s="19">
        <v>2025</v>
      </c>
      <c r="B195" t="s">
        <v>539</v>
      </c>
      <c r="C195" t="s">
        <v>109</v>
      </c>
      <c r="D195" t="s">
        <v>111</v>
      </c>
      <c r="E195" s="52">
        <v>4162</v>
      </c>
    </row>
    <row r="196" spans="1:5" x14ac:dyDescent="0.3">
      <c r="A196" s="19">
        <v>2025</v>
      </c>
      <c r="B196" t="s">
        <v>539</v>
      </c>
      <c r="C196" t="s">
        <v>109</v>
      </c>
      <c r="D196" t="s">
        <v>112</v>
      </c>
      <c r="E196" s="52">
        <v>6201</v>
      </c>
    </row>
    <row r="197" spans="1:5" x14ac:dyDescent="0.3">
      <c r="A197" s="19">
        <v>2025</v>
      </c>
      <c r="B197" t="s">
        <v>539</v>
      </c>
      <c r="C197" t="s">
        <v>109</v>
      </c>
      <c r="D197" t="s">
        <v>113</v>
      </c>
      <c r="E197" s="52">
        <v>3332</v>
      </c>
    </row>
    <row r="198" spans="1:5" x14ac:dyDescent="0.3">
      <c r="A198" s="19">
        <v>2025</v>
      </c>
      <c r="B198" t="s">
        <v>539</v>
      </c>
      <c r="C198" t="s">
        <v>109</v>
      </c>
      <c r="D198" t="s">
        <v>114</v>
      </c>
      <c r="E198" s="52">
        <v>733</v>
      </c>
    </row>
    <row r="199" spans="1:5" x14ac:dyDescent="0.3">
      <c r="A199" s="19">
        <v>2025</v>
      </c>
      <c r="B199" t="s">
        <v>539</v>
      </c>
      <c r="C199" t="s">
        <v>109</v>
      </c>
      <c r="D199" t="s">
        <v>115</v>
      </c>
      <c r="E199" s="52">
        <v>417</v>
      </c>
    </row>
    <row r="200" spans="1:5" x14ac:dyDescent="0.3">
      <c r="A200" s="19">
        <v>2025</v>
      </c>
      <c r="B200" t="s">
        <v>539</v>
      </c>
      <c r="C200" t="s">
        <v>109</v>
      </c>
      <c r="D200" t="s">
        <v>116</v>
      </c>
      <c r="E200" s="52">
        <v>43</v>
      </c>
    </row>
    <row r="201" spans="1:5" x14ac:dyDescent="0.3">
      <c r="A201" s="19">
        <v>2025</v>
      </c>
      <c r="B201" t="s">
        <v>539</v>
      </c>
      <c r="C201" t="s">
        <v>109</v>
      </c>
      <c r="D201" t="s">
        <v>117</v>
      </c>
      <c r="E201" s="52">
        <v>5</v>
      </c>
    </row>
    <row r="202" spans="1:5" x14ac:dyDescent="0.3">
      <c r="A202" s="19">
        <v>2025</v>
      </c>
      <c r="B202" t="s">
        <v>540</v>
      </c>
      <c r="C202" t="s">
        <v>108</v>
      </c>
      <c r="D202" t="s">
        <v>41</v>
      </c>
      <c r="E202" s="52">
        <v>116</v>
      </c>
    </row>
    <row r="203" spans="1:5" x14ac:dyDescent="0.3">
      <c r="A203" s="19">
        <v>2025</v>
      </c>
      <c r="B203" t="s">
        <v>540</v>
      </c>
      <c r="C203" t="s">
        <v>108</v>
      </c>
      <c r="D203" t="s">
        <v>111</v>
      </c>
      <c r="E203" s="52">
        <v>828</v>
      </c>
    </row>
    <row r="204" spans="1:5" outlineLevel="2" x14ac:dyDescent="0.3">
      <c r="A204" s="19">
        <v>2025</v>
      </c>
      <c r="B204" t="s">
        <v>540</v>
      </c>
      <c r="C204" t="s">
        <v>108</v>
      </c>
      <c r="D204" t="s">
        <v>112</v>
      </c>
      <c r="E204" s="52">
        <v>974</v>
      </c>
    </row>
    <row r="205" spans="1:5" outlineLevel="2" x14ac:dyDescent="0.3">
      <c r="A205" s="19">
        <v>2025</v>
      </c>
      <c r="B205" t="s">
        <v>540</v>
      </c>
      <c r="C205" t="s">
        <v>108</v>
      </c>
      <c r="D205" t="s">
        <v>113</v>
      </c>
      <c r="E205" s="52">
        <v>649</v>
      </c>
    </row>
    <row r="206" spans="1:5" outlineLevel="2" x14ac:dyDescent="0.3">
      <c r="A206" s="19">
        <v>2025</v>
      </c>
      <c r="B206" t="s">
        <v>540</v>
      </c>
      <c r="C206" t="s">
        <v>108</v>
      </c>
      <c r="D206" t="s">
        <v>114</v>
      </c>
      <c r="E206" s="52">
        <v>299</v>
      </c>
    </row>
    <row r="207" spans="1:5" outlineLevel="2" x14ac:dyDescent="0.3">
      <c r="A207" s="19">
        <v>2025</v>
      </c>
      <c r="B207" t="s">
        <v>540</v>
      </c>
      <c r="C207" t="s">
        <v>108</v>
      </c>
      <c r="D207" t="s">
        <v>115</v>
      </c>
      <c r="E207" s="52">
        <v>317</v>
      </c>
    </row>
    <row r="208" spans="1:5" outlineLevel="2" x14ac:dyDescent="0.3">
      <c r="A208" s="19">
        <v>2025</v>
      </c>
      <c r="B208" t="s">
        <v>540</v>
      </c>
      <c r="C208" t="s">
        <v>108</v>
      </c>
      <c r="D208" t="s">
        <v>116</v>
      </c>
      <c r="E208" s="52">
        <v>29</v>
      </c>
    </row>
    <row r="209" spans="1:5" outlineLevel="2" x14ac:dyDescent="0.3">
      <c r="A209" s="19">
        <v>2025</v>
      </c>
      <c r="B209" t="s">
        <v>540</v>
      </c>
      <c r="C209" t="s">
        <v>108</v>
      </c>
      <c r="D209" t="s">
        <v>117</v>
      </c>
      <c r="E209" s="52">
        <v>2</v>
      </c>
    </row>
    <row r="210" spans="1:5" outlineLevel="2" x14ac:dyDescent="0.3">
      <c r="A210" s="19">
        <v>2025</v>
      </c>
      <c r="B210" t="s">
        <v>540</v>
      </c>
      <c r="C210" t="s">
        <v>109</v>
      </c>
      <c r="D210" t="s">
        <v>41</v>
      </c>
      <c r="E210" s="52">
        <v>85</v>
      </c>
    </row>
    <row r="211" spans="1:5" outlineLevel="2" x14ac:dyDescent="0.3">
      <c r="A211" s="19">
        <v>2025</v>
      </c>
      <c r="B211" t="s">
        <v>540</v>
      </c>
      <c r="C211" t="s">
        <v>109</v>
      </c>
      <c r="D211" t="s">
        <v>111</v>
      </c>
      <c r="E211" s="52">
        <v>721</v>
      </c>
    </row>
    <row r="212" spans="1:5" outlineLevel="2" x14ac:dyDescent="0.3">
      <c r="A212" s="19">
        <v>2025</v>
      </c>
      <c r="B212" t="s">
        <v>540</v>
      </c>
      <c r="C212" t="s">
        <v>109</v>
      </c>
      <c r="D212" t="s">
        <v>112</v>
      </c>
      <c r="E212" s="52">
        <v>1133</v>
      </c>
    </row>
    <row r="213" spans="1:5" outlineLevel="2" x14ac:dyDescent="0.3">
      <c r="A213" s="19">
        <v>2025</v>
      </c>
      <c r="B213" t="s">
        <v>540</v>
      </c>
      <c r="C213" t="s">
        <v>109</v>
      </c>
      <c r="D213" t="s">
        <v>113</v>
      </c>
      <c r="E213" s="52">
        <v>743</v>
      </c>
    </row>
    <row r="214" spans="1:5" outlineLevel="2" x14ac:dyDescent="0.3">
      <c r="A214" s="19">
        <v>2025</v>
      </c>
      <c r="B214" t="s">
        <v>540</v>
      </c>
      <c r="C214" t="s">
        <v>109</v>
      </c>
      <c r="D214" t="s">
        <v>114</v>
      </c>
      <c r="E214" s="52">
        <v>272</v>
      </c>
    </row>
    <row r="215" spans="1:5" outlineLevel="2" x14ac:dyDescent="0.3">
      <c r="A215" s="19">
        <v>2025</v>
      </c>
      <c r="B215" t="s">
        <v>540</v>
      </c>
      <c r="C215" t="s">
        <v>109</v>
      </c>
      <c r="D215" t="s">
        <v>115</v>
      </c>
      <c r="E215" s="52">
        <v>187</v>
      </c>
    </row>
    <row r="216" spans="1:5" outlineLevel="2" x14ac:dyDescent="0.3">
      <c r="A216" s="19">
        <v>2025</v>
      </c>
      <c r="B216" t="s">
        <v>540</v>
      </c>
      <c r="C216" t="s">
        <v>109</v>
      </c>
      <c r="D216" t="s">
        <v>116</v>
      </c>
      <c r="E216" s="52">
        <v>19</v>
      </c>
    </row>
    <row r="217" spans="1:5" outlineLevel="2" x14ac:dyDescent="0.3">
      <c r="A217" s="19">
        <v>2025</v>
      </c>
      <c r="B217" t="s">
        <v>540</v>
      </c>
      <c r="C217" t="s">
        <v>109</v>
      </c>
      <c r="D217" t="s">
        <v>117</v>
      </c>
      <c r="E217" s="52">
        <v>1</v>
      </c>
    </row>
    <row r="218" spans="1:5" outlineLevel="1" x14ac:dyDescent="0.3">
      <c r="A218" s="21" t="s">
        <v>358</v>
      </c>
      <c r="B218" s="22"/>
      <c r="C218" s="22"/>
      <c r="D218" s="22"/>
      <c r="E218" s="53">
        <f>SUBTOTAL(9,E2:E217)</f>
        <v>649055</v>
      </c>
    </row>
    <row r="219" spans="1:5" outlineLevel="2" x14ac:dyDescent="0.3">
      <c r="A219" s="13">
        <v>2024</v>
      </c>
      <c r="B219" s="14" t="s">
        <v>131</v>
      </c>
      <c r="C219" s="14" t="s">
        <v>108</v>
      </c>
      <c r="D219" s="14" t="s">
        <v>41</v>
      </c>
      <c r="E219" s="50">
        <v>20385</v>
      </c>
    </row>
    <row r="220" spans="1:5" outlineLevel="2" x14ac:dyDescent="0.3">
      <c r="A220" s="13">
        <v>2024</v>
      </c>
      <c r="B220" s="14" t="s">
        <v>131</v>
      </c>
      <c r="C220" s="14" t="s">
        <v>108</v>
      </c>
      <c r="D220" s="14" t="s">
        <v>111</v>
      </c>
      <c r="E220" s="50">
        <v>17810</v>
      </c>
    </row>
    <row r="221" spans="1:5" outlineLevel="2" x14ac:dyDescent="0.3">
      <c r="A221" s="13">
        <v>2024</v>
      </c>
      <c r="B221" s="14" t="s">
        <v>131</v>
      </c>
      <c r="C221" s="14" t="s">
        <v>108</v>
      </c>
      <c r="D221" s="14" t="s">
        <v>112</v>
      </c>
      <c r="E221" s="50">
        <v>9688</v>
      </c>
    </row>
    <row r="222" spans="1:5" outlineLevel="2" x14ac:dyDescent="0.3">
      <c r="A222" s="13">
        <v>2024</v>
      </c>
      <c r="B222" s="14" t="s">
        <v>131</v>
      </c>
      <c r="C222" s="14" t="s">
        <v>108</v>
      </c>
      <c r="D222" s="14" t="s">
        <v>113</v>
      </c>
      <c r="E222" s="50">
        <v>3465</v>
      </c>
    </row>
    <row r="223" spans="1:5" outlineLevel="2" x14ac:dyDescent="0.3">
      <c r="A223" s="13">
        <v>2024</v>
      </c>
      <c r="B223" s="14" t="s">
        <v>131</v>
      </c>
      <c r="C223" s="14" t="s">
        <v>108</v>
      </c>
      <c r="D223" s="14" t="s">
        <v>114</v>
      </c>
      <c r="E223" s="50">
        <v>731</v>
      </c>
    </row>
    <row r="224" spans="1:5" outlineLevel="2" x14ac:dyDescent="0.3">
      <c r="A224" s="13">
        <v>2024</v>
      </c>
      <c r="B224" s="14" t="s">
        <v>131</v>
      </c>
      <c r="C224" s="14" t="s">
        <v>108</v>
      </c>
      <c r="D224" s="14" t="s">
        <v>115</v>
      </c>
      <c r="E224" s="50">
        <v>553</v>
      </c>
    </row>
    <row r="225" spans="1:5" outlineLevel="2" x14ac:dyDescent="0.3">
      <c r="A225" s="13">
        <v>2024</v>
      </c>
      <c r="B225" s="14" t="s">
        <v>131</v>
      </c>
      <c r="C225" s="14" t="s">
        <v>108</v>
      </c>
      <c r="D225" s="14" t="s">
        <v>116</v>
      </c>
      <c r="E225" s="50">
        <v>86</v>
      </c>
    </row>
    <row r="226" spans="1:5" outlineLevel="2" x14ac:dyDescent="0.3">
      <c r="A226" s="13">
        <v>2024</v>
      </c>
      <c r="B226" s="14" t="s">
        <v>131</v>
      </c>
      <c r="C226" s="14" t="s">
        <v>108</v>
      </c>
      <c r="D226" s="14" t="s">
        <v>117</v>
      </c>
      <c r="E226" s="50">
        <v>26</v>
      </c>
    </row>
    <row r="227" spans="1:5" outlineLevel="2" x14ac:dyDescent="0.3">
      <c r="A227" s="13">
        <v>2024</v>
      </c>
      <c r="B227" s="14" t="s">
        <v>131</v>
      </c>
      <c r="C227" s="14" t="s">
        <v>108</v>
      </c>
      <c r="D227" s="14" t="s">
        <v>268</v>
      </c>
      <c r="E227" s="50">
        <v>5</v>
      </c>
    </row>
    <row r="228" spans="1:5" outlineLevel="2" x14ac:dyDescent="0.3">
      <c r="A228" s="13">
        <v>2024</v>
      </c>
      <c r="B228" s="14" t="s">
        <v>131</v>
      </c>
      <c r="C228" s="14" t="s">
        <v>108</v>
      </c>
      <c r="D228" s="14" t="s">
        <v>269</v>
      </c>
      <c r="E228" s="50">
        <v>8</v>
      </c>
    </row>
    <row r="229" spans="1:5" outlineLevel="2" x14ac:dyDescent="0.3">
      <c r="A229" s="13">
        <v>2024</v>
      </c>
      <c r="B229" s="14" t="s">
        <v>131</v>
      </c>
      <c r="C229" s="14" t="s">
        <v>109</v>
      </c>
      <c r="D229" s="14" t="s">
        <v>41</v>
      </c>
      <c r="E229" s="50">
        <v>21024</v>
      </c>
    </row>
    <row r="230" spans="1:5" outlineLevel="2" x14ac:dyDescent="0.3">
      <c r="A230" s="13">
        <v>2024</v>
      </c>
      <c r="B230" s="14" t="s">
        <v>131</v>
      </c>
      <c r="C230" s="14" t="s">
        <v>109</v>
      </c>
      <c r="D230" s="14" t="s">
        <v>111</v>
      </c>
      <c r="E230" s="50">
        <v>18000</v>
      </c>
    </row>
    <row r="231" spans="1:5" outlineLevel="2" x14ac:dyDescent="0.3">
      <c r="A231" s="13">
        <v>2024</v>
      </c>
      <c r="B231" s="14" t="s">
        <v>131</v>
      </c>
      <c r="C231" s="14" t="s">
        <v>109</v>
      </c>
      <c r="D231" s="14" t="s">
        <v>112</v>
      </c>
      <c r="E231" s="50">
        <v>11388</v>
      </c>
    </row>
    <row r="232" spans="1:5" outlineLevel="2" x14ac:dyDescent="0.3">
      <c r="A232" s="13">
        <v>2024</v>
      </c>
      <c r="B232" s="14" t="s">
        <v>131</v>
      </c>
      <c r="C232" s="14" t="s">
        <v>109</v>
      </c>
      <c r="D232" s="14" t="s">
        <v>113</v>
      </c>
      <c r="E232" s="50">
        <v>4320</v>
      </c>
    </row>
    <row r="233" spans="1:5" outlineLevel="2" x14ac:dyDescent="0.3">
      <c r="A233" s="13">
        <v>2024</v>
      </c>
      <c r="B233" s="14" t="s">
        <v>131</v>
      </c>
      <c r="C233" s="14" t="s">
        <v>109</v>
      </c>
      <c r="D233" s="14" t="s">
        <v>114</v>
      </c>
      <c r="E233" s="50">
        <v>906</v>
      </c>
    </row>
    <row r="234" spans="1:5" outlineLevel="2" x14ac:dyDescent="0.3">
      <c r="A234" s="13">
        <v>2024</v>
      </c>
      <c r="B234" s="14" t="s">
        <v>131</v>
      </c>
      <c r="C234" s="14" t="s">
        <v>109</v>
      </c>
      <c r="D234" s="14" t="s">
        <v>115</v>
      </c>
      <c r="E234" s="50">
        <v>579</v>
      </c>
    </row>
    <row r="235" spans="1:5" outlineLevel="2" x14ac:dyDescent="0.3">
      <c r="A235" s="13">
        <v>2024</v>
      </c>
      <c r="B235" s="14" t="s">
        <v>131</v>
      </c>
      <c r="C235" s="14" t="s">
        <v>109</v>
      </c>
      <c r="D235" s="14" t="s">
        <v>116</v>
      </c>
      <c r="E235" s="50">
        <v>108</v>
      </c>
    </row>
    <row r="236" spans="1:5" outlineLevel="2" x14ac:dyDescent="0.3">
      <c r="A236" s="13">
        <v>2024</v>
      </c>
      <c r="B236" s="14" t="s">
        <v>131</v>
      </c>
      <c r="C236" s="14" t="s">
        <v>109</v>
      </c>
      <c r="D236" s="14" t="s">
        <v>117</v>
      </c>
      <c r="E236" s="50">
        <v>37</v>
      </c>
    </row>
    <row r="237" spans="1:5" outlineLevel="2" x14ac:dyDescent="0.3">
      <c r="A237" s="13">
        <v>2024</v>
      </c>
      <c r="B237" s="14" t="s">
        <v>131</v>
      </c>
      <c r="C237" s="14" t="s">
        <v>109</v>
      </c>
      <c r="D237" s="14" t="s">
        <v>268</v>
      </c>
      <c r="E237" s="50">
        <v>4</v>
      </c>
    </row>
    <row r="238" spans="1:5" outlineLevel="2" x14ac:dyDescent="0.3">
      <c r="A238" s="13">
        <v>2024</v>
      </c>
      <c r="B238" s="14" t="s">
        <v>131</v>
      </c>
      <c r="C238" s="14" t="s">
        <v>109</v>
      </c>
      <c r="D238" s="14" t="s">
        <v>269</v>
      </c>
      <c r="E238" s="50">
        <v>9</v>
      </c>
    </row>
    <row r="239" spans="1:5" outlineLevel="2" x14ac:dyDescent="0.3">
      <c r="A239" s="13">
        <v>2024</v>
      </c>
      <c r="B239" s="14" t="s">
        <v>132</v>
      </c>
      <c r="C239" s="14" t="s">
        <v>108</v>
      </c>
      <c r="D239" s="14" t="s">
        <v>41</v>
      </c>
      <c r="E239" s="50">
        <v>17091</v>
      </c>
    </row>
    <row r="240" spans="1:5" outlineLevel="2" x14ac:dyDescent="0.3">
      <c r="A240" s="13">
        <v>2024</v>
      </c>
      <c r="B240" s="14" t="s">
        <v>132</v>
      </c>
      <c r="C240" s="14" t="s">
        <v>108</v>
      </c>
      <c r="D240" s="14" t="s">
        <v>111</v>
      </c>
      <c r="E240" s="50">
        <v>16596</v>
      </c>
    </row>
    <row r="241" spans="1:5" outlineLevel="2" x14ac:dyDescent="0.3">
      <c r="A241" s="13">
        <v>2024</v>
      </c>
      <c r="B241" s="14" t="s">
        <v>132</v>
      </c>
      <c r="C241" s="14" t="s">
        <v>108</v>
      </c>
      <c r="D241" s="14" t="s">
        <v>112</v>
      </c>
      <c r="E241" s="50">
        <v>7930</v>
      </c>
    </row>
    <row r="242" spans="1:5" outlineLevel="2" x14ac:dyDescent="0.3">
      <c r="A242" s="13">
        <v>2024</v>
      </c>
      <c r="B242" s="14" t="s">
        <v>132</v>
      </c>
      <c r="C242" s="14" t="s">
        <v>108</v>
      </c>
      <c r="D242" s="14" t="s">
        <v>113</v>
      </c>
      <c r="E242" s="50">
        <v>2482</v>
      </c>
    </row>
    <row r="243" spans="1:5" outlineLevel="2" x14ac:dyDescent="0.3">
      <c r="A243" s="13">
        <v>2024</v>
      </c>
      <c r="B243" s="14" t="s">
        <v>132</v>
      </c>
      <c r="C243" s="14" t="s">
        <v>108</v>
      </c>
      <c r="D243" s="14" t="s">
        <v>114</v>
      </c>
      <c r="E243" s="50">
        <v>477</v>
      </c>
    </row>
    <row r="244" spans="1:5" outlineLevel="2" x14ac:dyDescent="0.3">
      <c r="A244" s="13">
        <v>2024</v>
      </c>
      <c r="B244" s="14" t="s">
        <v>132</v>
      </c>
      <c r="C244" s="14" t="s">
        <v>108</v>
      </c>
      <c r="D244" s="14" t="s">
        <v>115</v>
      </c>
      <c r="E244" s="50">
        <v>264</v>
      </c>
    </row>
    <row r="245" spans="1:5" outlineLevel="2" x14ac:dyDescent="0.3">
      <c r="A245" s="13">
        <v>2024</v>
      </c>
      <c r="B245" s="14" t="s">
        <v>132</v>
      </c>
      <c r="C245" s="14" t="s">
        <v>108</v>
      </c>
      <c r="D245" s="14" t="s">
        <v>116</v>
      </c>
      <c r="E245" s="50">
        <v>32</v>
      </c>
    </row>
    <row r="246" spans="1:5" outlineLevel="2" x14ac:dyDescent="0.3">
      <c r="A246" s="13">
        <v>2024</v>
      </c>
      <c r="B246" s="14" t="s">
        <v>132</v>
      </c>
      <c r="C246" s="14" t="s">
        <v>108</v>
      </c>
      <c r="D246" s="14" t="s">
        <v>117</v>
      </c>
      <c r="E246" s="50">
        <v>10</v>
      </c>
    </row>
    <row r="247" spans="1:5" outlineLevel="2" x14ac:dyDescent="0.3">
      <c r="A247" s="13">
        <v>2024</v>
      </c>
      <c r="B247" s="14" t="s">
        <v>132</v>
      </c>
      <c r="C247" s="14" t="s">
        <v>108</v>
      </c>
      <c r="D247" s="14" t="s">
        <v>269</v>
      </c>
      <c r="E247" s="50">
        <v>4</v>
      </c>
    </row>
    <row r="248" spans="1:5" outlineLevel="2" x14ac:dyDescent="0.3">
      <c r="A248" s="13">
        <v>2024</v>
      </c>
      <c r="B248" s="14" t="s">
        <v>132</v>
      </c>
      <c r="C248" s="14" t="s">
        <v>109</v>
      </c>
      <c r="D248" s="14" t="s">
        <v>41</v>
      </c>
      <c r="E248" s="50">
        <v>16108</v>
      </c>
    </row>
    <row r="249" spans="1:5" outlineLevel="2" x14ac:dyDescent="0.3">
      <c r="A249" s="13">
        <v>2024</v>
      </c>
      <c r="B249" s="14" t="s">
        <v>132</v>
      </c>
      <c r="C249" s="14" t="s">
        <v>109</v>
      </c>
      <c r="D249" s="14" t="s">
        <v>111</v>
      </c>
      <c r="E249" s="50">
        <v>17672</v>
      </c>
    </row>
    <row r="250" spans="1:5" outlineLevel="2" x14ac:dyDescent="0.3">
      <c r="A250" s="13">
        <v>2024</v>
      </c>
      <c r="B250" s="14" t="s">
        <v>132</v>
      </c>
      <c r="C250" s="14" t="s">
        <v>109</v>
      </c>
      <c r="D250" s="14" t="s">
        <v>112</v>
      </c>
      <c r="E250" s="50">
        <v>10182</v>
      </c>
    </row>
    <row r="251" spans="1:5" outlineLevel="2" x14ac:dyDescent="0.3">
      <c r="A251" s="13">
        <v>2024</v>
      </c>
      <c r="B251" s="14" t="s">
        <v>132</v>
      </c>
      <c r="C251" s="14" t="s">
        <v>109</v>
      </c>
      <c r="D251" s="14" t="s">
        <v>113</v>
      </c>
      <c r="E251" s="50">
        <v>3125</v>
      </c>
    </row>
    <row r="252" spans="1:5" outlineLevel="2" x14ac:dyDescent="0.3">
      <c r="A252" s="13">
        <v>2024</v>
      </c>
      <c r="B252" s="14" t="s">
        <v>132</v>
      </c>
      <c r="C252" s="14" t="s">
        <v>109</v>
      </c>
      <c r="D252" s="14" t="s">
        <v>114</v>
      </c>
      <c r="E252" s="50">
        <v>492</v>
      </c>
    </row>
    <row r="253" spans="1:5" outlineLevel="2" x14ac:dyDescent="0.3">
      <c r="A253" s="13">
        <v>2024</v>
      </c>
      <c r="B253" s="14" t="s">
        <v>132</v>
      </c>
      <c r="C253" s="14" t="s">
        <v>109</v>
      </c>
      <c r="D253" s="14" t="s">
        <v>115</v>
      </c>
      <c r="E253" s="50">
        <v>272</v>
      </c>
    </row>
    <row r="254" spans="1:5" outlineLevel="2" x14ac:dyDescent="0.3">
      <c r="A254" s="13">
        <v>2024</v>
      </c>
      <c r="B254" s="14" t="s">
        <v>132</v>
      </c>
      <c r="C254" s="14" t="s">
        <v>109</v>
      </c>
      <c r="D254" s="14" t="s">
        <v>116</v>
      </c>
      <c r="E254" s="50">
        <v>48</v>
      </c>
    </row>
    <row r="255" spans="1:5" outlineLevel="2" x14ac:dyDescent="0.3">
      <c r="A255" s="13">
        <v>2024</v>
      </c>
      <c r="B255" s="14" t="s">
        <v>132</v>
      </c>
      <c r="C255" s="14" t="s">
        <v>109</v>
      </c>
      <c r="D255" s="14" t="s">
        <v>117</v>
      </c>
      <c r="E255" s="50">
        <v>8</v>
      </c>
    </row>
    <row r="256" spans="1:5" outlineLevel="2" x14ac:dyDescent="0.3">
      <c r="A256" s="13">
        <v>2024</v>
      </c>
      <c r="B256" s="14" t="s">
        <v>132</v>
      </c>
      <c r="C256" s="14" t="s">
        <v>109</v>
      </c>
      <c r="D256" s="14" t="s">
        <v>269</v>
      </c>
      <c r="E256" s="50">
        <v>1</v>
      </c>
    </row>
    <row r="257" spans="1:5" outlineLevel="2" x14ac:dyDescent="0.3">
      <c r="A257" s="13">
        <v>2024</v>
      </c>
      <c r="B257" s="14" t="s">
        <v>133</v>
      </c>
      <c r="C257" s="14" t="s">
        <v>108</v>
      </c>
      <c r="D257" s="14" t="s">
        <v>41</v>
      </c>
      <c r="E257" s="50">
        <v>12069</v>
      </c>
    </row>
    <row r="258" spans="1:5" outlineLevel="2" x14ac:dyDescent="0.3">
      <c r="A258" s="13">
        <v>2024</v>
      </c>
      <c r="B258" s="14" t="s">
        <v>133</v>
      </c>
      <c r="C258" s="14" t="s">
        <v>108</v>
      </c>
      <c r="D258" s="14" t="s">
        <v>111</v>
      </c>
      <c r="E258" s="50">
        <v>16011</v>
      </c>
    </row>
    <row r="259" spans="1:5" outlineLevel="2" x14ac:dyDescent="0.3">
      <c r="A259" s="13">
        <v>2024</v>
      </c>
      <c r="B259" s="14" t="s">
        <v>133</v>
      </c>
      <c r="C259" s="14" t="s">
        <v>108</v>
      </c>
      <c r="D259" s="14" t="s">
        <v>112</v>
      </c>
      <c r="E259" s="50">
        <v>8101</v>
      </c>
    </row>
    <row r="260" spans="1:5" outlineLevel="2" x14ac:dyDescent="0.3">
      <c r="A260" s="13">
        <v>2024</v>
      </c>
      <c r="B260" s="14" t="s">
        <v>133</v>
      </c>
      <c r="C260" s="14" t="s">
        <v>108</v>
      </c>
      <c r="D260" s="14" t="s">
        <v>113</v>
      </c>
      <c r="E260" s="50">
        <v>2205</v>
      </c>
    </row>
    <row r="261" spans="1:5" outlineLevel="2" x14ac:dyDescent="0.3">
      <c r="A261" s="13">
        <v>2024</v>
      </c>
      <c r="B261" s="14" t="s">
        <v>133</v>
      </c>
      <c r="C261" s="14" t="s">
        <v>108</v>
      </c>
      <c r="D261" s="14" t="s">
        <v>114</v>
      </c>
      <c r="E261" s="50">
        <v>377</v>
      </c>
    </row>
    <row r="262" spans="1:5" outlineLevel="2" x14ac:dyDescent="0.3">
      <c r="A262" s="13">
        <v>2024</v>
      </c>
      <c r="B262" s="14" t="s">
        <v>133</v>
      </c>
      <c r="C262" s="14" t="s">
        <v>108</v>
      </c>
      <c r="D262" s="14" t="s">
        <v>115</v>
      </c>
      <c r="E262" s="50">
        <v>214</v>
      </c>
    </row>
    <row r="263" spans="1:5" outlineLevel="2" x14ac:dyDescent="0.3">
      <c r="A263" s="13">
        <v>2024</v>
      </c>
      <c r="B263" s="14" t="s">
        <v>133</v>
      </c>
      <c r="C263" s="14" t="s">
        <v>108</v>
      </c>
      <c r="D263" s="14" t="s">
        <v>116</v>
      </c>
      <c r="E263" s="50">
        <v>23</v>
      </c>
    </row>
    <row r="264" spans="1:5" outlineLevel="2" x14ac:dyDescent="0.3">
      <c r="A264" s="13">
        <v>2024</v>
      </c>
      <c r="B264" s="14" t="s">
        <v>133</v>
      </c>
      <c r="C264" s="14" t="s">
        <v>108</v>
      </c>
      <c r="D264" s="14" t="s">
        <v>117</v>
      </c>
      <c r="E264" s="50">
        <v>5</v>
      </c>
    </row>
    <row r="265" spans="1:5" outlineLevel="2" x14ac:dyDescent="0.3">
      <c r="A265" s="13">
        <v>2024</v>
      </c>
      <c r="B265" s="14" t="s">
        <v>133</v>
      </c>
      <c r="C265" s="14" t="s">
        <v>108</v>
      </c>
      <c r="D265" s="14" t="s">
        <v>269</v>
      </c>
      <c r="E265" s="50">
        <v>2</v>
      </c>
    </row>
    <row r="266" spans="1:5" outlineLevel="2" x14ac:dyDescent="0.3">
      <c r="A266" s="13">
        <v>2024</v>
      </c>
      <c r="B266" s="14" t="s">
        <v>133</v>
      </c>
      <c r="C266" s="14" t="s">
        <v>109</v>
      </c>
      <c r="D266" s="14" t="s">
        <v>41</v>
      </c>
      <c r="E266" s="50">
        <v>11413</v>
      </c>
    </row>
    <row r="267" spans="1:5" outlineLevel="2" x14ac:dyDescent="0.3">
      <c r="A267" s="13">
        <v>2024</v>
      </c>
      <c r="B267" s="14" t="s">
        <v>133</v>
      </c>
      <c r="C267" s="14" t="s">
        <v>109</v>
      </c>
      <c r="D267" s="14" t="s">
        <v>111</v>
      </c>
      <c r="E267" s="50">
        <v>17320</v>
      </c>
    </row>
    <row r="268" spans="1:5" outlineLevel="2" x14ac:dyDescent="0.3">
      <c r="A268" s="13">
        <v>2024</v>
      </c>
      <c r="B268" s="14" t="s">
        <v>133</v>
      </c>
      <c r="C268" s="14" t="s">
        <v>109</v>
      </c>
      <c r="D268" s="14" t="s">
        <v>112</v>
      </c>
      <c r="E268" s="50">
        <v>10391</v>
      </c>
    </row>
    <row r="269" spans="1:5" outlineLevel="2" x14ac:dyDescent="0.3">
      <c r="A269" s="13">
        <v>2024</v>
      </c>
      <c r="B269" s="14" t="s">
        <v>133</v>
      </c>
      <c r="C269" s="14" t="s">
        <v>109</v>
      </c>
      <c r="D269" s="14" t="s">
        <v>113</v>
      </c>
      <c r="E269" s="50">
        <v>2912</v>
      </c>
    </row>
    <row r="270" spans="1:5" outlineLevel="2" x14ac:dyDescent="0.3">
      <c r="A270" s="13">
        <v>2024</v>
      </c>
      <c r="B270" s="14" t="s">
        <v>133</v>
      </c>
      <c r="C270" s="14" t="s">
        <v>109</v>
      </c>
      <c r="D270" s="14" t="s">
        <v>114</v>
      </c>
      <c r="E270" s="50">
        <v>417</v>
      </c>
    </row>
    <row r="271" spans="1:5" outlineLevel="2" x14ac:dyDescent="0.3">
      <c r="A271" s="13">
        <v>2024</v>
      </c>
      <c r="B271" s="14" t="s">
        <v>133</v>
      </c>
      <c r="C271" s="14" t="s">
        <v>109</v>
      </c>
      <c r="D271" s="14" t="s">
        <v>115</v>
      </c>
      <c r="E271" s="50">
        <v>230</v>
      </c>
    </row>
    <row r="272" spans="1:5" outlineLevel="2" x14ac:dyDescent="0.3">
      <c r="A272" s="13">
        <v>2024</v>
      </c>
      <c r="B272" s="14" t="s">
        <v>133</v>
      </c>
      <c r="C272" s="14" t="s">
        <v>109</v>
      </c>
      <c r="D272" s="14" t="s">
        <v>116</v>
      </c>
      <c r="E272" s="50">
        <v>40</v>
      </c>
    </row>
    <row r="273" spans="1:5" outlineLevel="2" x14ac:dyDescent="0.3">
      <c r="A273" s="13">
        <v>2024</v>
      </c>
      <c r="B273" s="14" t="s">
        <v>133</v>
      </c>
      <c r="C273" s="14" t="s">
        <v>109</v>
      </c>
      <c r="D273" s="14" t="s">
        <v>117</v>
      </c>
      <c r="E273" s="50">
        <v>5</v>
      </c>
    </row>
    <row r="274" spans="1:5" outlineLevel="2" x14ac:dyDescent="0.3">
      <c r="A274" s="13">
        <v>2024</v>
      </c>
      <c r="B274" s="14" t="s">
        <v>133</v>
      </c>
      <c r="C274" s="14" t="s">
        <v>109</v>
      </c>
      <c r="D274" s="14" t="s">
        <v>269</v>
      </c>
      <c r="E274" s="50">
        <v>1</v>
      </c>
    </row>
    <row r="275" spans="1:5" outlineLevel="2" x14ac:dyDescent="0.3">
      <c r="A275" s="13">
        <v>2024</v>
      </c>
      <c r="B275" s="14" t="s">
        <v>134</v>
      </c>
      <c r="C275" s="14" t="s">
        <v>108</v>
      </c>
      <c r="D275" s="14" t="s">
        <v>41</v>
      </c>
      <c r="E275" s="50">
        <v>8849</v>
      </c>
    </row>
    <row r="276" spans="1:5" outlineLevel="2" x14ac:dyDescent="0.3">
      <c r="A276" s="13">
        <v>2024</v>
      </c>
      <c r="B276" s="14" t="s">
        <v>134</v>
      </c>
      <c r="C276" s="14" t="s">
        <v>108</v>
      </c>
      <c r="D276" s="14" t="s">
        <v>111</v>
      </c>
      <c r="E276" s="50">
        <v>14954</v>
      </c>
    </row>
    <row r="277" spans="1:5" outlineLevel="2" x14ac:dyDescent="0.3">
      <c r="A277" s="13">
        <v>2024</v>
      </c>
      <c r="B277" s="14" t="s">
        <v>134</v>
      </c>
      <c r="C277" s="14" t="s">
        <v>108</v>
      </c>
      <c r="D277" s="14" t="s">
        <v>112</v>
      </c>
      <c r="E277" s="50">
        <v>8181</v>
      </c>
    </row>
    <row r="278" spans="1:5" outlineLevel="2" x14ac:dyDescent="0.3">
      <c r="A278" s="13">
        <v>2024</v>
      </c>
      <c r="B278" s="14" t="s">
        <v>134</v>
      </c>
      <c r="C278" s="14" t="s">
        <v>108</v>
      </c>
      <c r="D278" s="14" t="s">
        <v>113</v>
      </c>
      <c r="E278" s="50">
        <v>2136</v>
      </c>
    </row>
    <row r="279" spans="1:5" outlineLevel="2" x14ac:dyDescent="0.3">
      <c r="A279" s="13">
        <v>2024</v>
      </c>
      <c r="B279" s="14" t="s">
        <v>134</v>
      </c>
      <c r="C279" s="14" t="s">
        <v>108</v>
      </c>
      <c r="D279" s="14" t="s">
        <v>114</v>
      </c>
      <c r="E279" s="50">
        <v>356</v>
      </c>
    </row>
    <row r="280" spans="1:5" outlineLevel="2" x14ac:dyDescent="0.3">
      <c r="A280" s="13">
        <v>2024</v>
      </c>
      <c r="B280" s="14" t="s">
        <v>134</v>
      </c>
      <c r="C280" s="14" t="s">
        <v>108</v>
      </c>
      <c r="D280" s="14" t="s">
        <v>115</v>
      </c>
      <c r="E280" s="50">
        <v>206</v>
      </c>
    </row>
    <row r="281" spans="1:5" outlineLevel="2" x14ac:dyDescent="0.3">
      <c r="A281" s="13">
        <v>2024</v>
      </c>
      <c r="B281" s="14" t="s">
        <v>134</v>
      </c>
      <c r="C281" s="14" t="s">
        <v>108</v>
      </c>
      <c r="D281" s="14" t="s">
        <v>116</v>
      </c>
      <c r="E281" s="50">
        <v>24</v>
      </c>
    </row>
    <row r="282" spans="1:5" outlineLevel="2" x14ac:dyDescent="0.3">
      <c r="A282" s="13">
        <v>2024</v>
      </c>
      <c r="B282" s="14" t="s">
        <v>134</v>
      </c>
      <c r="C282" s="14" t="s">
        <v>108</v>
      </c>
      <c r="D282" s="14" t="s">
        <v>117</v>
      </c>
      <c r="E282" s="50">
        <v>4</v>
      </c>
    </row>
    <row r="283" spans="1:5" outlineLevel="2" x14ac:dyDescent="0.3">
      <c r="A283" s="13">
        <v>2024</v>
      </c>
      <c r="B283" s="14" t="s">
        <v>134</v>
      </c>
      <c r="C283" s="14" t="s">
        <v>109</v>
      </c>
      <c r="D283" s="14" t="s">
        <v>41</v>
      </c>
      <c r="E283" s="50">
        <v>8292</v>
      </c>
    </row>
    <row r="284" spans="1:5" outlineLevel="2" x14ac:dyDescent="0.3">
      <c r="A284" s="13">
        <v>2024</v>
      </c>
      <c r="B284" s="14" t="s">
        <v>134</v>
      </c>
      <c r="C284" s="14" t="s">
        <v>109</v>
      </c>
      <c r="D284" s="14" t="s">
        <v>111</v>
      </c>
      <c r="E284" s="50">
        <v>16099</v>
      </c>
    </row>
    <row r="285" spans="1:5" outlineLevel="2" x14ac:dyDescent="0.3">
      <c r="A285" s="13">
        <v>2024</v>
      </c>
      <c r="B285" s="14" t="s">
        <v>134</v>
      </c>
      <c r="C285" s="14" t="s">
        <v>109</v>
      </c>
      <c r="D285" s="14" t="s">
        <v>112</v>
      </c>
      <c r="E285" s="50">
        <v>10943</v>
      </c>
    </row>
    <row r="286" spans="1:5" outlineLevel="2" x14ac:dyDescent="0.3">
      <c r="A286" s="13">
        <v>2024</v>
      </c>
      <c r="B286" s="14" t="s">
        <v>134</v>
      </c>
      <c r="C286" s="14" t="s">
        <v>109</v>
      </c>
      <c r="D286" s="14" t="s">
        <v>113</v>
      </c>
      <c r="E286" s="50">
        <v>3007</v>
      </c>
    </row>
    <row r="287" spans="1:5" outlineLevel="2" x14ac:dyDescent="0.3">
      <c r="A287" s="13">
        <v>2024</v>
      </c>
      <c r="B287" s="14" t="s">
        <v>134</v>
      </c>
      <c r="C287" s="14" t="s">
        <v>109</v>
      </c>
      <c r="D287" s="14" t="s">
        <v>114</v>
      </c>
      <c r="E287" s="50">
        <v>450</v>
      </c>
    </row>
    <row r="288" spans="1:5" outlineLevel="2" x14ac:dyDescent="0.3">
      <c r="A288" s="13">
        <v>2024</v>
      </c>
      <c r="B288" s="14" t="s">
        <v>134</v>
      </c>
      <c r="C288" s="14" t="s">
        <v>109</v>
      </c>
      <c r="D288" s="14" t="s">
        <v>115</v>
      </c>
      <c r="E288" s="50">
        <v>197</v>
      </c>
    </row>
    <row r="289" spans="1:5" outlineLevel="2" x14ac:dyDescent="0.3">
      <c r="A289" s="13">
        <v>2024</v>
      </c>
      <c r="B289" s="14" t="s">
        <v>134</v>
      </c>
      <c r="C289" s="14" t="s">
        <v>109</v>
      </c>
      <c r="D289" s="14" t="s">
        <v>116</v>
      </c>
      <c r="E289" s="50">
        <v>30</v>
      </c>
    </row>
    <row r="290" spans="1:5" outlineLevel="2" x14ac:dyDescent="0.3">
      <c r="A290" s="13">
        <v>2024</v>
      </c>
      <c r="B290" s="14" t="s">
        <v>134</v>
      </c>
      <c r="C290" s="14" t="s">
        <v>109</v>
      </c>
      <c r="D290" s="14" t="s">
        <v>117</v>
      </c>
      <c r="E290" s="50">
        <v>5</v>
      </c>
    </row>
    <row r="291" spans="1:5" outlineLevel="2" x14ac:dyDescent="0.3">
      <c r="A291" s="13">
        <v>2024</v>
      </c>
      <c r="B291" s="14" t="s">
        <v>134</v>
      </c>
      <c r="C291" s="14" t="s">
        <v>109</v>
      </c>
      <c r="D291" s="14" t="s">
        <v>268</v>
      </c>
      <c r="E291" s="50">
        <v>1</v>
      </c>
    </row>
    <row r="292" spans="1:5" outlineLevel="2" x14ac:dyDescent="0.3">
      <c r="A292" s="13">
        <v>2024</v>
      </c>
      <c r="B292" s="14" t="s">
        <v>135</v>
      </c>
      <c r="C292" s="14" t="s">
        <v>108</v>
      </c>
      <c r="D292" s="14" t="s">
        <v>41</v>
      </c>
      <c r="E292" s="50">
        <v>5507</v>
      </c>
    </row>
    <row r="293" spans="1:5" outlineLevel="2" x14ac:dyDescent="0.3">
      <c r="A293" s="13">
        <v>2024</v>
      </c>
      <c r="B293" s="14" t="s">
        <v>135</v>
      </c>
      <c r="C293" s="14" t="s">
        <v>108</v>
      </c>
      <c r="D293" s="14" t="s">
        <v>111</v>
      </c>
      <c r="E293" s="50">
        <v>10713</v>
      </c>
    </row>
    <row r="294" spans="1:5" outlineLevel="2" x14ac:dyDescent="0.3">
      <c r="A294" s="13">
        <v>2024</v>
      </c>
      <c r="B294" s="14" t="s">
        <v>135</v>
      </c>
      <c r="C294" s="14" t="s">
        <v>108</v>
      </c>
      <c r="D294" s="14" t="s">
        <v>112</v>
      </c>
      <c r="E294" s="50">
        <v>6277</v>
      </c>
    </row>
    <row r="295" spans="1:5" outlineLevel="2" x14ac:dyDescent="0.3">
      <c r="A295" s="13">
        <v>2024</v>
      </c>
      <c r="B295" s="14" t="s">
        <v>135</v>
      </c>
      <c r="C295" s="14" t="s">
        <v>108</v>
      </c>
      <c r="D295" s="14" t="s">
        <v>113</v>
      </c>
      <c r="E295" s="50">
        <v>1783</v>
      </c>
    </row>
    <row r="296" spans="1:5" outlineLevel="2" x14ac:dyDescent="0.3">
      <c r="A296" s="13">
        <v>2024</v>
      </c>
      <c r="B296" s="14" t="s">
        <v>135</v>
      </c>
      <c r="C296" s="14" t="s">
        <v>108</v>
      </c>
      <c r="D296" s="14" t="s">
        <v>114</v>
      </c>
      <c r="E296" s="50">
        <v>306</v>
      </c>
    </row>
    <row r="297" spans="1:5" outlineLevel="2" x14ac:dyDescent="0.3">
      <c r="A297" s="13">
        <v>2024</v>
      </c>
      <c r="B297" s="14" t="s">
        <v>135</v>
      </c>
      <c r="C297" s="14" t="s">
        <v>108</v>
      </c>
      <c r="D297" s="14" t="s">
        <v>115</v>
      </c>
      <c r="E297" s="50">
        <v>133</v>
      </c>
    </row>
    <row r="298" spans="1:5" outlineLevel="2" x14ac:dyDescent="0.3">
      <c r="A298" s="13">
        <v>2024</v>
      </c>
      <c r="B298" s="14" t="s">
        <v>135</v>
      </c>
      <c r="C298" s="14" t="s">
        <v>108</v>
      </c>
      <c r="D298" s="14" t="s">
        <v>116</v>
      </c>
      <c r="E298" s="50">
        <v>16</v>
      </c>
    </row>
    <row r="299" spans="1:5" outlineLevel="2" x14ac:dyDescent="0.3">
      <c r="A299" s="13">
        <v>2024</v>
      </c>
      <c r="B299" s="14" t="s">
        <v>135</v>
      </c>
      <c r="C299" s="14" t="s">
        <v>108</v>
      </c>
      <c r="D299" s="14" t="s">
        <v>117</v>
      </c>
      <c r="E299" s="50">
        <v>2</v>
      </c>
    </row>
    <row r="300" spans="1:5" outlineLevel="2" x14ac:dyDescent="0.3">
      <c r="A300" s="13">
        <v>2024</v>
      </c>
      <c r="B300" s="14" t="s">
        <v>135</v>
      </c>
      <c r="C300" s="14" t="s">
        <v>108</v>
      </c>
      <c r="D300" s="14" t="s">
        <v>268</v>
      </c>
      <c r="E300" s="50">
        <v>1</v>
      </c>
    </row>
    <row r="301" spans="1:5" outlineLevel="2" x14ac:dyDescent="0.3">
      <c r="A301" s="13">
        <v>2024</v>
      </c>
      <c r="B301" s="14" t="s">
        <v>135</v>
      </c>
      <c r="C301" s="14" t="s">
        <v>109</v>
      </c>
      <c r="D301" s="14" t="s">
        <v>41</v>
      </c>
      <c r="E301" s="50">
        <v>5520</v>
      </c>
    </row>
    <row r="302" spans="1:5" outlineLevel="2" x14ac:dyDescent="0.3">
      <c r="A302" s="13">
        <v>2024</v>
      </c>
      <c r="B302" s="14" t="s">
        <v>135</v>
      </c>
      <c r="C302" s="14" t="s">
        <v>109</v>
      </c>
      <c r="D302" s="14" t="s">
        <v>111</v>
      </c>
      <c r="E302" s="50">
        <v>12368</v>
      </c>
    </row>
    <row r="303" spans="1:5" outlineLevel="2" x14ac:dyDescent="0.3">
      <c r="A303" s="13">
        <v>2024</v>
      </c>
      <c r="B303" s="14" t="s">
        <v>135</v>
      </c>
      <c r="C303" s="14" t="s">
        <v>109</v>
      </c>
      <c r="D303" s="14" t="s">
        <v>112</v>
      </c>
      <c r="E303" s="50">
        <v>9124</v>
      </c>
    </row>
    <row r="304" spans="1:5" outlineLevel="2" x14ac:dyDescent="0.3">
      <c r="A304" s="13">
        <v>2024</v>
      </c>
      <c r="B304" s="14" t="s">
        <v>135</v>
      </c>
      <c r="C304" s="14" t="s">
        <v>109</v>
      </c>
      <c r="D304" s="14" t="s">
        <v>113</v>
      </c>
      <c r="E304" s="50">
        <v>2557</v>
      </c>
    </row>
    <row r="305" spans="1:5" outlineLevel="2" x14ac:dyDescent="0.3">
      <c r="A305" s="13">
        <v>2024</v>
      </c>
      <c r="B305" s="14" t="s">
        <v>135</v>
      </c>
      <c r="C305" s="14" t="s">
        <v>109</v>
      </c>
      <c r="D305" s="14" t="s">
        <v>114</v>
      </c>
      <c r="E305" s="50">
        <v>353</v>
      </c>
    </row>
    <row r="306" spans="1:5" outlineLevel="2" x14ac:dyDescent="0.3">
      <c r="A306" s="13">
        <v>2024</v>
      </c>
      <c r="B306" s="14" t="s">
        <v>135</v>
      </c>
      <c r="C306" s="14" t="s">
        <v>109</v>
      </c>
      <c r="D306" s="14" t="s">
        <v>115</v>
      </c>
      <c r="E306" s="50">
        <v>176</v>
      </c>
    </row>
    <row r="307" spans="1:5" outlineLevel="2" x14ac:dyDescent="0.3">
      <c r="A307" s="13">
        <v>2024</v>
      </c>
      <c r="B307" s="14" t="s">
        <v>135</v>
      </c>
      <c r="C307" s="14" t="s">
        <v>109</v>
      </c>
      <c r="D307" s="14" t="s">
        <v>116</v>
      </c>
      <c r="E307" s="50">
        <v>24</v>
      </c>
    </row>
    <row r="308" spans="1:5" outlineLevel="2" x14ac:dyDescent="0.3">
      <c r="A308" s="13">
        <v>2024</v>
      </c>
      <c r="B308" s="14" t="s">
        <v>135</v>
      </c>
      <c r="C308" s="14" t="s">
        <v>109</v>
      </c>
      <c r="D308" s="14" t="s">
        <v>117</v>
      </c>
      <c r="E308" s="50">
        <v>4</v>
      </c>
    </row>
    <row r="309" spans="1:5" outlineLevel="2" x14ac:dyDescent="0.3">
      <c r="A309" s="13">
        <v>2024</v>
      </c>
      <c r="B309" s="14" t="s">
        <v>136</v>
      </c>
      <c r="C309" s="14" t="s">
        <v>108</v>
      </c>
      <c r="D309" s="14" t="s">
        <v>41</v>
      </c>
      <c r="E309" s="50">
        <v>3769</v>
      </c>
    </row>
    <row r="310" spans="1:5" outlineLevel="2" x14ac:dyDescent="0.3">
      <c r="A310" s="13">
        <v>2024</v>
      </c>
      <c r="B310" s="14" t="s">
        <v>136</v>
      </c>
      <c r="C310" s="14" t="s">
        <v>108</v>
      </c>
      <c r="D310" s="14" t="s">
        <v>111</v>
      </c>
      <c r="E310" s="50">
        <v>8601</v>
      </c>
    </row>
    <row r="311" spans="1:5" outlineLevel="2" x14ac:dyDescent="0.3">
      <c r="A311" s="13">
        <v>2024</v>
      </c>
      <c r="B311" s="14" t="s">
        <v>136</v>
      </c>
      <c r="C311" s="14" t="s">
        <v>108</v>
      </c>
      <c r="D311" s="14" t="s">
        <v>112</v>
      </c>
      <c r="E311" s="50">
        <v>5367</v>
      </c>
    </row>
    <row r="312" spans="1:5" outlineLevel="2" x14ac:dyDescent="0.3">
      <c r="A312" s="13">
        <v>2024</v>
      </c>
      <c r="B312" s="14" t="s">
        <v>136</v>
      </c>
      <c r="C312" s="14" t="s">
        <v>108</v>
      </c>
      <c r="D312" s="14" t="s">
        <v>113</v>
      </c>
      <c r="E312" s="50">
        <v>1708</v>
      </c>
    </row>
    <row r="313" spans="1:5" outlineLevel="2" x14ac:dyDescent="0.3">
      <c r="A313" s="13">
        <v>2024</v>
      </c>
      <c r="B313" s="14" t="s">
        <v>136</v>
      </c>
      <c r="C313" s="14" t="s">
        <v>108</v>
      </c>
      <c r="D313" s="14" t="s">
        <v>114</v>
      </c>
      <c r="E313" s="50">
        <v>270</v>
      </c>
    </row>
    <row r="314" spans="1:5" outlineLevel="2" x14ac:dyDescent="0.3">
      <c r="A314" s="13">
        <v>2024</v>
      </c>
      <c r="B314" s="14" t="s">
        <v>136</v>
      </c>
      <c r="C314" s="14" t="s">
        <v>108</v>
      </c>
      <c r="D314" s="14" t="s">
        <v>115</v>
      </c>
      <c r="E314" s="50">
        <v>150</v>
      </c>
    </row>
    <row r="315" spans="1:5" outlineLevel="2" x14ac:dyDescent="0.3">
      <c r="A315" s="13">
        <v>2024</v>
      </c>
      <c r="B315" s="14" t="s">
        <v>136</v>
      </c>
      <c r="C315" s="14" t="s">
        <v>108</v>
      </c>
      <c r="D315" s="14" t="s">
        <v>116</v>
      </c>
      <c r="E315" s="50">
        <v>15</v>
      </c>
    </row>
    <row r="316" spans="1:5" outlineLevel="2" x14ac:dyDescent="0.3">
      <c r="A316" s="13">
        <v>2024</v>
      </c>
      <c r="B316" s="14" t="s">
        <v>136</v>
      </c>
      <c r="C316" s="14" t="s">
        <v>108</v>
      </c>
      <c r="D316" s="14" t="s">
        <v>117</v>
      </c>
      <c r="E316" s="50">
        <v>1</v>
      </c>
    </row>
    <row r="317" spans="1:5" outlineLevel="2" x14ac:dyDescent="0.3">
      <c r="A317" s="13">
        <v>2024</v>
      </c>
      <c r="B317" s="14" t="s">
        <v>136</v>
      </c>
      <c r="C317" s="14" t="s">
        <v>109</v>
      </c>
      <c r="D317" s="14" t="s">
        <v>41</v>
      </c>
      <c r="E317" s="50">
        <v>3745</v>
      </c>
    </row>
    <row r="318" spans="1:5" outlineLevel="2" x14ac:dyDescent="0.3">
      <c r="A318" s="13">
        <v>2024</v>
      </c>
      <c r="B318" s="14" t="s">
        <v>136</v>
      </c>
      <c r="C318" s="14" t="s">
        <v>109</v>
      </c>
      <c r="D318" s="14" t="s">
        <v>111</v>
      </c>
      <c r="E318" s="50">
        <v>9932</v>
      </c>
    </row>
    <row r="319" spans="1:5" outlineLevel="2" x14ac:dyDescent="0.3">
      <c r="A319" s="13">
        <v>2024</v>
      </c>
      <c r="B319" s="14" t="s">
        <v>136</v>
      </c>
      <c r="C319" s="14" t="s">
        <v>109</v>
      </c>
      <c r="D319" s="14" t="s">
        <v>112</v>
      </c>
      <c r="E319" s="50">
        <v>8103</v>
      </c>
    </row>
    <row r="320" spans="1:5" outlineLevel="2" x14ac:dyDescent="0.3">
      <c r="A320" s="13">
        <v>2024</v>
      </c>
      <c r="B320" s="14" t="s">
        <v>136</v>
      </c>
      <c r="C320" s="14" t="s">
        <v>109</v>
      </c>
      <c r="D320" s="14" t="s">
        <v>113</v>
      </c>
      <c r="E320" s="50">
        <v>2330</v>
      </c>
    </row>
    <row r="321" spans="1:5" outlineLevel="2" x14ac:dyDescent="0.3">
      <c r="A321" s="13">
        <v>2024</v>
      </c>
      <c r="B321" s="14" t="s">
        <v>136</v>
      </c>
      <c r="C321" s="14" t="s">
        <v>109</v>
      </c>
      <c r="D321" s="14" t="s">
        <v>114</v>
      </c>
      <c r="E321" s="50">
        <v>329</v>
      </c>
    </row>
    <row r="322" spans="1:5" outlineLevel="2" x14ac:dyDescent="0.3">
      <c r="A322" s="13">
        <v>2024</v>
      </c>
      <c r="B322" s="14" t="s">
        <v>136</v>
      </c>
      <c r="C322" s="14" t="s">
        <v>109</v>
      </c>
      <c r="D322" s="14" t="s">
        <v>115</v>
      </c>
      <c r="E322" s="50">
        <v>137</v>
      </c>
    </row>
    <row r="323" spans="1:5" outlineLevel="2" x14ac:dyDescent="0.3">
      <c r="A323" s="13">
        <v>2024</v>
      </c>
      <c r="B323" s="14" t="s">
        <v>136</v>
      </c>
      <c r="C323" s="14" t="s">
        <v>109</v>
      </c>
      <c r="D323" s="14" t="s">
        <v>116</v>
      </c>
      <c r="E323" s="50">
        <v>21</v>
      </c>
    </row>
    <row r="324" spans="1:5" outlineLevel="2" x14ac:dyDescent="0.3">
      <c r="A324" s="13">
        <v>2024</v>
      </c>
      <c r="B324" s="14" t="s">
        <v>136</v>
      </c>
      <c r="C324" s="14" t="s">
        <v>109</v>
      </c>
      <c r="D324" s="14" t="s">
        <v>117</v>
      </c>
      <c r="E324" s="50">
        <v>2</v>
      </c>
    </row>
    <row r="325" spans="1:5" outlineLevel="2" x14ac:dyDescent="0.3">
      <c r="A325" s="13">
        <v>2024</v>
      </c>
      <c r="B325" s="14" t="s">
        <v>137</v>
      </c>
      <c r="C325" s="14" t="s">
        <v>108</v>
      </c>
      <c r="D325" s="14" t="s">
        <v>41</v>
      </c>
      <c r="E325" s="50">
        <v>2660</v>
      </c>
    </row>
    <row r="326" spans="1:5" outlineLevel="2" x14ac:dyDescent="0.3">
      <c r="A326" s="13">
        <v>2024</v>
      </c>
      <c r="B326" s="14" t="s">
        <v>137</v>
      </c>
      <c r="C326" s="14" t="s">
        <v>108</v>
      </c>
      <c r="D326" s="14" t="s">
        <v>111</v>
      </c>
      <c r="E326" s="50">
        <v>7140</v>
      </c>
    </row>
    <row r="327" spans="1:5" outlineLevel="2" x14ac:dyDescent="0.3">
      <c r="A327" s="13">
        <v>2024</v>
      </c>
      <c r="B327" s="14" t="s">
        <v>137</v>
      </c>
      <c r="C327" s="14" t="s">
        <v>108</v>
      </c>
      <c r="D327" s="14" t="s">
        <v>112</v>
      </c>
      <c r="E327" s="50">
        <v>4731</v>
      </c>
    </row>
    <row r="328" spans="1:5" outlineLevel="2" x14ac:dyDescent="0.3">
      <c r="A328" s="13">
        <v>2024</v>
      </c>
      <c r="B328" s="14" t="s">
        <v>137</v>
      </c>
      <c r="C328" s="14" t="s">
        <v>108</v>
      </c>
      <c r="D328" s="14" t="s">
        <v>113</v>
      </c>
      <c r="E328" s="50">
        <v>1529</v>
      </c>
    </row>
    <row r="329" spans="1:5" outlineLevel="2" x14ac:dyDescent="0.3">
      <c r="A329" s="13">
        <v>2024</v>
      </c>
      <c r="B329" s="14" t="s">
        <v>137</v>
      </c>
      <c r="C329" s="14" t="s">
        <v>108</v>
      </c>
      <c r="D329" s="14" t="s">
        <v>114</v>
      </c>
      <c r="E329" s="50">
        <v>250</v>
      </c>
    </row>
    <row r="330" spans="1:5" outlineLevel="2" x14ac:dyDescent="0.3">
      <c r="A330" s="13">
        <v>2024</v>
      </c>
      <c r="B330" s="14" t="s">
        <v>137</v>
      </c>
      <c r="C330" s="14" t="s">
        <v>108</v>
      </c>
      <c r="D330" s="14" t="s">
        <v>115</v>
      </c>
      <c r="E330" s="50">
        <v>127</v>
      </c>
    </row>
    <row r="331" spans="1:5" outlineLevel="2" x14ac:dyDescent="0.3">
      <c r="A331" s="13">
        <v>2024</v>
      </c>
      <c r="B331" s="14" t="s">
        <v>137</v>
      </c>
      <c r="C331" s="14" t="s">
        <v>108</v>
      </c>
      <c r="D331" s="14" t="s">
        <v>116</v>
      </c>
      <c r="E331" s="50">
        <v>12</v>
      </c>
    </row>
    <row r="332" spans="1:5" outlineLevel="2" x14ac:dyDescent="0.3">
      <c r="A332" s="13">
        <v>2024</v>
      </c>
      <c r="B332" s="14" t="s">
        <v>137</v>
      </c>
      <c r="C332" s="14" t="s">
        <v>108</v>
      </c>
      <c r="D332" s="14" t="s">
        <v>117</v>
      </c>
      <c r="E332" s="50">
        <v>1</v>
      </c>
    </row>
    <row r="333" spans="1:5" outlineLevel="2" x14ac:dyDescent="0.3">
      <c r="A333" s="13">
        <v>2024</v>
      </c>
      <c r="B333" s="14" t="s">
        <v>137</v>
      </c>
      <c r="C333" s="14" t="s">
        <v>109</v>
      </c>
      <c r="D333" s="14" t="s">
        <v>41</v>
      </c>
      <c r="E333" s="50">
        <v>2667</v>
      </c>
    </row>
    <row r="334" spans="1:5" outlineLevel="2" x14ac:dyDescent="0.3">
      <c r="A334" s="13">
        <v>2024</v>
      </c>
      <c r="B334" s="14" t="s">
        <v>137</v>
      </c>
      <c r="C334" s="14" t="s">
        <v>109</v>
      </c>
      <c r="D334" s="14" t="s">
        <v>111</v>
      </c>
      <c r="E334" s="50">
        <v>8332</v>
      </c>
    </row>
    <row r="335" spans="1:5" outlineLevel="2" x14ac:dyDescent="0.3">
      <c r="A335" s="13">
        <v>2024</v>
      </c>
      <c r="B335" s="14" t="s">
        <v>137</v>
      </c>
      <c r="C335" s="14" t="s">
        <v>109</v>
      </c>
      <c r="D335" s="14" t="s">
        <v>112</v>
      </c>
      <c r="E335" s="50">
        <v>7314</v>
      </c>
    </row>
    <row r="336" spans="1:5" outlineLevel="2" x14ac:dyDescent="0.3">
      <c r="A336" s="13">
        <v>2024</v>
      </c>
      <c r="B336" s="14" t="s">
        <v>137</v>
      </c>
      <c r="C336" s="14" t="s">
        <v>109</v>
      </c>
      <c r="D336" s="14" t="s">
        <v>113</v>
      </c>
      <c r="E336" s="50">
        <v>2166</v>
      </c>
    </row>
    <row r="337" spans="1:5" outlineLevel="2" x14ac:dyDescent="0.3">
      <c r="A337" s="13">
        <v>2024</v>
      </c>
      <c r="B337" s="14" t="s">
        <v>137</v>
      </c>
      <c r="C337" s="14" t="s">
        <v>109</v>
      </c>
      <c r="D337" s="14" t="s">
        <v>114</v>
      </c>
      <c r="E337" s="50">
        <v>294</v>
      </c>
    </row>
    <row r="338" spans="1:5" outlineLevel="2" x14ac:dyDescent="0.3">
      <c r="A338" s="13">
        <v>2024</v>
      </c>
      <c r="B338" s="14" t="s">
        <v>137</v>
      </c>
      <c r="C338" s="14" t="s">
        <v>109</v>
      </c>
      <c r="D338" s="14" t="s">
        <v>115</v>
      </c>
      <c r="E338" s="50">
        <v>162</v>
      </c>
    </row>
    <row r="339" spans="1:5" outlineLevel="2" x14ac:dyDescent="0.3">
      <c r="A339" s="13">
        <v>2024</v>
      </c>
      <c r="B339" s="14" t="s">
        <v>137</v>
      </c>
      <c r="C339" s="14" t="s">
        <v>109</v>
      </c>
      <c r="D339" s="14" t="s">
        <v>116</v>
      </c>
      <c r="E339" s="50">
        <v>14</v>
      </c>
    </row>
    <row r="340" spans="1:5" outlineLevel="2" x14ac:dyDescent="0.3">
      <c r="A340" s="13">
        <v>2024</v>
      </c>
      <c r="B340" s="14" t="s">
        <v>137</v>
      </c>
      <c r="C340" s="14" t="s">
        <v>109</v>
      </c>
      <c r="D340" s="14" t="s">
        <v>117</v>
      </c>
      <c r="E340" s="50">
        <v>2</v>
      </c>
    </row>
    <row r="341" spans="1:5" outlineLevel="2" x14ac:dyDescent="0.3">
      <c r="A341" s="13">
        <v>2024</v>
      </c>
      <c r="B341" s="14" t="s">
        <v>138</v>
      </c>
      <c r="C341" s="14" t="s">
        <v>108</v>
      </c>
      <c r="D341" s="14" t="s">
        <v>41</v>
      </c>
      <c r="E341" s="50">
        <v>1852</v>
      </c>
    </row>
    <row r="342" spans="1:5" outlineLevel="2" x14ac:dyDescent="0.3">
      <c r="A342" s="13">
        <v>2024</v>
      </c>
      <c r="B342" s="14" t="s">
        <v>138</v>
      </c>
      <c r="C342" s="14" t="s">
        <v>108</v>
      </c>
      <c r="D342" s="14" t="s">
        <v>111</v>
      </c>
      <c r="E342" s="50">
        <v>5763</v>
      </c>
    </row>
    <row r="343" spans="1:5" outlineLevel="2" x14ac:dyDescent="0.3">
      <c r="A343" s="13">
        <v>2024</v>
      </c>
      <c r="B343" s="14" t="s">
        <v>138</v>
      </c>
      <c r="C343" s="14" t="s">
        <v>108</v>
      </c>
      <c r="D343" s="14" t="s">
        <v>112</v>
      </c>
      <c r="E343" s="50">
        <v>4175</v>
      </c>
    </row>
    <row r="344" spans="1:5" outlineLevel="2" x14ac:dyDescent="0.3">
      <c r="A344" s="13">
        <v>2024</v>
      </c>
      <c r="B344" s="14" t="s">
        <v>138</v>
      </c>
      <c r="C344" s="14" t="s">
        <v>108</v>
      </c>
      <c r="D344" s="14" t="s">
        <v>113</v>
      </c>
      <c r="E344" s="50">
        <v>1361</v>
      </c>
    </row>
    <row r="345" spans="1:5" outlineLevel="2" x14ac:dyDescent="0.3">
      <c r="A345" s="13">
        <v>2024</v>
      </c>
      <c r="B345" s="14" t="s">
        <v>138</v>
      </c>
      <c r="C345" s="14" t="s">
        <v>108</v>
      </c>
      <c r="D345" s="14" t="s">
        <v>114</v>
      </c>
      <c r="E345" s="50">
        <v>218</v>
      </c>
    </row>
    <row r="346" spans="1:5" outlineLevel="2" x14ac:dyDescent="0.3">
      <c r="A346" s="13">
        <v>2024</v>
      </c>
      <c r="B346" s="14" t="s">
        <v>138</v>
      </c>
      <c r="C346" s="14" t="s">
        <v>108</v>
      </c>
      <c r="D346" s="14" t="s">
        <v>115</v>
      </c>
      <c r="E346" s="50">
        <v>121</v>
      </c>
    </row>
    <row r="347" spans="1:5" outlineLevel="2" x14ac:dyDescent="0.3">
      <c r="A347" s="13">
        <v>2024</v>
      </c>
      <c r="B347" s="14" t="s">
        <v>138</v>
      </c>
      <c r="C347" s="14" t="s">
        <v>108</v>
      </c>
      <c r="D347" s="14" t="s">
        <v>116</v>
      </c>
      <c r="E347" s="50">
        <v>14</v>
      </c>
    </row>
    <row r="348" spans="1:5" outlineLevel="2" x14ac:dyDescent="0.3">
      <c r="A348" s="13">
        <v>2024</v>
      </c>
      <c r="B348" s="14" t="s">
        <v>138</v>
      </c>
      <c r="C348" s="14" t="s">
        <v>108</v>
      </c>
      <c r="D348" s="14" t="s">
        <v>117</v>
      </c>
      <c r="E348" s="50">
        <v>2</v>
      </c>
    </row>
    <row r="349" spans="1:5" outlineLevel="2" x14ac:dyDescent="0.3">
      <c r="A349" s="13">
        <v>2024</v>
      </c>
      <c r="B349" s="14" t="s">
        <v>138</v>
      </c>
      <c r="C349" s="14" t="s">
        <v>109</v>
      </c>
      <c r="D349" s="14" t="s">
        <v>41</v>
      </c>
      <c r="E349" s="50">
        <v>1869</v>
      </c>
    </row>
    <row r="350" spans="1:5" outlineLevel="2" x14ac:dyDescent="0.3">
      <c r="A350" s="13">
        <v>2024</v>
      </c>
      <c r="B350" s="14" t="s">
        <v>138</v>
      </c>
      <c r="C350" s="14" t="s">
        <v>109</v>
      </c>
      <c r="D350" s="14" t="s">
        <v>111</v>
      </c>
      <c r="E350" s="50">
        <v>6685</v>
      </c>
    </row>
    <row r="351" spans="1:5" outlineLevel="2" x14ac:dyDescent="0.3">
      <c r="A351" s="13">
        <v>2024</v>
      </c>
      <c r="B351" s="14" t="s">
        <v>138</v>
      </c>
      <c r="C351" s="14" t="s">
        <v>109</v>
      </c>
      <c r="D351" s="14" t="s">
        <v>112</v>
      </c>
      <c r="E351" s="50">
        <v>6493</v>
      </c>
    </row>
    <row r="352" spans="1:5" outlineLevel="2" x14ac:dyDescent="0.3">
      <c r="A352" s="13">
        <v>2024</v>
      </c>
      <c r="B352" s="14" t="s">
        <v>138</v>
      </c>
      <c r="C352" s="14" t="s">
        <v>109</v>
      </c>
      <c r="D352" s="14" t="s">
        <v>113</v>
      </c>
      <c r="E352" s="50">
        <v>1923</v>
      </c>
    </row>
    <row r="353" spans="1:5" outlineLevel="2" x14ac:dyDescent="0.3">
      <c r="A353" s="13">
        <v>2024</v>
      </c>
      <c r="B353" s="14" t="s">
        <v>138</v>
      </c>
      <c r="C353" s="14" t="s">
        <v>109</v>
      </c>
      <c r="D353" s="14" t="s">
        <v>114</v>
      </c>
      <c r="E353" s="50">
        <v>265</v>
      </c>
    </row>
    <row r="354" spans="1:5" outlineLevel="2" x14ac:dyDescent="0.3">
      <c r="A354" s="13">
        <v>2024</v>
      </c>
      <c r="B354" s="14" t="s">
        <v>138</v>
      </c>
      <c r="C354" s="14" t="s">
        <v>109</v>
      </c>
      <c r="D354" s="14" t="s">
        <v>115</v>
      </c>
      <c r="E354" s="50">
        <v>119</v>
      </c>
    </row>
    <row r="355" spans="1:5" outlineLevel="2" x14ac:dyDescent="0.3">
      <c r="A355" s="13">
        <v>2024</v>
      </c>
      <c r="B355" s="14" t="s">
        <v>138</v>
      </c>
      <c r="C355" s="14" t="s">
        <v>109</v>
      </c>
      <c r="D355" s="14" t="s">
        <v>116</v>
      </c>
      <c r="E355" s="50">
        <v>14</v>
      </c>
    </row>
    <row r="356" spans="1:5" outlineLevel="2" x14ac:dyDescent="0.3">
      <c r="A356" s="13">
        <v>2024</v>
      </c>
      <c r="B356" s="14" t="s">
        <v>138</v>
      </c>
      <c r="C356" s="14" t="s">
        <v>109</v>
      </c>
      <c r="D356" s="14" t="s">
        <v>117</v>
      </c>
      <c r="E356" s="50">
        <v>3</v>
      </c>
    </row>
    <row r="357" spans="1:5" outlineLevel="2" x14ac:dyDescent="0.3">
      <c r="A357" s="13">
        <v>2024</v>
      </c>
      <c r="B357" s="14" t="s">
        <v>139</v>
      </c>
      <c r="C357" s="14" t="s">
        <v>108</v>
      </c>
      <c r="D357" s="14" t="s">
        <v>41</v>
      </c>
      <c r="E357" s="50">
        <v>1332</v>
      </c>
    </row>
    <row r="358" spans="1:5" outlineLevel="2" x14ac:dyDescent="0.3">
      <c r="A358" s="13">
        <v>2024</v>
      </c>
      <c r="B358" s="14" t="s">
        <v>139</v>
      </c>
      <c r="C358" s="14" t="s">
        <v>108</v>
      </c>
      <c r="D358" s="14" t="s">
        <v>111</v>
      </c>
      <c r="E358" s="50">
        <v>4783</v>
      </c>
    </row>
    <row r="359" spans="1:5" outlineLevel="2" x14ac:dyDescent="0.3">
      <c r="A359" s="13">
        <v>2024</v>
      </c>
      <c r="B359" s="14" t="s">
        <v>139</v>
      </c>
      <c r="C359" s="14" t="s">
        <v>108</v>
      </c>
      <c r="D359" s="14" t="s">
        <v>112</v>
      </c>
      <c r="E359" s="50">
        <v>3465</v>
      </c>
    </row>
    <row r="360" spans="1:5" outlineLevel="2" x14ac:dyDescent="0.3">
      <c r="A360" s="13">
        <v>2024</v>
      </c>
      <c r="B360" s="14" t="s">
        <v>139</v>
      </c>
      <c r="C360" s="14" t="s">
        <v>108</v>
      </c>
      <c r="D360" s="14" t="s">
        <v>113</v>
      </c>
      <c r="E360" s="50">
        <v>1203</v>
      </c>
    </row>
    <row r="361" spans="1:5" outlineLevel="2" x14ac:dyDescent="0.3">
      <c r="A361" s="13">
        <v>2024</v>
      </c>
      <c r="B361" s="14" t="s">
        <v>139</v>
      </c>
      <c r="C361" s="14" t="s">
        <v>108</v>
      </c>
      <c r="D361" s="14" t="s">
        <v>114</v>
      </c>
      <c r="E361" s="50">
        <v>213</v>
      </c>
    </row>
    <row r="362" spans="1:5" outlineLevel="2" x14ac:dyDescent="0.3">
      <c r="A362" s="13">
        <v>2024</v>
      </c>
      <c r="B362" s="14" t="s">
        <v>139</v>
      </c>
      <c r="C362" s="14" t="s">
        <v>108</v>
      </c>
      <c r="D362" s="14" t="s">
        <v>115</v>
      </c>
      <c r="E362" s="50">
        <v>120</v>
      </c>
    </row>
    <row r="363" spans="1:5" outlineLevel="2" x14ac:dyDescent="0.3">
      <c r="A363" s="13">
        <v>2024</v>
      </c>
      <c r="B363" s="14" t="s">
        <v>139</v>
      </c>
      <c r="C363" s="14" t="s">
        <v>108</v>
      </c>
      <c r="D363" s="14" t="s">
        <v>116</v>
      </c>
      <c r="E363" s="50">
        <v>9</v>
      </c>
    </row>
    <row r="364" spans="1:5" outlineLevel="2" x14ac:dyDescent="0.3">
      <c r="A364" s="13">
        <v>2024</v>
      </c>
      <c r="B364" s="14" t="s">
        <v>139</v>
      </c>
      <c r="C364" s="14" t="s">
        <v>108</v>
      </c>
      <c r="D364" s="14" t="s">
        <v>117</v>
      </c>
      <c r="E364" s="50">
        <v>1</v>
      </c>
    </row>
    <row r="365" spans="1:5" outlineLevel="2" x14ac:dyDescent="0.3">
      <c r="A365" s="13">
        <v>2024</v>
      </c>
      <c r="B365" s="14" t="s">
        <v>139</v>
      </c>
      <c r="C365" s="14" t="s">
        <v>109</v>
      </c>
      <c r="D365" s="14" t="s">
        <v>41</v>
      </c>
      <c r="E365" s="50">
        <v>1302</v>
      </c>
    </row>
    <row r="366" spans="1:5" outlineLevel="2" x14ac:dyDescent="0.3">
      <c r="A366" s="13">
        <v>2024</v>
      </c>
      <c r="B366" s="14" t="s">
        <v>139</v>
      </c>
      <c r="C366" s="14" t="s">
        <v>109</v>
      </c>
      <c r="D366" s="14" t="s">
        <v>111</v>
      </c>
      <c r="E366" s="50">
        <v>5521</v>
      </c>
    </row>
    <row r="367" spans="1:5" outlineLevel="2" x14ac:dyDescent="0.3">
      <c r="A367" s="13">
        <v>2024</v>
      </c>
      <c r="B367" s="14" t="s">
        <v>139</v>
      </c>
      <c r="C367" s="14" t="s">
        <v>109</v>
      </c>
      <c r="D367" s="14" t="s">
        <v>112</v>
      </c>
      <c r="E367" s="50">
        <v>5632</v>
      </c>
    </row>
    <row r="368" spans="1:5" outlineLevel="2" x14ac:dyDescent="0.3">
      <c r="A368" s="13">
        <v>2024</v>
      </c>
      <c r="B368" s="14" t="s">
        <v>139</v>
      </c>
      <c r="C368" s="14" t="s">
        <v>109</v>
      </c>
      <c r="D368" s="14" t="s">
        <v>113</v>
      </c>
      <c r="E368" s="50">
        <v>1864</v>
      </c>
    </row>
    <row r="369" spans="1:5" outlineLevel="2" x14ac:dyDescent="0.3">
      <c r="A369" s="13">
        <v>2024</v>
      </c>
      <c r="B369" s="14" t="s">
        <v>139</v>
      </c>
      <c r="C369" s="14" t="s">
        <v>109</v>
      </c>
      <c r="D369" s="14" t="s">
        <v>114</v>
      </c>
      <c r="E369" s="50">
        <v>279</v>
      </c>
    </row>
    <row r="370" spans="1:5" outlineLevel="2" x14ac:dyDescent="0.3">
      <c r="A370" s="13">
        <v>2024</v>
      </c>
      <c r="B370" s="14" t="s">
        <v>139</v>
      </c>
      <c r="C370" s="14" t="s">
        <v>109</v>
      </c>
      <c r="D370" s="14" t="s">
        <v>115</v>
      </c>
      <c r="E370" s="50">
        <v>120</v>
      </c>
    </row>
    <row r="371" spans="1:5" outlineLevel="2" x14ac:dyDescent="0.3">
      <c r="A371" s="13">
        <v>2024</v>
      </c>
      <c r="B371" s="14" t="s">
        <v>139</v>
      </c>
      <c r="C371" s="14" t="s">
        <v>109</v>
      </c>
      <c r="D371" s="14" t="s">
        <v>116</v>
      </c>
      <c r="E371" s="50">
        <v>13</v>
      </c>
    </row>
    <row r="372" spans="1:5" outlineLevel="2" x14ac:dyDescent="0.3">
      <c r="A372" s="13">
        <v>2024</v>
      </c>
      <c r="B372" s="14" t="s">
        <v>139</v>
      </c>
      <c r="C372" s="14" t="s">
        <v>109</v>
      </c>
      <c r="D372" s="14" t="s">
        <v>117</v>
      </c>
      <c r="E372" s="50">
        <v>4</v>
      </c>
    </row>
    <row r="373" spans="1:5" outlineLevel="2" x14ac:dyDescent="0.3">
      <c r="A373" s="13">
        <v>2024</v>
      </c>
      <c r="B373" s="14" t="s">
        <v>140</v>
      </c>
      <c r="C373" s="14" t="s">
        <v>108</v>
      </c>
      <c r="D373" s="14" t="s">
        <v>41</v>
      </c>
      <c r="E373" s="50">
        <v>592</v>
      </c>
    </row>
    <row r="374" spans="1:5" outlineLevel="2" x14ac:dyDescent="0.3">
      <c r="A374" s="13">
        <v>2024</v>
      </c>
      <c r="B374" s="14" t="s">
        <v>140</v>
      </c>
      <c r="C374" s="14" t="s">
        <v>108</v>
      </c>
      <c r="D374" s="14" t="s">
        <v>111</v>
      </c>
      <c r="E374" s="50">
        <v>2102</v>
      </c>
    </row>
    <row r="375" spans="1:5" outlineLevel="2" x14ac:dyDescent="0.3">
      <c r="A375" s="13">
        <v>2024</v>
      </c>
      <c r="B375" s="14" t="s">
        <v>140</v>
      </c>
      <c r="C375" s="14" t="s">
        <v>108</v>
      </c>
      <c r="D375" s="14" t="s">
        <v>112</v>
      </c>
      <c r="E375" s="50">
        <v>1639</v>
      </c>
    </row>
    <row r="376" spans="1:5" outlineLevel="2" x14ac:dyDescent="0.3">
      <c r="A376" s="13">
        <v>2024</v>
      </c>
      <c r="B376" s="14" t="s">
        <v>140</v>
      </c>
      <c r="C376" s="14" t="s">
        <v>108</v>
      </c>
      <c r="D376" s="14" t="s">
        <v>113</v>
      </c>
      <c r="E376" s="50">
        <v>561</v>
      </c>
    </row>
    <row r="377" spans="1:5" outlineLevel="2" x14ac:dyDescent="0.3">
      <c r="A377" s="13">
        <v>2024</v>
      </c>
      <c r="B377" s="14" t="s">
        <v>140</v>
      </c>
      <c r="C377" s="14" t="s">
        <v>108</v>
      </c>
      <c r="D377" s="14" t="s">
        <v>114</v>
      </c>
      <c r="E377" s="50">
        <v>110</v>
      </c>
    </row>
    <row r="378" spans="1:5" outlineLevel="2" x14ac:dyDescent="0.3">
      <c r="A378" s="13">
        <v>2024</v>
      </c>
      <c r="B378" s="14" t="s">
        <v>140</v>
      </c>
      <c r="C378" s="14" t="s">
        <v>108</v>
      </c>
      <c r="D378" s="14" t="s">
        <v>115</v>
      </c>
      <c r="E378" s="50">
        <v>74</v>
      </c>
    </row>
    <row r="379" spans="1:5" outlineLevel="2" x14ac:dyDescent="0.3">
      <c r="A379" s="13">
        <v>2024</v>
      </c>
      <c r="B379" s="14" t="s">
        <v>140</v>
      </c>
      <c r="C379" s="14" t="s">
        <v>108</v>
      </c>
      <c r="D379" s="14" t="s">
        <v>116</v>
      </c>
      <c r="E379" s="50">
        <v>6</v>
      </c>
    </row>
    <row r="380" spans="1:5" outlineLevel="2" x14ac:dyDescent="0.3">
      <c r="A380" s="13">
        <v>2024</v>
      </c>
      <c r="B380" s="14" t="s">
        <v>140</v>
      </c>
      <c r="C380" s="14" t="s">
        <v>108</v>
      </c>
      <c r="D380" s="14" t="s">
        <v>117</v>
      </c>
      <c r="E380" s="50">
        <v>2</v>
      </c>
    </row>
    <row r="381" spans="1:5" outlineLevel="2" x14ac:dyDescent="0.3">
      <c r="A381" s="13">
        <v>2024</v>
      </c>
      <c r="B381" s="14" t="s">
        <v>140</v>
      </c>
      <c r="C381" s="14" t="s">
        <v>109</v>
      </c>
      <c r="D381" s="14" t="s">
        <v>41</v>
      </c>
      <c r="E381" s="50">
        <v>549</v>
      </c>
    </row>
    <row r="382" spans="1:5" outlineLevel="2" x14ac:dyDescent="0.3">
      <c r="A382" s="13">
        <v>2024</v>
      </c>
      <c r="B382" s="14" t="s">
        <v>140</v>
      </c>
      <c r="C382" s="14" t="s">
        <v>109</v>
      </c>
      <c r="D382" s="14" t="s">
        <v>111</v>
      </c>
      <c r="E382" s="50">
        <v>2440</v>
      </c>
    </row>
    <row r="383" spans="1:5" outlineLevel="2" x14ac:dyDescent="0.3">
      <c r="A383" s="13">
        <v>2024</v>
      </c>
      <c r="B383" s="14" t="s">
        <v>140</v>
      </c>
      <c r="C383" s="14" t="s">
        <v>109</v>
      </c>
      <c r="D383" s="14" t="s">
        <v>112</v>
      </c>
      <c r="E383" s="50">
        <v>2474</v>
      </c>
    </row>
    <row r="384" spans="1:5" outlineLevel="2" x14ac:dyDescent="0.3">
      <c r="A384" s="13">
        <v>2024</v>
      </c>
      <c r="B384" s="14" t="s">
        <v>140</v>
      </c>
      <c r="C384" s="14" t="s">
        <v>109</v>
      </c>
      <c r="D384" s="14" t="s">
        <v>113</v>
      </c>
      <c r="E384" s="50">
        <v>959</v>
      </c>
    </row>
    <row r="385" spans="1:5" outlineLevel="2" x14ac:dyDescent="0.3">
      <c r="A385" s="13">
        <v>2024</v>
      </c>
      <c r="B385" s="14" t="s">
        <v>140</v>
      </c>
      <c r="C385" s="14" t="s">
        <v>109</v>
      </c>
      <c r="D385" s="14" t="s">
        <v>114</v>
      </c>
      <c r="E385" s="50">
        <v>144</v>
      </c>
    </row>
    <row r="386" spans="1:5" outlineLevel="2" x14ac:dyDescent="0.3">
      <c r="A386" s="13">
        <v>2024</v>
      </c>
      <c r="B386" s="14" t="s">
        <v>140</v>
      </c>
      <c r="C386" s="14" t="s">
        <v>109</v>
      </c>
      <c r="D386" s="14" t="s">
        <v>115</v>
      </c>
      <c r="E386" s="50">
        <v>72</v>
      </c>
    </row>
    <row r="387" spans="1:5" outlineLevel="2" x14ac:dyDescent="0.3">
      <c r="A387" s="13">
        <v>2024</v>
      </c>
      <c r="B387" s="14" t="s">
        <v>140</v>
      </c>
      <c r="C387" s="14" t="s">
        <v>109</v>
      </c>
      <c r="D387" s="14" t="s">
        <v>116</v>
      </c>
      <c r="E387" s="50">
        <v>8</v>
      </c>
    </row>
    <row r="388" spans="1:5" outlineLevel="2" x14ac:dyDescent="0.3">
      <c r="A388" s="13">
        <v>2024</v>
      </c>
      <c r="B388" s="14" t="s">
        <v>140</v>
      </c>
      <c r="C388" s="14" t="s">
        <v>109</v>
      </c>
      <c r="D388" s="14" t="s">
        <v>117</v>
      </c>
      <c r="E388" s="50">
        <v>2</v>
      </c>
    </row>
    <row r="389" spans="1:5" outlineLevel="2" x14ac:dyDescent="0.3">
      <c r="A389" s="13">
        <v>2024</v>
      </c>
      <c r="B389" s="14" t="s">
        <v>141</v>
      </c>
      <c r="C389" s="14" t="s">
        <v>108</v>
      </c>
      <c r="D389" s="14" t="s">
        <v>41</v>
      </c>
      <c r="E389" s="50">
        <v>2552</v>
      </c>
    </row>
    <row r="390" spans="1:5" outlineLevel="2" x14ac:dyDescent="0.3">
      <c r="A390" s="13">
        <v>2024</v>
      </c>
      <c r="B390" s="14" t="s">
        <v>141</v>
      </c>
      <c r="C390" s="14" t="s">
        <v>108</v>
      </c>
      <c r="D390" s="14" t="s">
        <v>111</v>
      </c>
      <c r="E390" s="50">
        <v>11756</v>
      </c>
    </row>
    <row r="391" spans="1:5" outlineLevel="2" x14ac:dyDescent="0.3">
      <c r="A391" s="13">
        <v>2024</v>
      </c>
      <c r="B391" s="14" t="s">
        <v>141</v>
      </c>
      <c r="C391" s="14" t="s">
        <v>108</v>
      </c>
      <c r="D391" s="14" t="s">
        <v>112</v>
      </c>
      <c r="E391" s="50">
        <v>10751</v>
      </c>
    </row>
    <row r="392" spans="1:5" outlineLevel="2" x14ac:dyDescent="0.3">
      <c r="A392" s="13">
        <v>2024</v>
      </c>
      <c r="B392" s="14" t="s">
        <v>141</v>
      </c>
      <c r="C392" s="14" t="s">
        <v>108</v>
      </c>
      <c r="D392" s="14" t="s">
        <v>113</v>
      </c>
      <c r="E392" s="50">
        <v>4855</v>
      </c>
    </row>
    <row r="393" spans="1:5" outlineLevel="2" x14ac:dyDescent="0.3">
      <c r="A393" s="13">
        <v>2024</v>
      </c>
      <c r="B393" s="14" t="s">
        <v>141</v>
      </c>
      <c r="C393" s="14" t="s">
        <v>108</v>
      </c>
      <c r="D393" s="14" t="s">
        <v>114</v>
      </c>
      <c r="E393" s="50">
        <v>1293</v>
      </c>
    </row>
    <row r="394" spans="1:5" outlineLevel="2" x14ac:dyDescent="0.3">
      <c r="A394" s="13">
        <v>2024</v>
      </c>
      <c r="B394" s="14" t="s">
        <v>141</v>
      </c>
      <c r="C394" s="14" t="s">
        <v>108</v>
      </c>
      <c r="D394" s="14" t="s">
        <v>115</v>
      </c>
      <c r="E394" s="50">
        <v>1036</v>
      </c>
    </row>
    <row r="395" spans="1:5" outlineLevel="2" x14ac:dyDescent="0.3">
      <c r="A395" s="13">
        <v>2024</v>
      </c>
      <c r="B395" s="14" t="s">
        <v>141</v>
      </c>
      <c r="C395" s="14" t="s">
        <v>108</v>
      </c>
      <c r="D395" s="14" t="s">
        <v>116</v>
      </c>
      <c r="E395" s="50">
        <v>87</v>
      </c>
    </row>
    <row r="396" spans="1:5" outlineLevel="2" x14ac:dyDescent="0.3">
      <c r="A396" s="13">
        <v>2024</v>
      </c>
      <c r="B396" s="14" t="s">
        <v>141</v>
      </c>
      <c r="C396" s="14" t="s">
        <v>108</v>
      </c>
      <c r="D396" s="14" t="s">
        <v>117</v>
      </c>
      <c r="E396" s="50">
        <v>11</v>
      </c>
    </row>
    <row r="397" spans="1:5" outlineLevel="2" x14ac:dyDescent="0.3">
      <c r="A397" s="13">
        <v>2024</v>
      </c>
      <c r="B397" s="14" t="s">
        <v>141</v>
      </c>
      <c r="C397" s="14" t="s">
        <v>109</v>
      </c>
      <c r="D397" s="14" t="s">
        <v>41</v>
      </c>
      <c r="E397" s="50">
        <v>2170</v>
      </c>
    </row>
    <row r="398" spans="1:5" outlineLevel="2" x14ac:dyDescent="0.3">
      <c r="A398" s="13">
        <v>2024</v>
      </c>
      <c r="B398" s="14" t="s">
        <v>141</v>
      </c>
      <c r="C398" s="14" t="s">
        <v>109</v>
      </c>
      <c r="D398" s="14" t="s">
        <v>111</v>
      </c>
      <c r="E398" s="50">
        <v>12236</v>
      </c>
    </row>
    <row r="399" spans="1:5" outlineLevel="2" x14ac:dyDescent="0.3">
      <c r="A399" s="13">
        <v>2024</v>
      </c>
      <c r="B399" s="14" t="s">
        <v>141</v>
      </c>
      <c r="C399" s="14" t="s">
        <v>109</v>
      </c>
      <c r="D399" s="14" t="s">
        <v>112</v>
      </c>
      <c r="E399" s="50">
        <v>15066</v>
      </c>
    </row>
    <row r="400" spans="1:5" outlineLevel="2" x14ac:dyDescent="0.3">
      <c r="A400" s="13">
        <v>2024</v>
      </c>
      <c r="B400" s="14" t="s">
        <v>141</v>
      </c>
      <c r="C400" s="14" t="s">
        <v>109</v>
      </c>
      <c r="D400" s="14" t="s">
        <v>113</v>
      </c>
      <c r="E400" s="50">
        <v>6620</v>
      </c>
    </row>
    <row r="401" spans="1:5" outlineLevel="2" x14ac:dyDescent="0.3">
      <c r="A401" s="13">
        <v>2024</v>
      </c>
      <c r="B401" s="14" t="s">
        <v>141</v>
      </c>
      <c r="C401" s="14" t="s">
        <v>109</v>
      </c>
      <c r="D401" s="14" t="s">
        <v>114</v>
      </c>
      <c r="E401" s="50">
        <v>1201</v>
      </c>
    </row>
    <row r="402" spans="1:5" outlineLevel="2" x14ac:dyDescent="0.3">
      <c r="A402" s="13">
        <v>2024</v>
      </c>
      <c r="B402" s="14" t="s">
        <v>141</v>
      </c>
      <c r="C402" s="14" t="s">
        <v>109</v>
      </c>
      <c r="D402" s="14" t="s">
        <v>115</v>
      </c>
      <c r="E402" s="50">
        <v>678</v>
      </c>
    </row>
    <row r="403" spans="1:5" outlineLevel="2" x14ac:dyDescent="0.3">
      <c r="A403" s="13">
        <v>2024</v>
      </c>
      <c r="B403" s="14" t="s">
        <v>141</v>
      </c>
      <c r="C403" s="14" t="s">
        <v>109</v>
      </c>
      <c r="D403" s="14" t="s">
        <v>116</v>
      </c>
      <c r="E403" s="50">
        <v>81</v>
      </c>
    </row>
    <row r="404" spans="1:5" outlineLevel="2" x14ac:dyDescent="0.3">
      <c r="A404" s="13">
        <v>2024</v>
      </c>
      <c r="B404" s="14" t="s">
        <v>141</v>
      </c>
      <c r="C404" s="14" t="s">
        <v>109</v>
      </c>
      <c r="D404" s="14" t="s">
        <v>117</v>
      </c>
      <c r="E404" s="50">
        <v>11</v>
      </c>
    </row>
    <row r="405" spans="1:5" outlineLevel="2" x14ac:dyDescent="0.3">
      <c r="A405" s="13">
        <v>2024</v>
      </c>
      <c r="B405" s="14" t="s">
        <v>539</v>
      </c>
      <c r="C405" s="14" t="s">
        <v>108</v>
      </c>
      <c r="D405" s="14" t="s">
        <v>41</v>
      </c>
      <c r="E405" s="50">
        <v>134</v>
      </c>
    </row>
    <row r="406" spans="1:5" outlineLevel="2" x14ac:dyDescent="0.3">
      <c r="A406" s="13">
        <v>2024</v>
      </c>
      <c r="B406" s="14" t="s">
        <v>539</v>
      </c>
      <c r="C406" s="14" t="s">
        <v>108</v>
      </c>
      <c r="D406" s="14" t="s">
        <v>111</v>
      </c>
      <c r="E406" s="50">
        <v>671</v>
      </c>
    </row>
    <row r="407" spans="1:5" outlineLevel="2" x14ac:dyDescent="0.3">
      <c r="A407" s="13">
        <v>2024</v>
      </c>
      <c r="B407" s="14" t="s">
        <v>539</v>
      </c>
      <c r="C407" s="14" t="s">
        <v>108</v>
      </c>
      <c r="D407" s="14" t="s">
        <v>112</v>
      </c>
      <c r="E407" s="50">
        <v>696</v>
      </c>
    </row>
    <row r="408" spans="1:5" outlineLevel="2" x14ac:dyDescent="0.3">
      <c r="A408" s="13">
        <v>2024</v>
      </c>
      <c r="B408" s="14" t="s">
        <v>539</v>
      </c>
      <c r="C408" s="14" t="s">
        <v>108</v>
      </c>
      <c r="D408" s="14" t="s">
        <v>113</v>
      </c>
      <c r="E408" s="50">
        <v>415</v>
      </c>
    </row>
    <row r="409" spans="1:5" outlineLevel="2" x14ac:dyDescent="0.3">
      <c r="A409" s="13">
        <v>2024</v>
      </c>
      <c r="B409" s="14" t="s">
        <v>539</v>
      </c>
      <c r="C409" s="14" t="s">
        <v>108</v>
      </c>
      <c r="D409" s="14" t="s">
        <v>114</v>
      </c>
      <c r="E409" s="50">
        <v>151</v>
      </c>
    </row>
    <row r="410" spans="1:5" outlineLevel="2" x14ac:dyDescent="0.3">
      <c r="A410" s="13">
        <v>2024</v>
      </c>
      <c r="B410" s="14" t="s">
        <v>539</v>
      </c>
      <c r="C410" s="14" t="s">
        <v>108</v>
      </c>
      <c r="D410" s="14" t="s">
        <v>115</v>
      </c>
      <c r="E410" s="50">
        <v>135</v>
      </c>
    </row>
    <row r="411" spans="1:5" outlineLevel="2" x14ac:dyDescent="0.3">
      <c r="A411" s="13">
        <v>2024</v>
      </c>
      <c r="B411" s="14" t="s">
        <v>539</v>
      </c>
      <c r="C411" s="14" t="s">
        <v>108</v>
      </c>
      <c r="D411" s="14" t="s">
        <v>116</v>
      </c>
      <c r="E411" s="50">
        <v>12</v>
      </c>
    </row>
    <row r="412" spans="1:5" outlineLevel="2" x14ac:dyDescent="0.3">
      <c r="A412" s="13">
        <v>2024</v>
      </c>
      <c r="B412" s="14" t="s">
        <v>539</v>
      </c>
      <c r="C412" s="14" t="s">
        <v>108</v>
      </c>
      <c r="D412" s="14" t="s">
        <v>117</v>
      </c>
      <c r="E412" s="50">
        <v>1</v>
      </c>
    </row>
    <row r="413" spans="1:5" outlineLevel="2" x14ac:dyDescent="0.3">
      <c r="A413" s="13">
        <v>2024</v>
      </c>
      <c r="B413" s="14" t="s">
        <v>539</v>
      </c>
      <c r="C413" s="14" t="s">
        <v>109</v>
      </c>
      <c r="D413" s="14" t="s">
        <v>41</v>
      </c>
      <c r="E413" s="50">
        <v>110</v>
      </c>
    </row>
    <row r="414" spans="1:5" outlineLevel="2" x14ac:dyDescent="0.3">
      <c r="A414" s="13">
        <v>2024</v>
      </c>
      <c r="B414" s="14" t="s">
        <v>539</v>
      </c>
      <c r="C414" s="14" t="s">
        <v>109</v>
      </c>
      <c r="D414" s="14" t="s">
        <v>111</v>
      </c>
      <c r="E414" s="50">
        <v>671</v>
      </c>
    </row>
    <row r="415" spans="1:5" outlineLevel="2" x14ac:dyDescent="0.3">
      <c r="A415" s="13">
        <v>2024</v>
      </c>
      <c r="B415" s="14" t="s">
        <v>539</v>
      </c>
      <c r="C415" s="14" t="s">
        <v>109</v>
      </c>
      <c r="D415" s="14" t="s">
        <v>112</v>
      </c>
      <c r="E415" s="50">
        <v>1053</v>
      </c>
    </row>
    <row r="416" spans="1:5" outlineLevel="2" x14ac:dyDescent="0.3">
      <c r="A416" s="13">
        <v>2024</v>
      </c>
      <c r="B416" s="14" t="s">
        <v>539</v>
      </c>
      <c r="C416" s="14" t="s">
        <v>109</v>
      </c>
      <c r="D416" s="14" t="s">
        <v>113</v>
      </c>
      <c r="E416" s="50">
        <v>516</v>
      </c>
    </row>
    <row r="417" spans="1:5" outlineLevel="2" x14ac:dyDescent="0.3">
      <c r="A417" s="13">
        <v>2024</v>
      </c>
      <c r="B417" s="14" t="s">
        <v>539</v>
      </c>
      <c r="C417" s="14" t="s">
        <v>109</v>
      </c>
      <c r="D417" s="14" t="s">
        <v>114</v>
      </c>
      <c r="E417" s="50">
        <v>137</v>
      </c>
    </row>
    <row r="418" spans="1:5" outlineLevel="2" x14ac:dyDescent="0.3">
      <c r="A418" s="13">
        <v>2024</v>
      </c>
      <c r="B418" s="14" t="s">
        <v>539</v>
      </c>
      <c r="C418" s="14" t="s">
        <v>109</v>
      </c>
      <c r="D418" s="14" t="s">
        <v>115</v>
      </c>
      <c r="E418" s="50">
        <v>102</v>
      </c>
    </row>
    <row r="419" spans="1:5" outlineLevel="2" x14ac:dyDescent="0.3">
      <c r="A419" s="13">
        <v>2024</v>
      </c>
      <c r="B419" s="14" t="s">
        <v>539</v>
      </c>
      <c r="C419" s="14" t="s">
        <v>109</v>
      </c>
      <c r="D419" s="14" t="s">
        <v>116</v>
      </c>
      <c r="E419" s="50">
        <v>10</v>
      </c>
    </row>
    <row r="420" spans="1:5" outlineLevel="2" x14ac:dyDescent="0.3">
      <c r="A420" s="13">
        <v>2024</v>
      </c>
      <c r="B420" s="14" t="s">
        <v>539</v>
      </c>
      <c r="C420" s="14" t="s">
        <v>109</v>
      </c>
      <c r="D420" s="14" t="s">
        <v>117</v>
      </c>
      <c r="E420" s="50">
        <v>1</v>
      </c>
    </row>
    <row r="421" spans="1:5" outlineLevel="2" x14ac:dyDescent="0.3">
      <c r="A421" s="13">
        <v>2024</v>
      </c>
      <c r="B421" s="14" t="s">
        <v>540</v>
      </c>
      <c r="C421" s="14" t="s">
        <v>108</v>
      </c>
      <c r="D421" s="14" t="s">
        <v>41</v>
      </c>
      <c r="E421" s="50">
        <v>48</v>
      </c>
    </row>
    <row r="422" spans="1:5" outlineLevel="2" x14ac:dyDescent="0.3">
      <c r="A422" s="13">
        <v>2024</v>
      </c>
      <c r="B422" s="14" t="s">
        <v>540</v>
      </c>
      <c r="C422" s="14" t="s">
        <v>108</v>
      </c>
      <c r="D422" s="14" t="s">
        <v>111</v>
      </c>
      <c r="E422" s="50">
        <v>311</v>
      </c>
    </row>
    <row r="423" spans="1:5" outlineLevel="2" x14ac:dyDescent="0.3">
      <c r="A423" s="13">
        <v>2024</v>
      </c>
      <c r="B423" s="14" t="s">
        <v>540</v>
      </c>
      <c r="C423" s="14" t="s">
        <v>108</v>
      </c>
      <c r="D423" s="14" t="s">
        <v>112</v>
      </c>
      <c r="E423" s="50">
        <v>386</v>
      </c>
    </row>
    <row r="424" spans="1:5" outlineLevel="2" x14ac:dyDescent="0.3">
      <c r="A424" s="13">
        <v>2024</v>
      </c>
      <c r="B424" s="14" t="s">
        <v>540</v>
      </c>
      <c r="C424" s="14" t="s">
        <v>108</v>
      </c>
      <c r="D424" s="14" t="s">
        <v>113</v>
      </c>
      <c r="E424" s="50">
        <v>303</v>
      </c>
    </row>
    <row r="425" spans="1:5" outlineLevel="2" x14ac:dyDescent="0.3">
      <c r="A425" s="13">
        <v>2024</v>
      </c>
      <c r="B425" s="14" t="s">
        <v>540</v>
      </c>
      <c r="C425" s="14" t="s">
        <v>108</v>
      </c>
      <c r="D425" s="14" t="s">
        <v>114</v>
      </c>
      <c r="E425" s="50">
        <v>165</v>
      </c>
    </row>
    <row r="426" spans="1:5" outlineLevel="2" x14ac:dyDescent="0.3">
      <c r="A426" s="13">
        <v>2024</v>
      </c>
      <c r="B426" s="14" t="s">
        <v>540</v>
      </c>
      <c r="C426" s="14" t="s">
        <v>108</v>
      </c>
      <c r="D426" s="14" t="s">
        <v>115</v>
      </c>
      <c r="E426" s="50">
        <v>163</v>
      </c>
    </row>
    <row r="427" spans="1:5" outlineLevel="2" x14ac:dyDescent="0.3">
      <c r="A427" s="13">
        <v>2024</v>
      </c>
      <c r="B427" s="14" t="s">
        <v>540</v>
      </c>
      <c r="C427" s="14" t="s">
        <v>108</v>
      </c>
      <c r="D427" s="14" t="s">
        <v>116</v>
      </c>
      <c r="E427" s="50">
        <v>19</v>
      </c>
    </row>
    <row r="428" spans="1:5" outlineLevel="2" x14ac:dyDescent="0.3">
      <c r="A428" s="13">
        <v>2024</v>
      </c>
      <c r="B428" s="14" t="s">
        <v>540</v>
      </c>
      <c r="C428" s="14" t="s">
        <v>108</v>
      </c>
      <c r="D428" s="14" t="s">
        <v>117</v>
      </c>
      <c r="E428" s="50">
        <v>4</v>
      </c>
    </row>
    <row r="429" spans="1:5" outlineLevel="2" x14ac:dyDescent="0.3">
      <c r="A429" s="13">
        <v>2024</v>
      </c>
      <c r="B429" s="14" t="s">
        <v>540</v>
      </c>
      <c r="C429" s="14" t="s">
        <v>109</v>
      </c>
      <c r="D429" s="14" t="s">
        <v>41</v>
      </c>
      <c r="E429" s="50">
        <v>35</v>
      </c>
    </row>
    <row r="430" spans="1:5" outlineLevel="2" x14ac:dyDescent="0.3">
      <c r="A430" s="13">
        <v>2024</v>
      </c>
      <c r="B430" s="14" t="s">
        <v>540</v>
      </c>
      <c r="C430" s="14" t="s">
        <v>109</v>
      </c>
      <c r="D430" s="14" t="s">
        <v>111</v>
      </c>
      <c r="E430" s="50">
        <v>311</v>
      </c>
    </row>
    <row r="431" spans="1:5" outlineLevel="2" x14ac:dyDescent="0.3">
      <c r="A431" s="13">
        <v>2024</v>
      </c>
      <c r="B431" s="14" t="s">
        <v>540</v>
      </c>
      <c r="C431" s="14" t="s">
        <v>109</v>
      </c>
      <c r="D431" s="14" t="s">
        <v>112</v>
      </c>
      <c r="E431" s="50">
        <v>450</v>
      </c>
    </row>
    <row r="432" spans="1:5" outlineLevel="2" x14ac:dyDescent="0.3">
      <c r="A432" s="13">
        <v>2024</v>
      </c>
      <c r="B432" s="14" t="s">
        <v>540</v>
      </c>
      <c r="C432" s="14" t="s">
        <v>109</v>
      </c>
      <c r="D432" s="14" t="s">
        <v>113</v>
      </c>
      <c r="E432" s="50">
        <v>361</v>
      </c>
    </row>
    <row r="433" spans="1:5" outlineLevel="2" x14ac:dyDescent="0.3">
      <c r="A433" s="13">
        <v>2024</v>
      </c>
      <c r="B433" s="14" t="s">
        <v>540</v>
      </c>
      <c r="C433" s="14" t="s">
        <v>109</v>
      </c>
      <c r="D433" s="14" t="s">
        <v>114</v>
      </c>
      <c r="E433" s="50">
        <v>112</v>
      </c>
    </row>
    <row r="434" spans="1:5" outlineLevel="2" x14ac:dyDescent="0.3">
      <c r="A434" s="13">
        <v>2024</v>
      </c>
      <c r="B434" s="14" t="s">
        <v>540</v>
      </c>
      <c r="C434" s="14" t="s">
        <v>109</v>
      </c>
      <c r="D434" s="14" t="s">
        <v>115</v>
      </c>
      <c r="E434" s="50">
        <v>98</v>
      </c>
    </row>
    <row r="435" spans="1:5" outlineLevel="2" x14ac:dyDescent="0.3">
      <c r="A435" s="13">
        <v>2024</v>
      </c>
      <c r="B435" s="14" t="s">
        <v>540</v>
      </c>
      <c r="C435" s="14" t="s">
        <v>109</v>
      </c>
      <c r="D435" s="14" t="s">
        <v>116</v>
      </c>
      <c r="E435" s="50">
        <v>8</v>
      </c>
    </row>
    <row r="436" spans="1:5" outlineLevel="2" x14ac:dyDescent="0.3">
      <c r="A436" s="13">
        <v>2024</v>
      </c>
      <c r="B436" s="14" t="s">
        <v>540</v>
      </c>
      <c r="C436" s="14" t="s">
        <v>109</v>
      </c>
      <c r="D436" s="14" t="s">
        <v>117</v>
      </c>
      <c r="E436" s="50">
        <v>2</v>
      </c>
    </row>
    <row r="437" spans="1:5" outlineLevel="1" x14ac:dyDescent="0.3">
      <c r="A437" s="25" t="s">
        <v>100</v>
      </c>
      <c r="B437" s="17"/>
      <c r="C437" s="17"/>
      <c r="D437" s="17"/>
      <c r="E437" s="51">
        <f>SUBTOTAL(9,E219:E436)</f>
        <v>640608</v>
      </c>
    </row>
    <row r="438" spans="1:5" hidden="1" outlineLevel="2" x14ac:dyDescent="0.3">
      <c r="A438" s="19">
        <v>2023</v>
      </c>
      <c r="B438" t="s">
        <v>131</v>
      </c>
      <c r="C438" t="s">
        <v>108</v>
      </c>
      <c r="D438" t="s">
        <v>41</v>
      </c>
      <c r="E438" s="52">
        <v>20248</v>
      </c>
    </row>
    <row r="439" spans="1:5" hidden="1" outlineLevel="2" x14ac:dyDescent="0.3">
      <c r="A439" s="19">
        <v>2023</v>
      </c>
      <c r="B439" t="s">
        <v>131</v>
      </c>
      <c r="C439" t="s">
        <v>108</v>
      </c>
      <c r="D439" t="s">
        <v>111</v>
      </c>
      <c r="E439" s="52">
        <v>17434</v>
      </c>
    </row>
    <row r="440" spans="1:5" hidden="1" outlineLevel="2" x14ac:dyDescent="0.3">
      <c r="A440" s="19">
        <v>2023</v>
      </c>
      <c r="B440" t="s">
        <v>131</v>
      </c>
      <c r="C440" t="s">
        <v>108</v>
      </c>
      <c r="D440" t="s">
        <v>112</v>
      </c>
      <c r="E440" s="52">
        <v>9764</v>
      </c>
    </row>
    <row r="441" spans="1:5" hidden="1" outlineLevel="2" x14ac:dyDescent="0.3">
      <c r="A441" s="19">
        <v>2023</v>
      </c>
      <c r="B441" t="s">
        <v>131</v>
      </c>
      <c r="C441" t="s">
        <v>108</v>
      </c>
      <c r="D441" t="s">
        <v>113</v>
      </c>
      <c r="E441" s="52">
        <v>3436</v>
      </c>
    </row>
    <row r="442" spans="1:5" hidden="1" outlineLevel="2" x14ac:dyDescent="0.3">
      <c r="A442" s="19">
        <v>2023</v>
      </c>
      <c r="B442" t="s">
        <v>131</v>
      </c>
      <c r="C442" t="s">
        <v>108</v>
      </c>
      <c r="D442" t="s">
        <v>114</v>
      </c>
      <c r="E442" s="52">
        <v>777</v>
      </c>
    </row>
    <row r="443" spans="1:5" hidden="1" outlineLevel="2" x14ac:dyDescent="0.3">
      <c r="A443" s="19">
        <v>2023</v>
      </c>
      <c r="B443" t="s">
        <v>131</v>
      </c>
      <c r="C443" t="s">
        <v>108</v>
      </c>
      <c r="D443" t="s">
        <v>115</v>
      </c>
      <c r="E443" s="52">
        <v>503</v>
      </c>
    </row>
    <row r="444" spans="1:5" hidden="1" outlineLevel="2" x14ac:dyDescent="0.3">
      <c r="A444" s="19">
        <v>2023</v>
      </c>
      <c r="B444" t="s">
        <v>131</v>
      </c>
      <c r="C444" t="s">
        <v>108</v>
      </c>
      <c r="D444" t="s">
        <v>116</v>
      </c>
      <c r="E444" s="52">
        <v>70</v>
      </c>
    </row>
    <row r="445" spans="1:5" hidden="1" outlineLevel="2" x14ac:dyDescent="0.3">
      <c r="A445" s="19">
        <v>2023</v>
      </c>
      <c r="B445" t="s">
        <v>131</v>
      </c>
      <c r="C445" t="s">
        <v>108</v>
      </c>
      <c r="D445" t="s">
        <v>117</v>
      </c>
      <c r="E445" s="52">
        <v>26</v>
      </c>
    </row>
    <row r="446" spans="1:5" hidden="1" outlineLevel="2" x14ac:dyDescent="0.3">
      <c r="A446" s="19">
        <v>2023</v>
      </c>
      <c r="B446" t="s">
        <v>131</v>
      </c>
      <c r="C446" t="s">
        <v>108</v>
      </c>
      <c r="D446" t="s">
        <v>268</v>
      </c>
      <c r="E446" s="52">
        <v>1</v>
      </c>
    </row>
    <row r="447" spans="1:5" hidden="1" outlineLevel="2" x14ac:dyDescent="0.3">
      <c r="A447" s="19">
        <v>2023</v>
      </c>
      <c r="B447" t="s">
        <v>131</v>
      </c>
      <c r="C447" t="s">
        <v>108</v>
      </c>
      <c r="D447" t="s">
        <v>269</v>
      </c>
      <c r="E447" s="52">
        <v>14</v>
      </c>
    </row>
    <row r="448" spans="1:5" hidden="1" outlineLevel="2" x14ac:dyDescent="0.3">
      <c r="A448" s="19">
        <v>2023</v>
      </c>
      <c r="B448" t="s">
        <v>131</v>
      </c>
      <c r="C448" t="s">
        <v>109</v>
      </c>
      <c r="D448" t="s">
        <v>41</v>
      </c>
      <c r="E448" s="52">
        <v>21097</v>
      </c>
    </row>
    <row r="449" spans="1:5" hidden="1" outlineLevel="2" x14ac:dyDescent="0.3">
      <c r="A449" s="19">
        <v>2023</v>
      </c>
      <c r="B449" t="s">
        <v>131</v>
      </c>
      <c r="C449" t="s">
        <v>109</v>
      </c>
      <c r="D449" t="s">
        <v>111</v>
      </c>
      <c r="E449" s="52">
        <v>17598</v>
      </c>
    </row>
    <row r="450" spans="1:5" hidden="1" outlineLevel="2" x14ac:dyDescent="0.3">
      <c r="A450" s="19">
        <v>2023</v>
      </c>
      <c r="B450" t="s">
        <v>131</v>
      </c>
      <c r="C450" t="s">
        <v>109</v>
      </c>
      <c r="D450" t="s">
        <v>112</v>
      </c>
      <c r="E450" s="52">
        <v>11473</v>
      </c>
    </row>
    <row r="451" spans="1:5" hidden="1" outlineLevel="2" x14ac:dyDescent="0.3">
      <c r="A451" s="19">
        <v>2023</v>
      </c>
      <c r="B451" t="s">
        <v>131</v>
      </c>
      <c r="C451" t="s">
        <v>109</v>
      </c>
      <c r="D451" t="s">
        <v>113</v>
      </c>
      <c r="E451" s="52">
        <v>4064</v>
      </c>
    </row>
    <row r="452" spans="1:5" hidden="1" outlineLevel="2" x14ac:dyDescent="0.3">
      <c r="A452" s="19">
        <v>2023</v>
      </c>
      <c r="B452" t="s">
        <v>131</v>
      </c>
      <c r="C452" t="s">
        <v>109</v>
      </c>
      <c r="D452" t="s">
        <v>114</v>
      </c>
      <c r="E452" s="52">
        <v>842</v>
      </c>
    </row>
    <row r="453" spans="1:5" hidden="1" outlineLevel="2" x14ac:dyDescent="0.3">
      <c r="A453" s="19">
        <v>2023</v>
      </c>
      <c r="B453" t="s">
        <v>131</v>
      </c>
      <c r="C453" t="s">
        <v>109</v>
      </c>
      <c r="D453" t="s">
        <v>115</v>
      </c>
      <c r="E453" s="52">
        <v>556</v>
      </c>
    </row>
    <row r="454" spans="1:5" hidden="1" outlineLevel="2" x14ac:dyDescent="0.3">
      <c r="A454" s="19">
        <v>2023</v>
      </c>
      <c r="B454" t="s">
        <v>131</v>
      </c>
      <c r="C454" t="s">
        <v>109</v>
      </c>
      <c r="D454" t="s">
        <v>116</v>
      </c>
      <c r="E454" s="52">
        <v>91</v>
      </c>
    </row>
    <row r="455" spans="1:5" hidden="1" outlineLevel="2" x14ac:dyDescent="0.3">
      <c r="A455" s="19">
        <v>2023</v>
      </c>
      <c r="B455" t="s">
        <v>131</v>
      </c>
      <c r="C455" t="s">
        <v>109</v>
      </c>
      <c r="D455" t="s">
        <v>117</v>
      </c>
      <c r="E455" s="52">
        <v>30</v>
      </c>
    </row>
    <row r="456" spans="1:5" hidden="1" outlineLevel="2" x14ac:dyDescent="0.3">
      <c r="A456" s="19">
        <v>2023</v>
      </c>
      <c r="B456" t="s">
        <v>131</v>
      </c>
      <c r="C456" t="s">
        <v>109</v>
      </c>
      <c r="D456" t="s">
        <v>268</v>
      </c>
      <c r="E456" s="52">
        <v>9</v>
      </c>
    </row>
    <row r="457" spans="1:5" hidden="1" outlineLevel="2" x14ac:dyDescent="0.3">
      <c r="A457" s="19">
        <v>2023</v>
      </c>
      <c r="B457" t="s">
        <v>131</v>
      </c>
      <c r="C457" t="s">
        <v>109</v>
      </c>
      <c r="D457" t="s">
        <v>269</v>
      </c>
      <c r="E457" s="52">
        <v>6</v>
      </c>
    </row>
    <row r="458" spans="1:5" hidden="1" outlineLevel="2" x14ac:dyDescent="0.3">
      <c r="A458" s="19">
        <v>2023</v>
      </c>
      <c r="B458" t="s">
        <v>132</v>
      </c>
      <c r="C458" t="s">
        <v>108</v>
      </c>
      <c r="D458" t="s">
        <v>41</v>
      </c>
      <c r="E458" s="52">
        <v>17070</v>
      </c>
    </row>
    <row r="459" spans="1:5" hidden="1" outlineLevel="2" x14ac:dyDescent="0.3">
      <c r="A459" s="19">
        <v>2023</v>
      </c>
      <c r="B459" t="s">
        <v>132</v>
      </c>
      <c r="C459" t="s">
        <v>108</v>
      </c>
      <c r="D459" t="s">
        <v>111</v>
      </c>
      <c r="E459" s="52">
        <v>16528</v>
      </c>
    </row>
    <row r="460" spans="1:5" hidden="1" outlineLevel="2" x14ac:dyDescent="0.3">
      <c r="A460" s="19">
        <v>2023</v>
      </c>
      <c r="B460" t="s">
        <v>132</v>
      </c>
      <c r="C460" t="s">
        <v>108</v>
      </c>
      <c r="D460" t="s">
        <v>112</v>
      </c>
      <c r="E460" s="52">
        <v>8245</v>
      </c>
    </row>
    <row r="461" spans="1:5" hidden="1" outlineLevel="2" x14ac:dyDescent="0.3">
      <c r="A461" s="19">
        <v>2023</v>
      </c>
      <c r="B461" t="s">
        <v>132</v>
      </c>
      <c r="C461" t="s">
        <v>108</v>
      </c>
      <c r="D461" t="s">
        <v>113</v>
      </c>
      <c r="E461" s="52">
        <v>2436</v>
      </c>
    </row>
    <row r="462" spans="1:5" hidden="1" outlineLevel="2" x14ac:dyDescent="0.3">
      <c r="A462" s="19">
        <v>2023</v>
      </c>
      <c r="B462" t="s">
        <v>132</v>
      </c>
      <c r="C462" t="s">
        <v>108</v>
      </c>
      <c r="D462" t="s">
        <v>114</v>
      </c>
      <c r="E462" s="52">
        <v>423</v>
      </c>
    </row>
    <row r="463" spans="1:5" hidden="1" outlineLevel="2" x14ac:dyDescent="0.3">
      <c r="A463" s="19">
        <v>2023</v>
      </c>
      <c r="B463" t="s">
        <v>132</v>
      </c>
      <c r="C463" t="s">
        <v>108</v>
      </c>
      <c r="D463" t="s">
        <v>115</v>
      </c>
      <c r="E463" s="52">
        <v>295</v>
      </c>
    </row>
    <row r="464" spans="1:5" hidden="1" outlineLevel="2" x14ac:dyDescent="0.3">
      <c r="A464" s="19">
        <v>2023</v>
      </c>
      <c r="B464" t="s">
        <v>132</v>
      </c>
      <c r="C464" t="s">
        <v>108</v>
      </c>
      <c r="D464" t="s">
        <v>116</v>
      </c>
      <c r="E464" s="52">
        <v>23</v>
      </c>
    </row>
    <row r="465" spans="1:5" hidden="1" outlineLevel="2" x14ac:dyDescent="0.3">
      <c r="A465" s="19">
        <v>2023</v>
      </c>
      <c r="B465" t="s">
        <v>132</v>
      </c>
      <c r="C465" t="s">
        <v>108</v>
      </c>
      <c r="D465" t="s">
        <v>117</v>
      </c>
      <c r="E465" s="52">
        <v>6</v>
      </c>
    </row>
    <row r="466" spans="1:5" hidden="1" outlineLevel="2" x14ac:dyDescent="0.3">
      <c r="A466" s="19">
        <v>2023</v>
      </c>
      <c r="B466" t="s">
        <v>132</v>
      </c>
      <c r="C466" t="s">
        <v>108</v>
      </c>
      <c r="D466" t="s">
        <v>268</v>
      </c>
      <c r="E466" s="52">
        <v>2</v>
      </c>
    </row>
    <row r="467" spans="1:5" hidden="1" outlineLevel="2" x14ac:dyDescent="0.3">
      <c r="A467" s="19">
        <v>2023</v>
      </c>
      <c r="B467" t="s">
        <v>132</v>
      </c>
      <c r="C467" t="s">
        <v>108</v>
      </c>
      <c r="D467" t="s">
        <v>269</v>
      </c>
      <c r="E467" s="52">
        <v>5</v>
      </c>
    </row>
    <row r="468" spans="1:5" hidden="1" outlineLevel="2" x14ac:dyDescent="0.3">
      <c r="A468" s="19">
        <v>2023</v>
      </c>
      <c r="B468" t="s">
        <v>132</v>
      </c>
      <c r="C468" t="s">
        <v>109</v>
      </c>
      <c r="D468" t="s">
        <v>41</v>
      </c>
      <c r="E468" s="52">
        <v>16436</v>
      </c>
    </row>
    <row r="469" spans="1:5" hidden="1" outlineLevel="2" x14ac:dyDescent="0.3">
      <c r="A469" s="19">
        <v>2023</v>
      </c>
      <c r="B469" t="s">
        <v>132</v>
      </c>
      <c r="C469" t="s">
        <v>109</v>
      </c>
      <c r="D469" t="s">
        <v>111</v>
      </c>
      <c r="E469" s="52">
        <v>17603</v>
      </c>
    </row>
    <row r="470" spans="1:5" hidden="1" outlineLevel="2" x14ac:dyDescent="0.3">
      <c r="A470" s="19">
        <v>2023</v>
      </c>
      <c r="B470" t="s">
        <v>132</v>
      </c>
      <c r="C470" t="s">
        <v>109</v>
      </c>
      <c r="D470" t="s">
        <v>112</v>
      </c>
      <c r="E470" s="52">
        <v>10605</v>
      </c>
    </row>
    <row r="471" spans="1:5" hidden="1" outlineLevel="2" x14ac:dyDescent="0.3">
      <c r="A471" s="19">
        <v>2023</v>
      </c>
      <c r="B471" t="s">
        <v>132</v>
      </c>
      <c r="C471" t="s">
        <v>109</v>
      </c>
      <c r="D471" t="s">
        <v>113</v>
      </c>
      <c r="E471" s="52">
        <v>3105</v>
      </c>
    </row>
    <row r="472" spans="1:5" hidden="1" outlineLevel="2" x14ac:dyDescent="0.3">
      <c r="A472" s="19">
        <v>2023</v>
      </c>
      <c r="B472" t="s">
        <v>132</v>
      </c>
      <c r="C472" t="s">
        <v>109</v>
      </c>
      <c r="D472" t="s">
        <v>114</v>
      </c>
      <c r="E472" s="52">
        <v>502</v>
      </c>
    </row>
    <row r="473" spans="1:5" hidden="1" outlineLevel="2" x14ac:dyDescent="0.3">
      <c r="A473" s="19">
        <v>2023</v>
      </c>
      <c r="B473" t="s">
        <v>132</v>
      </c>
      <c r="C473" t="s">
        <v>109</v>
      </c>
      <c r="D473" t="s">
        <v>115</v>
      </c>
      <c r="E473" s="52">
        <v>275</v>
      </c>
    </row>
    <row r="474" spans="1:5" hidden="1" outlineLevel="2" x14ac:dyDescent="0.3">
      <c r="A474" s="19">
        <v>2023</v>
      </c>
      <c r="B474" t="s">
        <v>132</v>
      </c>
      <c r="C474" t="s">
        <v>109</v>
      </c>
      <c r="D474" t="s">
        <v>116</v>
      </c>
      <c r="E474" s="52">
        <v>32</v>
      </c>
    </row>
    <row r="475" spans="1:5" hidden="1" outlineLevel="2" x14ac:dyDescent="0.3">
      <c r="A475" s="19">
        <v>2023</v>
      </c>
      <c r="B475" t="s">
        <v>132</v>
      </c>
      <c r="C475" t="s">
        <v>109</v>
      </c>
      <c r="D475" t="s">
        <v>117</v>
      </c>
      <c r="E475" s="52">
        <v>11</v>
      </c>
    </row>
    <row r="476" spans="1:5" hidden="1" outlineLevel="2" x14ac:dyDescent="0.3">
      <c r="A476" s="19">
        <v>2023</v>
      </c>
      <c r="B476" t="s">
        <v>132</v>
      </c>
      <c r="C476" t="s">
        <v>109</v>
      </c>
      <c r="D476" t="s">
        <v>269</v>
      </c>
      <c r="E476" s="52">
        <v>3</v>
      </c>
    </row>
    <row r="477" spans="1:5" hidden="1" outlineLevel="2" x14ac:dyDescent="0.3">
      <c r="A477" s="19">
        <v>2023</v>
      </c>
      <c r="B477" t="s">
        <v>133</v>
      </c>
      <c r="C477" t="s">
        <v>108</v>
      </c>
      <c r="D477" t="s">
        <v>41</v>
      </c>
      <c r="E477" s="52">
        <v>12364</v>
      </c>
    </row>
    <row r="478" spans="1:5" hidden="1" outlineLevel="2" x14ac:dyDescent="0.3">
      <c r="A478" s="19">
        <v>2023</v>
      </c>
      <c r="B478" t="s">
        <v>133</v>
      </c>
      <c r="C478" t="s">
        <v>108</v>
      </c>
      <c r="D478" t="s">
        <v>111</v>
      </c>
      <c r="E478" s="52">
        <v>16534</v>
      </c>
    </row>
    <row r="479" spans="1:5" hidden="1" outlineLevel="2" x14ac:dyDescent="0.3">
      <c r="A479" s="19">
        <v>2023</v>
      </c>
      <c r="B479" t="s">
        <v>133</v>
      </c>
      <c r="C479" t="s">
        <v>108</v>
      </c>
      <c r="D479" t="s">
        <v>112</v>
      </c>
      <c r="E479" s="52">
        <v>8352</v>
      </c>
    </row>
    <row r="480" spans="1:5" hidden="1" outlineLevel="2" x14ac:dyDescent="0.3">
      <c r="A480" s="19">
        <v>2023</v>
      </c>
      <c r="B480" t="s">
        <v>133</v>
      </c>
      <c r="C480" t="s">
        <v>108</v>
      </c>
      <c r="D480" t="s">
        <v>113</v>
      </c>
      <c r="E480" s="52">
        <v>2402</v>
      </c>
    </row>
    <row r="481" spans="1:5" hidden="1" outlineLevel="2" x14ac:dyDescent="0.3">
      <c r="A481" s="19">
        <v>2023</v>
      </c>
      <c r="B481" t="s">
        <v>133</v>
      </c>
      <c r="C481" t="s">
        <v>108</v>
      </c>
      <c r="D481" t="s">
        <v>114</v>
      </c>
      <c r="E481" s="52">
        <v>374</v>
      </c>
    </row>
    <row r="482" spans="1:5" hidden="1" outlineLevel="2" x14ac:dyDescent="0.3">
      <c r="A482" s="19">
        <v>2023</v>
      </c>
      <c r="B482" t="s">
        <v>133</v>
      </c>
      <c r="C482" t="s">
        <v>108</v>
      </c>
      <c r="D482" t="s">
        <v>115</v>
      </c>
      <c r="E482" s="52">
        <v>229</v>
      </c>
    </row>
    <row r="483" spans="1:5" hidden="1" outlineLevel="2" x14ac:dyDescent="0.3">
      <c r="A483" s="19">
        <v>2023</v>
      </c>
      <c r="B483" t="s">
        <v>133</v>
      </c>
      <c r="C483" t="s">
        <v>108</v>
      </c>
      <c r="D483" t="s">
        <v>116</v>
      </c>
      <c r="E483" s="52">
        <v>24</v>
      </c>
    </row>
    <row r="484" spans="1:5" hidden="1" outlineLevel="2" x14ac:dyDescent="0.3">
      <c r="A484" s="19">
        <v>2023</v>
      </c>
      <c r="B484" t="s">
        <v>133</v>
      </c>
      <c r="C484" t="s">
        <v>108</v>
      </c>
      <c r="D484" t="s">
        <v>117</v>
      </c>
      <c r="E484" s="52">
        <v>7</v>
      </c>
    </row>
    <row r="485" spans="1:5" hidden="1" outlineLevel="2" x14ac:dyDescent="0.3">
      <c r="A485" s="19">
        <v>2023</v>
      </c>
      <c r="B485" t="s">
        <v>133</v>
      </c>
      <c r="C485" t="s">
        <v>108</v>
      </c>
      <c r="D485" t="s">
        <v>269</v>
      </c>
      <c r="E485" s="52">
        <v>3</v>
      </c>
    </row>
    <row r="486" spans="1:5" hidden="1" outlineLevel="2" x14ac:dyDescent="0.3">
      <c r="A486" s="19">
        <v>2023</v>
      </c>
      <c r="B486" t="s">
        <v>133</v>
      </c>
      <c r="C486" t="s">
        <v>109</v>
      </c>
      <c r="D486" t="s">
        <v>41</v>
      </c>
      <c r="E486" s="52">
        <v>11782</v>
      </c>
    </row>
    <row r="487" spans="1:5" hidden="1" outlineLevel="2" x14ac:dyDescent="0.3">
      <c r="A487" s="19">
        <v>2023</v>
      </c>
      <c r="B487" t="s">
        <v>133</v>
      </c>
      <c r="C487" t="s">
        <v>109</v>
      </c>
      <c r="D487" t="s">
        <v>111</v>
      </c>
      <c r="E487" s="52">
        <v>17446</v>
      </c>
    </row>
    <row r="488" spans="1:5" hidden="1" outlineLevel="2" x14ac:dyDescent="0.3">
      <c r="A488" s="19">
        <v>2023</v>
      </c>
      <c r="B488" t="s">
        <v>133</v>
      </c>
      <c r="C488" t="s">
        <v>109</v>
      </c>
      <c r="D488" t="s">
        <v>112</v>
      </c>
      <c r="E488" s="52">
        <v>11185</v>
      </c>
    </row>
    <row r="489" spans="1:5" hidden="1" outlineLevel="2" x14ac:dyDescent="0.3">
      <c r="A489" s="19">
        <v>2023</v>
      </c>
      <c r="B489" t="s">
        <v>133</v>
      </c>
      <c r="C489" t="s">
        <v>109</v>
      </c>
      <c r="D489" t="s">
        <v>113</v>
      </c>
      <c r="E489" s="52">
        <v>2923</v>
      </c>
    </row>
    <row r="490" spans="1:5" hidden="1" outlineLevel="2" x14ac:dyDescent="0.3">
      <c r="A490" s="19">
        <v>2023</v>
      </c>
      <c r="B490" t="s">
        <v>133</v>
      </c>
      <c r="C490" t="s">
        <v>109</v>
      </c>
      <c r="D490" t="s">
        <v>114</v>
      </c>
      <c r="E490" s="52">
        <v>435</v>
      </c>
    </row>
    <row r="491" spans="1:5" hidden="1" outlineLevel="2" x14ac:dyDescent="0.3">
      <c r="A491" s="19">
        <v>2023</v>
      </c>
      <c r="B491" t="s">
        <v>133</v>
      </c>
      <c r="C491" t="s">
        <v>109</v>
      </c>
      <c r="D491" t="s">
        <v>115</v>
      </c>
      <c r="E491" s="52">
        <v>251</v>
      </c>
    </row>
    <row r="492" spans="1:5" hidden="1" outlineLevel="2" x14ac:dyDescent="0.3">
      <c r="A492" s="19">
        <v>2023</v>
      </c>
      <c r="B492" t="s">
        <v>133</v>
      </c>
      <c r="C492" t="s">
        <v>109</v>
      </c>
      <c r="D492" t="s">
        <v>116</v>
      </c>
      <c r="E492" s="52">
        <v>32</v>
      </c>
    </row>
    <row r="493" spans="1:5" hidden="1" outlineLevel="2" x14ac:dyDescent="0.3">
      <c r="A493" s="19">
        <v>2023</v>
      </c>
      <c r="B493" t="s">
        <v>133</v>
      </c>
      <c r="C493" t="s">
        <v>109</v>
      </c>
      <c r="D493" t="s">
        <v>117</v>
      </c>
      <c r="E493" s="52">
        <v>8</v>
      </c>
    </row>
    <row r="494" spans="1:5" hidden="1" outlineLevel="2" x14ac:dyDescent="0.3">
      <c r="A494" s="19">
        <v>2023</v>
      </c>
      <c r="B494" t="s">
        <v>133</v>
      </c>
      <c r="C494" t="s">
        <v>109</v>
      </c>
      <c r="D494" t="s">
        <v>268</v>
      </c>
      <c r="E494" s="52">
        <v>1</v>
      </c>
    </row>
    <row r="495" spans="1:5" hidden="1" outlineLevel="2" x14ac:dyDescent="0.3">
      <c r="A495" s="19">
        <v>2023</v>
      </c>
      <c r="B495" t="s">
        <v>133</v>
      </c>
      <c r="C495" t="s">
        <v>109</v>
      </c>
      <c r="D495" t="s">
        <v>269</v>
      </c>
      <c r="E495" s="52">
        <v>1</v>
      </c>
    </row>
    <row r="496" spans="1:5" hidden="1" outlineLevel="2" x14ac:dyDescent="0.3">
      <c r="A496" s="19">
        <v>2023</v>
      </c>
      <c r="B496" t="s">
        <v>134</v>
      </c>
      <c r="C496" t="s">
        <v>108</v>
      </c>
      <c r="D496" t="s">
        <v>41</v>
      </c>
      <c r="E496" s="52">
        <v>9049</v>
      </c>
    </row>
    <row r="497" spans="1:5" hidden="1" outlineLevel="2" x14ac:dyDescent="0.3">
      <c r="A497" s="19">
        <v>2023</v>
      </c>
      <c r="B497" t="s">
        <v>134</v>
      </c>
      <c r="C497" t="s">
        <v>108</v>
      </c>
      <c r="D497" t="s">
        <v>111</v>
      </c>
      <c r="E497" s="52">
        <v>14832</v>
      </c>
    </row>
    <row r="498" spans="1:5" hidden="1" outlineLevel="2" x14ac:dyDescent="0.3">
      <c r="A498" s="19">
        <v>2023</v>
      </c>
      <c r="B498" t="s">
        <v>134</v>
      </c>
      <c r="C498" t="s">
        <v>108</v>
      </c>
      <c r="D498" t="s">
        <v>112</v>
      </c>
      <c r="E498" s="52">
        <v>8349</v>
      </c>
    </row>
    <row r="499" spans="1:5" hidden="1" outlineLevel="2" x14ac:dyDescent="0.3">
      <c r="A499" s="19">
        <v>2023</v>
      </c>
      <c r="B499" t="s">
        <v>134</v>
      </c>
      <c r="C499" t="s">
        <v>108</v>
      </c>
      <c r="D499" t="s">
        <v>113</v>
      </c>
      <c r="E499" s="52">
        <v>2295</v>
      </c>
    </row>
    <row r="500" spans="1:5" hidden="1" outlineLevel="2" x14ac:dyDescent="0.3">
      <c r="A500" s="19">
        <v>2023</v>
      </c>
      <c r="B500" t="s">
        <v>134</v>
      </c>
      <c r="C500" t="s">
        <v>108</v>
      </c>
      <c r="D500" t="s">
        <v>114</v>
      </c>
      <c r="E500" s="52">
        <v>369</v>
      </c>
    </row>
    <row r="501" spans="1:5" hidden="1" outlineLevel="2" x14ac:dyDescent="0.3">
      <c r="A501" s="19">
        <v>2023</v>
      </c>
      <c r="B501" t="s">
        <v>134</v>
      </c>
      <c r="C501" t="s">
        <v>108</v>
      </c>
      <c r="D501" t="s">
        <v>115</v>
      </c>
      <c r="E501" s="52">
        <v>190</v>
      </c>
    </row>
    <row r="502" spans="1:5" hidden="1" outlineLevel="2" x14ac:dyDescent="0.3">
      <c r="A502" s="19">
        <v>2023</v>
      </c>
      <c r="B502" t="s">
        <v>134</v>
      </c>
      <c r="C502" t="s">
        <v>108</v>
      </c>
      <c r="D502" t="s">
        <v>116</v>
      </c>
      <c r="E502" s="52">
        <v>23</v>
      </c>
    </row>
    <row r="503" spans="1:5" hidden="1" outlineLevel="2" x14ac:dyDescent="0.3">
      <c r="A503" s="19">
        <v>2023</v>
      </c>
      <c r="B503" t="s">
        <v>134</v>
      </c>
      <c r="C503" t="s">
        <v>108</v>
      </c>
      <c r="D503" t="s">
        <v>117</v>
      </c>
      <c r="E503" s="52">
        <v>4</v>
      </c>
    </row>
    <row r="504" spans="1:5" hidden="1" outlineLevel="2" x14ac:dyDescent="0.3">
      <c r="A504" s="19">
        <v>2023</v>
      </c>
      <c r="B504" t="s">
        <v>134</v>
      </c>
      <c r="C504" t="s">
        <v>109</v>
      </c>
      <c r="D504" t="s">
        <v>41</v>
      </c>
      <c r="E504" s="52">
        <v>8285</v>
      </c>
    </row>
    <row r="505" spans="1:5" hidden="1" outlineLevel="2" x14ac:dyDescent="0.3">
      <c r="A505" s="19">
        <v>2023</v>
      </c>
      <c r="B505" t="s">
        <v>134</v>
      </c>
      <c r="C505" t="s">
        <v>109</v>
      </c>
      <c r="D505" t="s">
        <v>111</v>
      </c>
      <c r="E505" s="52">
        <v>15822</v>
      </c>
    </row>
    <row r="506" spans="1:5" hidden="1" outlineLevel="2" x14ac:dyDescent="0.3">
      <c r="A506" s="19">
        <v>2023</v>
      </c>
      <c r="B506" t="s">
        <v>134</v>
      </c>
      <c r="C506" t="s">
        <v>109</v>
      </c>
      <c r="D506" t="s">
        <v>112</v>
      </c>
      <c r="E506" s="52">
        <v>10934</v>
      </c>
    </row>
    <row r="507" spans="1:5" hidden="1" outlineLevel="2" x14ac:dyDescent="0.3">
      <c r="A507" s="19">
        <v>2023</v>
      </c>
      <c r="B507" t="s">
        <v>134</v>
      </c>
      <c r="C507" t="s">
        <v>109</v>
      </c>
      <c r="D507" t="s">
        <v>113</v>
      </c>
      <c r="E507" s="52">
        <v>2900</v>
      </c>
    </row>
    <row r="508" spans="1:5" hidden="1" outlineLevel="2" x14ac:dyDescent="0.3">
      <c r="A508" s="19">
        <v>2023</v>
      </c>
      <c r="B508" t="s">
        <v>134</v>
      </c>
      <c r="C508" t="s">
        <v>109</v>
      </c>
      <c r="D508" t="s">
        <v>114</v>
      </c>
      <c r="E508" s="52">
        <v>385</v>
      </c>
    </row>
    <row r="509" spans="1:5" hidden="1" outlineLevel="2" x14ac:dyDescent="0.3">
      <c r="A509" s="19">
        <v>2023</v>
      </c>
      <c r="B509" t="s">
        <v>134</v>
      </c>
      <c r="C509" t="s">
        <v>109</v>
      </c>
      <c r="D509" t="s">
        <v>115</v>
      </c>
      <c r="E509" s="52">
        <v>199</v>
      </c>
    </row>
    <row r="510" spans="1:5" hidden="1" outlineLevel="2" x14ac:dyDescent="0.3">
      <c r="A510" s="19">
        <v>2023</v>
      </c>
      <c r="B510" t="s">
        <v>134</v>
      </c>
      <c r="C510" t="s">
        <v>109</v>
      </c>
      <c r="D510" t="s">
        <v>116</v>
      </c>
      <c r="E510" s="52">
        <v>38</v>
      </c>
    </row>
    <row r="511" spans="1:5" hidden="1" outlineLevel="2" x14ac:dyDescent="0.3">
      <c r="A511" s="19">
        <v>2023</v>
      </c>
      <c r="B511" t="s">
        <v>134</v>
      </c>
      <c r="C511" t="s">
        <v>109</v>
      </c>
      <c r="D511" t="s">
        <v>117</v>
      </c>
      <c r="E511" s="52">
        <v>7</v>
      </c>
    </row>
    <row r="512" spans="1:5" hidden="1" outlineLevel="2" x14ac:dyDescent="0.3">
      <c r="A512" s="19">
        <v>2023</v>
      </c>
      <c r="B512" t="s">
        <v>134</v>
      </c>
      <c r="C512" t="s">
        <v>109</v>
      </c>
      <c r="D512" t="s">
        <v>269</v>
      </c>
      <c r="E512" s="52">
        <v>2</v>
      </c>
    </row>
    <row r="513" spans="1:5" hidden="1" outlineLevel="2" x14ac:dyDescent="0.3">
      <c r="A513" s="19">
        <v>2023</v>
      </c>
      <c r="B513" t="s">
        <v>135</v>
      </c>
      <c r="C513" t="s">
        <v>108</v>
      </c>
      <c r="D513" t="s">
        <v>41</v>
      </c>
      <c r="E513" s="52">
        <v>5460</v>
      </c>
    </row>
    <row r="514" spans="1:5" hidden="1" outlineLevel="2" x14ac:dyDescent="0.3">
      <c r="A514" s="19">
        <v>2023</v>
      </c>
      <c r="B514" t="s">
        <v>135</v>
      </c>
      <c r="C514" t="s">
        <v>108</v>
      </c>
      <c r="D514" t="s">
        <v>111</v>
      </c>
      <c r="E514" s="52">
        <v>10701</v>
      </c>
    </row>
    <row r="515" spans="1:5" hidden="1" outlineLevel="2" x14ac:dyDescent="0.3">
      <c r="A515" s="19">
        <v>2023</v>
      </c>
      <c r="B515" t="s">
        <v>135</v>
      </c>
      <c r="C515" t="s">
        <v>108</v>
      </c>
      <c r="D515" t="s">
        <v>112</v>
      </c>
      <c r="E515" s="52">
        <v>6285</v>
      </c>
    </row>
    <row r="516" spans="1:5" hidden="1" outlineLevel="2" x14ac:dyDescent="0.3">
      <c r="A516" s="19">
        <v>2023</v>
      </c>
      <c r="B516" t="s">
        <v>135</v>
      </c>
      <c r="C516" t="s">
        <v>108</v>
      </c>
      <c r="D516" t="s">
        <v>113</v>
      </c>
      <c r="E516" s="52">
        <v>1830</v>
      </c>
    </row>
    <row r="517" spans="1:5" hidden="1" outlineLevel="2" x14ac:dyDescent="0.3">
      <c r="A517" s="19">
        <v>2023</v>
      </c>
      <c r="B517" t="s">
        <v>135</v>
      </c>
      <c r="C517" t="s">
        <v>108</v>
      </c>
      <c r="D517" t="s">
        <v>114</v>
      </c>
      <c r="E517" s="52">
        <v>288</v>
      </c>
    </row>
    <row r="518" spans="1:5" hidden="1" outlineLevel="2" x14ac:dyDescent="0.3">
      <c r="A518" s="19">
        <v>2023</v>
      </c>
      <c r="B518" t="s">
        <v>135</v>
      </c>
      <c r="C518" t="s">
        <v>108</v>
      </c>
      <c r="D518" t="s">
        <v>115</v>
      </c>
      <c r="E518" s="52">
        <v>149</v>
      </c>
    </row>
    <row r="519" spans="1:5" hidden="1" outlineLevel="2" x14ac:dyDescent="0.3">
      <c r="A519" s="19">
        <v>2023</v>
      </c>
      <c r="B519" t="s">
        <v>135</v>
      </c>
      <c r="C519" t="s">
        <v>108</v>
      </c>
      <c r="D519" t="s">
        <v>116</v>
      </c>
      <c r="E519" s="52">
        <v>13</v>
      </c>
    </row>
    <row r="520" spans="1:5" hidden="1" outlineLevel="2" x14ac:dyDescent="0.3">
      <c r="A520" s="19">
        <v>2023</v>
      </c>
      <c r="B520" t="s">
        <v>135</v>
      </c>
      <c r="C520" t="s">
        <v>108</v>
      </c>
      <c r="D520" t="s">
        <v>117</v>
      </c>
      <c r="E520" s="52">
        <v>1</v>
      </c>
    </row>
    <row r="521" spans="1:5" hidden="1" outlineLevel="2" x14ac:dyDescent="0.3">
      <c r="A521" s="19">
        <v>2023</v>
      </c>
      <c r="B521" t="s">
        <v>135</v>
      </c>
      <c r="C521" t="s">
        <v>109</v>
      </c>
      <c r="D521" t="s">
        <v>41</v>
      </c>
      <c r="E521" s="52">
        <v>5467</v>
      </c>
    </row>
    <row r="522" spans="1:5" hidden="1" outlineLevel="2" x14ac:dyDescent="0.3">
      <c r="A522" s="19">
        <v>2023</v>
      </c>
      <c r="B522" t="s">
        <v>135</v>
      </c>
      <c r="C522" t="s">
        <v>109</v>
      </c>
      <c r="D522" t="s">
        <v>111</v>
      </c>
      <c r="E522" s="52">
        <v>12203</v>
      </c>
    </row>
    <row r="523" spans="1:5" hidden="1" outlineLevel="2" x14ac:dyDescent="0.3">
      <c r="A523" s="19">
        <v>2023</v>
      </c>
      <c r="B523" t="s">
        <v>135</v>
      </c>
      <c r="C523" t="s">
        <v>109</v>
      </c>
      <c r="D523" t="s">
        <v>112</v>
      </c>
      <c r="E523" s="52">
        <v>9151</v>
      </c>
    </row>
    <row r="524" spans="1:5" hidden="1" outlineLevel="2" x14ac:dyDescent="0.3">
      <c r="A524" s="19">
        <v>2023</v>
      </c>
      <c r="B524" t="s">
        <v>135</v>
      </c>
      <c r="C524" t="s">
        <v>109</v>
      </c>
      <c r="D524" t="s">
        <v>113</v>
      </c>
      <c r="E524" s="52">
        <v>2375</v>
      </c>
    </row>
    <row r="525" spans="1:5" hidden="1" outlineLevel="2" x14ac:dyDescent="0.3">
      <c r="A525" s="19">
        <v>2023</v>
      </c>
      <c r="B525" t="s">
        <v>135</v>
      </c>
      <c r="C525" t="s">
        <v>109</v>
      </c>
      <c r="D525" t="s">
        <v>114</v>
      </c>
      <c r="E525" s="52">
        <v>340</v>
      </c>
    </row>
    <row r="526" spans="1:5" hidden="1" outlineLevel="2" x14ac:dyDescent="0.3">
      <c r="A526" s="19">
        <v>2023</v>
      </c>
      <c r="B526" t="s">
        <v>135</v>
      </c>
      <c r="C526" t="s">
        <v>109</v>
      </c>
      <c r="D526" t="s">
        <v>115</v>
      </c>
      <c r="E526" s="52">
        <v>142</v>
      </c>
    </row>
    <row r="527" spans="1:5" hidden="1" outlineLevel="2" x14ac:dyDescent="0.3">
      <c r="A527" s="19">
        <v>2023</v>
      </c>
      <c r="B527" t="s">
        <v>135</v>
      </c>
      <c r="C527" t="s">
        <v>109</v>
      </c>
      <c r="D527" t="s">
        <v>116</v>
      </c>
      <c r="E527" s="52">
        <v>39</v>
      </c>
    </row>
    <row r="528" spans="1:5" hidden="1" outlineLevel="2" x14ac:dyDescent="0.3">
      <c r="A528" s="19">
        <v>2023</v>
      </c>
      <c r="B528" t="s">
        <v>135</v>
      </c>
      <c r="C528" t="s">
        <v>109</v>
      </c>
      <c r="D528" t="s">
        <v>117</v>
      </c>
      <c r="E528" s="52">
        <v>4</v>
      </c>
    </row>
    <row r="529" spans="1:5" hidden="1" outlineLevel="2" x14ac:dyDescent="0.3">
      <c r="A529" s="19">
        <v>2023</v>
      </c>
      <c r="B529" t="s">
        <v>135</v>
      </c>
      <c r="C529" t="s">
        <v>109</v>
      </c>
      <c r="D529" t="s">
        <v>269</v>
      </c>
      <c r="E529" s="52">
        <v>1</v>
      </c>
    </row>
    <row r="530" spans="1:5" hidden="1" outlineLevel="2" x14ac:dyDescent="0.3">
      <c r="A530" s="19">
        <v>2023</v>
      </c>
      <c r="B530" t="s">
        <v>136</v>
      </c>
      <c r="C530" t="s">
        <v>108</v>
      </c>
      <c r="D530" t="s">
        <v>41</v>
      </c>
      <c r="E530" s="52">
        <v>3775</v>
      </c>
    </row>
    <row r="531" spans="1:5" hidden="1" outlineLevel="2" x14ac:dyDescent="0.3">
      <c r="A531" s="19">
        <v>2023</v>
      </c>
      <c r="B531" t="s">
        <v>136</v>
      </c>
      <c r="C531" t="s">
        <v>108</v>
      </c>
      <c r="D531" t="s">
        <v>111</v>
      </c>
      <c r="E531" s="52">
        <v>8320</v>
      </c>
    </row>
    <row r="532" spans="1:5" hidden="1" outlineLevel="2" x14ac:dyDescent="0.3">
      <c r="A532" s="19">
        <v>2023</v>
      </c>
      <c r="B532" t="s">
        <v>136</v>
      </c>
      <c r="C532" t="s">
        <v>108</v>
      </c>
      <c r="D532" t="s">
        <v>112</v>
      </c>
      <c r="E532" s="52">
        <v>5433</v>
      </c>
    </row>
    <row r="533" spans="1:5" hidden="1" outlineLevel="2" x14ac:dyDescent="0.3">
      <c r="A533" s="19">
        <v>2023</v>
      </c>
      <c r="B533" t="s">
        <v>136</v>
      </c>
      <c r="C533" t="s">
        <v>108</v>
      </c>
      <c r="D533" t="s">
        <v>113</v>
      </c>
      <c r="E533" s="52">
        <v>1669</v>
      </c>
    </row>
    <row r="534" spans="1:5" hidden="1" outlineLevel="2" x14ac:dyDescent="0.3">
      <c r="A534" s="19">
        <v>2023</v>
      </c>
      <c r="B534" t="s">
        <v>136</v>
      </c>
      <c r="C534" t="s">
        <v>108</v>
      </c>
      <c r="D534" t="s">
        <v>114</v>
      </c>
      <c r="E534" s="52">
        <v>243</v>
      </c>
    </row>
    <row r="535" spans="1:5" hidden="1" outlineLevel="2" x14ac:dyDescent="0.3">
      <c r="A535" s="19">
        <v>2023</v>
      </c>
      <c r="B535" t="s">
        <v>136</v>
      </c>
      <c r="C535" t="s">
        <v>108</v>
      </c>
      <c r="D535" t="s">
        <v>115</v>
      </c>
      <c r="E535" s="52">
        <v>145</v>
      </c>
    </row>
    <row r="536" spans="1:5" hidden="1" outlineLevel="2" x14ac:dyDescent="0.3">
      <c r="A536" s="19">
        <v>2023</v>
      </c>
      <c r="B536" t="s">
        <v>136</v>
      </c>
      <c r="C536" t="s">
        <v>108</v>
      </c>
      <c r="D536" t="s">
        <v>116</v>
      </c>
      <c r="E536" s="52">
        <v>21</v>
      </c>
    </row>
    <row r="537" spans="1:5" hidden="1" outlineLevel="2" x14ac:dyDescent="0.3">
      <c r="A537" s="19">
        <v>2023</v>
      </c>
      <c r="B537" t="s">
        <v>136</v>
      </c>
      <c r="C537" t="s">
        <v>108</v>
      </c>
      <c r="D537" t="s">
        <v>117</v>
      </c>
      <c r="E537" s="52">
        <v>3</v>
      </c>
    </row>
    <row r="538" spans="1:5" hidden="1" outlineLevel="2" x14ac:dyDescent="0.3">
      <c r="A538" s="19">
        <v>2023</v>
      </c>
      <c r="B538" t="s">
        <v>136</v>
      </c>
      <c r="C538" t="s">
        <v>109</v>
      </c>
      <c r="D538" t="s">
        <v>41</v>
      </c>
      <c r="E538" s="52">
        <v>3739</v>
      </c>
    </row>
    <row r="539" spans="1:5" hidden="1" outlineLevel="2" x14ac:dyDescent="0.3">
      <c r="A539" s="19">
        <v>2023</v>
      </c>
      <c r="B539" t="s">
        <v>136</v>
      </c>
      <c r="C539" t="s">
        <v>109</v>
      </c>
      <c r="D539" t="s">
        <v>111</v>
      </c>
      <c r="E539" s="52">
        <v>9830</v>
      </c>
    </row>
    <row r="540" spans="1:5" hidden="1" outlineLevel="2" x14ac:dyDescent="0.3">
      <c r="A540" s="19">
        <v>2023</v>
      </c>
      <c r="B540" t="s">
        <v>136</v>
      </c>
      <c r="C540" t="s">
        <v>109</v>
      </c>
      <c r="D540" t="s">
        <v>112</v>
      </c>
      <c r="E540" s="52">
        <v>8197</v>
      </c>
    </row>
    <row r="541" spans="1:5" hidden="1" outlineLevel="2" x14ac:dyDescent="0.3">
      <c r="A541" s="19">
        <v>2023</v>
      </c>
      <c r="B541" t="s">
        <v>136</v>
      </c>
      <c r="C541" t="s">
        <v>109</v>
      </c>
      <c r="D541" t="s">
        <v>113</v>
      </c>
      <c r="E541" s="52">
        <v>2233</v>
      </c>
    </row>
    <row r="542" spans="1:5" hidden="1" outlineLevel="2" x14ac:dyDescent="0.3">
      <c r="A542" s="19">
        <v>2023</v>
      </c>
      <c r="B542" t="s">
        <v>136</v>
      </c>
      <c r="C542" t="s">
        <v>109</v>
      </c>
      <c r="D542" t="s">
        <v>114</v>
      </c>
      <c r="E542" s="52">
        <v>293</v>
      </c>
    </row>
    <row r="543" spans="1:5" hidden="1" outlineLevel="2" x14ac:dyDescent="0.3">
      <c r="A543" s="19">
        <v>2023</v>
      </c>
      <c r="B543" t="s">
        <v>136</v>
      </c>
      <c r="C543" t="s">
        <v>109</v>
      </c>
      <c r="D543" t="s">
        <v>115</v>
      </c>
      <c r="E543" s="52">
        <v>155</v>
      </c>
    </row>
    <row r="544" spans="1:5" hidden="1" outlineLevel="2" x14ac:dyDescent="0.3">
      <c r="A544" s="19">
        <v>2023</v>
      </c>
      <c r="B544" t="s">
        <v>136</v>
      </c>
      <c r="C544" t="s">
        <v>109</v>
      </c>
      <c r="D544" t="s">
        <v>116</v>
      </c>
      <c r="E544" s="52">
        <v>21</v>
      </c>
    </row>
    <row r="545" spans="1:5" hidden="1" outlineLevel="2" x14ac:dyDescent="0.3">
      <c r="A545" s="19">
        <v>2023</v>
      </c>
      <c r="B545" t="s">
        <v>136</v>
      </c>
      <c r="C545" t="s">
        <v>109</v>
      </c>
      <c r="D545" t="s">
        <v>117</v>
      </c>
      <c r="E545" s="52">
        <v>1</v>
      </c>
    </row>
    <row r="546" spans="1:5" hidden="1" outlineLevel="2" x14ac:dyDescent="0.3">
      <c r="A546" s="19">
        <v>2023</v>
      </c>
      <c r="B546" t="s">
        <v>136</v>
      </c>
      <c r="C546" t="s">
        <v>109</v>
      </c>
      <c r="D546" t="s">
        <v>269</v>
      </c>
      <c r="E546" s="52">
        <v>1</v>
      </c>
    </row>
    <row r="547" spans="1:5" hidden="1" outlineLevel="2" x14ac:dyDescent="0.3">
      <c r="A547" s="19">
        <v>2023</v>
      </c>
      <c r="B547" t="s">
        <v>137</v>
      </c>
      <c r="C547" t="s">
        <v>108</v>
      </c>
      <c r="D547" t="s">
        <v>41</v>
      </c>
      <c r="E547" s="52">
        <v>2534</v>
      </c>
    </row>
    <row r="548" spans="1:5" hidden="1" outlineLevel="2" x14ac:dyDescent="0.3">
      <c r="A548" s="19">
        <v>2023</v>
      </c>
      <c r="B548" t="s">
        <v>137</v>
      </c>
      <c r="C548" t="s">
        <v>108</v>
      </c>
      <c r="D548" t="s">
        <v>111</v>
      </c>
      <c r="E548" s="52">
        <v>6955</v>
      </c>
    </row>
    <row r="549" spans="1:5" hidden="1" outlineLevel="2" x14ac:dyDescent="0.3">
      <c r="A549" s="19">
        <v>2023</v>
      </c>
      <c r="B549" t="s">
        <v>137</v>
      </c>
      <c r="C549" t="s">
        <v>108</v>
      </c>
      <c r="D549" t="s">
        <v>112</v>
      </c>
      <c r="E549" s="52">
        <v>4733</v>
      </c>
    </row>
    <row r="550" spans="1:5" hidden="1" outlineLevel="2" x14ac:dyDescent="0.3">
      <c r="A550" s="19">
        <v>2023</v>
      </c>
      <c r="B550" t="s">
        <v>137</v>
      </c>
      <c r="C550" t="s">
        <v>108</v>
      </c>
      <c r="D550" t="s">
        <v>113</v>
      </c>
      <c r="E550" s="52">
        <v>1469</v>
      </c>
    </row>
    <row r="551" spans="1:5" hidden="1" outlineLevel="2" x14ac:dyDescent="0.3">
      <c r="A551" s="19">
        <v>2023</v>
      </c>
      <c r="B551" t="s">
        <v>137</v>
      </c>
      <c r="C551" t="s">
        <v>108</v>
      </c>
      <c r="D551" t="s">
        <v>114</v>
      </c>
      <c r="E551" s="52">
        <v>207</v>
      </c>
    </row>
    <row r="552" spans="1:5" hidden="1" outlineLevel="2" x14ac:dyDescent="0.3">
      <c r="A552" s="19">
        <v>2023</v>
      </c>
      <c r="B552" t="s">
        <v>137</v>
      </c>
      <c r="C552" t="s">
        <v>108</v>
      </c>
      <c r="D552" t="s">
        <v>115</v>
      </c>
      <c r="E552" s="52">
        <v>140</v>
      </c>
    </row>
    <row r="553" spans="1:5" hidden="1" outlineLevel="2" x14ac:dyDescent="0.3">
      <c r="A553" s="19">
        <v>2023</v>
      </c>
      <c r="B553" t="s">
        <v>137</v>
      </c>
      <c r="C553" t="s">
        <v>108</v>
      </c>
      <c r="D553" t="s">
        <v>116</v>
      </c>
      <c r="E553" s="52">
        <v>17</v>
      </c>
    </row>
    <row r="554" spans="1:5" hidden="1" outlineLevel="2" x14ac:dyDescent="0.3">
      <c r="A554" s="19">
        <v>2023</v>
      </c>
      <c r="B554" t="s">
        <v>137</v>
      </c>
      <c r="C554" t="s">
        <v>109</v>
      </c>
      <c r="D554" t="s">
        <v>41</v>
      </c>
      <c r="E554" s="52">
        <v>2638</v>
      </c>
    </row>
    <row r="555" spans="1:5" hidden="1" outlineLevel="2" x14ac:dyDescent="0.3">
      <c r="A555" s="19">
        <v>2023</v>
      </c>
      <c r="B555" t="s">
        <v>137</v>
      </c>
      <c r="C555" t="s">
        <v>109</v>
      </c>
      <c r="D555" t="s">
        <v>111</v>
      </c>
      <c r="E555" s="52">
        <v>8186</v>
      </c>
    </row>
    <row r="556" spans="1:5" hidden="1" outlineLevel="2" x14ac:dyDescent="0.3">
      <c r="A556" s="19">
        <v>2023</v>
      </c>
      <c r="B556" t="s">
        <v>137</v>
      </c>
      <c r="C556" t="s">
        <v>109</v>
      </c>
      <c r="D556" t="s">
        <v>112</v>
      </c>
      <c r="E556" s="52">
        <v>7216</v>
      </c>
    </row>
    <row r="557" spans="1:5" hidden="1" outlineLevel="2" x14ac:dyDescent="0.3">
      <c r="A557" s="19">
        <v>2023</v>
      </c>
      <c r="B557" t="s">
        <v>137</v>
      </c>
      <c r="C557" t="s">
        <v>109</v>
      </c>
      <c r="D557" t="s">
        <v>113</v>
      </c>
      <c r="E557" s="52">
        <v>2121</v>
      </c>
    </row>
    <row r="558" spans="1:5" hidden="1" outlineLevel="2" x14ac:dyDescent="0.3">
      <c r="A558" s="19">
        <v>2023</v>
      </c>
      <c r="B558" t="s">
        <v>137</v>
      </c>
      <c r="C558" t="s">
        <v>109</v>
      </c>
      <c r="D558" t="s">
        <v>114</v>
      </c>
      <c r="E558" s="52">
        <v>295</v>
      </c>
    </row>
    <row r="559" spans="1:5" hidden="1" outlineLevel="2" x14ac:dyDescent="0.3">
      <c r="A559" s="19">
        <v>2023</v>
      </c>
      <c r="B559" t="s">
        <v>137</v>
      </c>
      <c r="C559" t="s">
        <v>109</v>
      </c>
      <c r="D559" t="s">
        <v>115</v>
      </c>
      <c r="E559" s="52">
        <v>161</v>
      </c>
    </row>
    <row r="560" spans="1:5" hidden="1" outlineLevel="2" x14ac:dyDescent="0.3">
      <c r="A560" s="19">
        <v>2023</v>
      </c>
      <c r="B560" t="s">
        <v>137</v>
      </c>
      <c r="C560" t="s">
        <v>109</v>
      </c>
      <c r="D560" t="s">
        <v>116</v>
      </c>
      <c r="E560" s="52">
        <v>17</v>
      </c>
    </row>
    <row r="561" spans="1:5" hidden="1" outlineLevel="2" x14ac:dyDescent="0.3">
      <c r="A561" s="19">
        <v>2023</v>
      </c>
      <c r="B561" t="s">
        <v>137</v>
      </c>
      <c r="C561" t="s">
        <v>109</v>
      </c>
      <c r="D561" t="s">
        <v>117</v>
      </c>
      <c r="E561" s="52">
        <v>2</v>
      </c>
    </row>
    <row r="562" spans="1:5" hidden="1" outlineLevel="2" x14ac:dyDescent="0.3">
      <c r="A562" s="19">
        <v>2023</v>
      </c>
      <c r="B562" t="s">
        <v>138</v>
      </c>
      <c r="C562" t="s">
        <v>108</v>
      </c>
      <c r="D562" t="s">
        <v>41</v>
      </c>
      <c r="E562" s="52">
        <v>1894</v>
      </c>
    </row>
    <row r="563" spans="1:5" hidden="1" outlineLevel="2" x14ac:dyDescent="0.3">
      <c r="A563" s="19">
        <v>2023</v>
      </c>
      <c r="B563" t="s">
        <v>138</v>
      </c>
      <c r="C563" t="s">
        <v>108</v>
      </c>
      <c r="D563" t="s">
        <v>111</v>
      </c>
      <c r="E563" s="52">
        <v>5595</v>
      </c>
    </row>
    <row r="564" spans="1:5" hidden="1" outlineLevel="2" x14ac:dyDescent="0.3">
      <c r="A564" s="19">
        <v>2023</v>
      </c>
      <c r="B564" t="s">
        <v>138</v>
      </c>
      <c r="C564" t="s">
        <v>108</v>
      </c>
      <c r="D564" t="s">
        <v>112</v>
      </c>
      <c r="E564" s="52">
        <v>4007</v>
      </c>
    </row>
    <row r="565" spans="1:5" hidden="1" outlineLevel="2" x14ac:dyDescent="0.3">
      <c r="A565" s="19">
        <v>2023</v>
      </c>
      <c r="B565" t="s">
        <v>138</v>
      </c>
      <c r="C565" t="s">
        <v>108</v>
      </c>
      <c r="D565" t="s">
        <v>113</v>
      </c>
      <c r="E565" s="52">
        <v>1264</v>
      </c>
    </row>
    <row r="566" spans="1:5" hidden="1" outlineLevel="2" x14ac:dyDescent="0.3">
      <c r="A566" s="19">
        <v>2023</v>
      </c>
      <c r="B566" t="s">
        <v>138</v>
      </c>
      <c r="C566" t="s">
        <v>108</v>
      </c>
      <c r="D566" t="s">
        <v>114</v>
      </c>
      <c r="E566" s="52">
        <v>238</v>
      </c>
    </row>
    <row r="567" spans="1:5" hidden="1" outlineLevel="2" x14ac:dyDescent="0.3">
      <c r="A567" s="19">
        <v>2023</v>
      </c>
      <c r="B567" t="s">
        <v>138</v>
      </c>
      <c r="C567" t="s">
        <v>108</v>
      </c>
      <c r="D567" t="s">
        <v>115</v>
      </c>
      <c r="E567" s="52">
        <v>125</v>
      </c>
    </row>
    <row r="568" spans="1:5" hidden="1" outlineLevel="2" x14ac:dyDescent="0.3">
      <c r="A568" s="19">
        <v>2023</v>
      </c>
      <c r="B568" t="s">
        <v>138</v>
      </c>
      <c r="C568" t="s">
        <v>108</v>
      </c>
      <c r="D568" t="s">
        <v>116</v>
      </c>
      <c r="E568" s="52">
        <v>12</v>
      </c>
    </row>
    <row r="569" spans="1:5" hidden="1" outlineLevel="2" x14ac:dyDescent="0.3">
      <c r="A569" s="19">
        <v>2023</v>
      </c>
      <c r="B569" t="s">
        <v>138</v>
      </c>
      <c r="C569" t="s">
        <v>108</v>
      </c>
      <c r="D569" t="s">
        <v>117</v>
      </c>
      <c r="E569" s="52">
        <v>2</v>
      </c>
    </row>
    <row r="570" spans="1:5" hidden="1" outlineLevel="2" x14ac:dyDescent="0.3">
      <c r="A570" s="19">
        <v>2023</v>
      </c>
      <c r="B570" t="s">
        <v>138</v>
      </c>
      <c r="C570" t="s">
        <v>109</v>
      </c>
      <c r="D570" t="s">
        <v>41</v>
      </c>
      <c r="E570" s="52">
        <v>1853</v>
      </c>
    </row>
    <row r="571" spans="1:5" hidden="1" outlineLevel="2" x14ac:dyDescent="0.3">
      <c r="A571" s="19">
        <v>2023</v>
      </c>
      <c r="B571" t="s">
        <v>138</v>
      </c>
      <c r="C571" t="s">
        <v>109</v>
      </c>
      <c r="D571" t="s">
        <v>111</v>
      </c>
      <c r="E571" s="52">
        <v>6525</v>
      </c>
    </row>
    <row r="572" spans="1:5" hidden="1" outlineLevel="2" x14ac:dyDescent="0.3">
      <c r="A572" s="19">
        <v>2023</v>
      </c>
      <c r="B572" t="s">
        <v>138</v>
      </c>
      <c r="C572" t="s">
        <v>109</v>
      </c>
      <c r="D572" t="s">
        <v>112</v>
      </c>
      <c r="E572" s="52">
        <v>6116</v>
      </c>
    </row>
    <row r="573" spans="1:5" hidden="1" outlineLevel="2" x14ac:dyDescent="0.3">
      <c r="A573" s="19">
        <v>2023</v>
      </c>
      <c r="B573" t="s">
        <v>138</v>
      </c>
      <c r="C573" t="s">
        <v>109</v>
      </c>
      <c r="D573" t="s">
        <v>113</v>
      </c>
      <c r="E573" s="52">
        <v>1866</v>
      </c>
    </row>
    <row r="574" spans="1:5" hidden="1" outlineLevel="2" x14ac:dyDescent="0.3">
      <c r="A574" s="19">
        <v>2023</v>
      </c>
      <c r="B574" t="s">
        <v>138</v>
      </c>
      <c r="C574" t="s">
        <v>109</v>
      </c>
      <c r="D574" t="s">
        <v>114</v>
      </c>
      <c r="E574" s="52">
        <v>268</v>
      </c>
    </row>
    <row r="575" spans="1:5" hidden="1" outlineLevel="2" x14ac:dyDescent="0.3">
      <c r="A575" s="19">
        <v>2023</v>
      </c>
      <c r="B575" t="s">
        <v>138</v>
      </c>
      <c r="C575" t="s">
        <v>109</v>
      </c>
      <c r="D575" t="s">
        <v>115</v>
      </c>
      <c r="E575" s="52">
        <v>133</v>
      </c>
    </row>
    <row r="576" spans="1:5" hidden="1" outlineLevel="2" x14ac:dyDescent="0.3">
      <c r="A576" s="19">
        <v>2023</v>
      </c>
      <c r="B576" t="s">
        <v>138</v>
      </c>
      <c r="C576" t="s">
        <v>109</v>
      </c>
      <c r="D576" t="s">
        <v>116</v>
      </c>
      <c r="E576" s="52">
        <v>13</v>
      </c>
    </row>
    <row r="577" spans="1:5" hidden="1" outlineLevel="2" x14ac:dyDescent="0.3">
      <c r="A577" s="19">
        <v>2023</v>
      </c>
      <c r="B577" t="s">
        <v>138</v>
      </c>
      <c r="C577" t="s">
        <v>109</v>
      </c>
      <c r="D577" t="s">
        <v>117</v>
      </c>
      <c r="E577" s="52">
        <v>2</v>
      </c>
    </row>
    <row r="578" spans="1:5" hidden="1" outlineLevel="2" x14ac:dyDescent="0.3">
      <c r="A578" s="19">
        <v>2023</v>
      </c>
      <c r="B578" t="s">
        <v>139</v>
      </c>
      <c r="C578" t="s">
        <v>108</v>
      </c>
      <c r="D578" t="s">
        <v>41</v>
      </c>
      <c r="E578" s="52">
        <v>1305</v>
      </c>
    </row>
    <row r="579" spans="1:5" hidden="1" outlineLevel="2" x14ac:dyDescent="0.3">
      <c r="A579" s="19">
        <v>2023</v>
      </c>
      <c r="B579" t="s">
        <v>139</v>
      </c>
      <c r="C579" t="s">
        <v>108</v>
      </c>
      <c r="D579" t="s">
        <v>111</v>
      </c>
      <c r="E579" s="52">
        <v>4600</v>
      </c>
    </row>
    <row r="580" spans="1:5" hidden="1" outlineLevel="2" x14ac:dyDescent="0.3">
      <c r="A580" s="19">
        <v>2023</v>
      </c>
      <c r="B580" t="s">
        <v>139</v>
      </c>
      <c r="C580" t="s">
        <v>108</v>
      </c>
      <c r="D580" t="s">
        <v>112</v>
      </c>
      <c r="E580" s="52">
        <v>3559</v>
      </c>
    </row>
    <row r="581" spans="1:5" hidden="1" outlineLevel="2" x14ac:dyDescent="0.3">
      <c r="A581" s="19">
        <v>2023</v>
      </c>
      <c r="B581" t="s">
        <v>139</v>
      </c>
      <c r="C581" t="s">
        <v>108</v>
      </c>
      <c r="D581" t="s">
        <v>113</v>
      </c>
      <c r="E581" s="52">
        <v>1196</v>
      </c>
    </row>
    <row r="582" spans="1:5" hidden="1" outlineLevel="2" x14ac:dyDescent="0.3">
      <c r="A582" s="19">
        <v>2023</v>
      </c>
      <c r="B582" t="s">
        <v>139</v>
      </c>
      <c r="C582" t="s">
        <v>108</v>
      </c>
      <c r="D582" t="s">
        <v>114</v>
      </c>
      <c r="E582" s="52">
        <v>204</v>
      </c>
    </row>
    <row r="583" spans="1:5" hidden="1" outlineLevel="2" x14ac:dyDescent="0.3">
      <c r="A583" s="19">
        <v>2023</v>
      </c>
      <c r="B583" t="s">
        <v>139</v>
      </c>
      <c r="C583" t="s">
        <v>108</v>
      </c>
      <c r="D583" t="s">
        <v>115</v>
      </c>
      <c r="E583" s="52">
        <v>102</v>
      </c>
    </row>
    <row r="584" spans="1:5" hidden="1" outlineLevel="2" x14ac:dyDescent="0.3">
      <c r="A584" s="19">
        <v>2023</v>
      </c>
      <c r="B584" t="s">
        <v>139</v>
      </c>
      <c r="C584" t="s">
        <v>108</v>
      </c>
      <c r="D584" t="s">
        <v>116</v>
      </c>
      <c r="E584" s="52">
        <v>13</v>
      </c>
    </row>
    <row r="585" spans="1:5" hidden="1" outlineLevel="2" x14ac:dyDescent="0.3">
      <c r="A585" s="19">
        <v>2023</v>
      </c>
      <c r="B585" t="s">
        <v>139</v>
      </c>
      <c r="C585" t="s">
        <v>108</v>
      </c>
      <c r="D585" t="s">
        <v>117</v>
      </c>
      <c r="E585" s="52">
        <v>1</v>
      </c>
    </row>
    <row r="586" spans="1:5" hidden="1" outlineLevel="2" x14ac:dyDescent="0.3">
      <c r="A586" s="19">
        <v>2023</v>
      </c>
      <c r="B586" t="s">
        <v>139</v>
      </c>
      <c r="C586" t="s">
        <v>109</v>
      </c>
      <c r="D586" t="s">
        <v>41</v>
      </c>
      <c r="E586" s="52">
        <v>1348</v>
      </c>
    </row>
    <row r="587" spans="1:5" hidden="1" outlineLevel="2" x14ac:dyDescent="0.3">
      <c r="A587" s="19">
        <v>2023</v>
      </c>
      <c r="B587" t="s">
        <v>139</v>
      </c>
      <c r="C587" t="s">
        <v>109</v>
      </c>
      <c r="D587" t="s">
        <v>111</v>
      </c>
      <c r="E587" s="52">
        <v>5468</v>
      </c>
    </row>
    <row r="588" spans="1:5" hidden="1" outlineLevel="2" x14ac:dyDescent="0.3">
      <c r="A588" s="19">
        <v>2023</v>
      </c>
      <c r="B588" t="s">
        <v>139</v>
      </c>
      <c r="C588" t="s">
        <v>109</v>
      </c>
      <c r="D588" t="s">
        <v>112</v>
      </c>
      <c r="E588" s="52">
        <v>5448</v>
      </c>
    </row>
    <row r="589" spans="1:5" hidden="1" outlineLevel="2" x14ac:dyDescent="0.3">
      <c r="A589" s="19">
        <v>2023</v>
      </c>
      <c r="B589" t="s">
        <v>139</v>
      </c>
      <c r="C589" t="s">
        <v>109</v>
      </c>
      <c r="D589" t="s">
        <v>113</v>
      </c>
      <c r="E589" s="52">
        <v>1812</v>
      </c>
    </row>
    <row r="590" spans="1:5" hidden="1" outlineLevel="2" x14ac:dyDescent="0.3">
      <c r="A590" s="19">
        <v>2023</v>
      </c>
      <c r="B590" t="s">
        <v>139</v>
      </c>
      <c r="C590" t="s">
        <v>109</v>
      </c>
      <c r="D590" t="s">
        <v>114</v>
      </c>
      <c r="E590" s="52">
        <v>244</v>
      </c>
    </row>
    <row r="591" spans="1:5" hidden="1" outlineLevel="2" x14ac:dyDescent="0.3">
      <c r="A591" s="19">
        <v>2023</v>
      </c>
      <c r="B591" t="s">
        <v>139</v>
      </c>
      <c r="C591" t="s">
        <v>109</v>
      </c>
      <c r="D591" t="s">
        <v>115</v>
      </c>
      <c r="E591" s="52">
        <v>112</v>
      </c>
    </row>
    <row r="592" spans="1:5" hidden="1" outlineLevel="2" x14ac:dyDescent="0.3">
      <c r="A592" s="19">
        <v>2023</v>
      </c>
      <c r="B592" t="s">
        <v>139</v>
      </c>
      <c r="C592" t="s">
        <v>109</v>
      </c>
      <c r="D592" t="s">
        <v>116</v>
      </c>
      <c r="E592" s="52">
        <v>17</v>
      </c>
    </row>
    <row r="593" spans="1:5" hidden="1" outlineLevel="2" x14ac:dyDescent="0.3">
      <c r="A593" s="19">
        <v>2023</v>
      </c>
      <c r="B593" t="s">
        <v>139</v>
      </c>
      <c r="C593" t="s">
        <v>109</v>
      </c>
      <c r="D593" t="s">
        <v>117</v>
      </c>
      <c r="E593" s="52">
        <v>2</v>
      </c>
    </row>
    <row r="594" spans="1:5" hidden="1" outlineLevel="2" x14ac:dyDescent="0.3">
      <c r="A594" s="19">
        <v>2023</v>
      </c>
      <c r="B594" t="s">
        <v>140</v>
      </c>
      <c r="C594" t="s">
        <v>108</v>
      </c>
      <c r="D594" t="s">
        <v>41</v>
      </c>
      <c r="E594" s="52">
        <v>566</v>
      </c>
    </row>
    <row r="595" spans="1:5" hidden="1" outlineLevel="2" x14ac:dyDescent="0.3">
      <c r="A595" s="19">
        <v>2023</v>
      </c>
      <c r="B595" t="s">
        <v>140</v>
      </c>
      <c r="C595" t="s">
        <v>108</v>
      </c>
      <c r="D595" t="s">
        <v>111</v>
      </c>
      <c r="E595" s="52">
        <v>1898</v>
      </c>
    </row>
    <row r="596" spans="1:5" hidden="1" outlineLevel="2" x14ac:dyDescent="0.3">
      <c r="A596" s="19">
        <v>2023</v>
      </c>
      <c r="B596" t="s">
        <v>140</v>
      </c>
      <c r="C596" t="s">
        <v>108</v>
      </c>
      <c r="D596" t="s">
        <v>112</v>
      </c>
      <c r="E596" s="52">
        <v>1625</v>
      </c>
    </row>
    <row r="597" spans="1:5" hidden="1" outlineLevel="2" x14ac:dyDescent="0.3">
      <c r="A597" s="19">
        <v>2023</v>
      </c>
      <c r="B597" t="s">
        <v>140</v>
      </c>
      <c r="C597" t="s">
        <v>108</v>
      </c>
      <c r="D597" t="s">
        <v>113</v>
      </c>
      <c r="E597" s="52">
        <v>552</v>
      </c>
    </row>
    <row r="598" spans="1:5" hidden="1" outlineLevel="2" x14ac:dyDescent="0.3">
      <c r="A598" s="19">
        <v>2023</v>
      </c>
      <c r="B598" t="s">
        <v>140</v>
      </c>
      <c r="C598" t="s">
        <v>108</v>
      </c>
      <c r="D598" t="s">
        <v>114</v>
      </c>
      <c r="E598" s="52">
        <v>98</v>
      </c>
    </row>
    <row r="599" spans="1:5" hidden="1" outlineLevel="2" x14ac:dyDescent="0.3">
      <c r="A599" s="19">
        <v>2023</v>
      </c>
      <c r="B599" t="s">
        <v>140</v>
      </c>
      <c r="C599" t="s">
        <v>108</v>
      </c>
      <c r="D599" t="s">
        <v>115</v>
      </c>
      <c r="E599" s="52">
        <v>53</v>
      </c>
    </row>
    <row r="600" spans="1:5" hidden="1" outlineLevel="2" x14ac:dyDescent="0.3">
      <c r="A600" s="19">
        <v>2023</v>
      </c>
      <c r="B600" t="s">
        <v>140</v>
      </c>
      <c r="C600" t="s">
        <v>108</v>
      </c>
      <c r="D600" t="s">
        <v>116</v>
      </c>
      <c r="E600" s="52">
        <v>6</v>
      </c>
    </row>
    <row r="601" spans="1:5" hidden="1" outlineLevel="2" x14ac:dyDescent="0.3">
      <c r="A601" s="19">
        <v>2023</v>
      </c>
      <c r="B601" t="s">
        <v>140</v>
      </c>
      <c r="C601" t="s">
        <v>108</v>
      </c>
      <c r="D601" t="s">
        <v>117</v>
      </c>
      <c r="E601" s="52">
        <v>1</v>
      </c>
    </row>
    <row r="602" spans="1:5" hidden="1" outlineLevel="2" x14ac:dyDescent="0.3">
      <c r="A602" s="19">
        <v>2023</v>
      </c>
      <c r="B602" t="s">
        <v>140</v>
      </c>
      <c r="C602" t="s">
        <v>109</v>
      </c>
      <c r="D602" t="s">
        <v>41</v>
      </c>
      <c r="E602" s="52">
        <v>474</v>
      </c>
    </row>
    <row r="603" spans="1:5" hidden="1" outlineLevel="2" x14ac:dyDescent="0.3">
      <c r="A603" s="19">
        <v>2023</v>
      </c>
      <c r="B603" t="s">
        <v>140</v>
      </c>
      <c r="C603" t="s">
        <v>109</v>
      </c>
      <c r="D603" t="s">
        <v>111</v>
      </c>
      <c r="E603" s="52">
        <v>2235</v>
      </c>
    </row>
    <row r="604" spans="1:5" hidden="1" outlineLevel="2" x14ac:dyDescent="0.3">
      <c r="A604" s="19">
        <v>2023</v>
      </c>
      <c r="B604" t="s">
        <v>140</v>
      </c>
      <c r="C604" t="s">
        <v>109</v>
      </c>
      <c r="D604" t="s">
        <v>112</v>
      </c>
      <c r="E604" s="52">
        <v>2461</v>
      </c>
    </row>
    <row r="605" spans="1:5" hidden="1" outlineLevel="2" x14ac:dyDescent="0.3">
      <c r="A605" s="19">
        <v>2023</v>
      </c>
      <c r="B605" t="s">
        <v>140</v>
      </c>
      <c r="C605" t="s">
        <v>109</v>
      </c>
      <c r="D605" t="s">
        <v>113</v>
      </c>
      <c r="E605" s="52">
        <v>832</v>
      </c>
    </row>
    <row r="606" spans="1:5" hidden="1" outlineLevel="2" x14ac:dyDescent="0.3">
      <c r="A606" s="19">
        <v>2023</v>
      </c>
      <c r="B606" t="s">
        <v>140</v>
      </c>
      <c r="C606" t="s">
        <v>109</v>
      </c>
      <c r="D606" t="s">
        <v>114</v>
      </c>
      <c r="E606" s="52">
        <v>113</v>
      </c>
    </row>
    <row r="607" spans="1:5" hidden="1" outlineLevel="2" x14ac:dyDescent="0.3">
      <c r="A607" s="19">
        <v>2023</v>
      </c>
      <c r="B607" t="s">
        <v>140</v>
      </c>
      <c r="C607" t="s">
        <v>109</v>
      </c>
      <c r="D607" t="s">
        <v>115</v>
      </c>
      <c r="E607" s="52">
        <v>65</v>
      </c>
    </row>
    <row r="608" spans="1:5" hidden="1" outlineLevel="2" x14ac:dyDescent="0.3">
      <c r="A608" s="19">
        <v>2023</v>
      </c>
      <c r="B608" t="s">
        <v>140</v>
      </c>
      <c r="C608" t="s">
        <v>109</v>
      </c>
      <c r="D608" t="s">
        <v>116</v>
      </c>
      <c r="E608" s="52">
        <v>2</v>
      </c>
    </row>
    <row r="609" spans="1:5" hidden="1" outlineLevel="2" x14ac:dyDescent="0.3">
      <c r="A609" s="19">
        <v>2023</v>
      </c>
      <c r="B609" t="s">
        <v>140</v>
      </c>
      <c r="C609" t="s">
        <v>109</v>
      </c>
      <c r="D609" t="s">
        <v>117</v>
      </c>
      <c r="E609" s="52">
        <v>1</v>
      </c>
    </row>
    <row r="610" spans="1:5" hidden="1" outlineLevel="2" x14ac:dyDescent="0.3">
      <c r="A610" s="19">
        <v>2023</v>
      </c>
      <c r="B610" t="s">
        <v>141</v>
      </c>
      <c r="C610" t="s">
        <v>108</v>
      </c>
      <c r="D610" t="s">
        <v>41</v>
      </c>
      <c r="E610" s="52">
        <v>2318</v>
      </c>
    </row>
    <row r="611" spans="1:5" hidden="1" outlineLevel="2" x14ac:dyDescent="0.3">
      <c r="A611" s="19">
        <v>2023</v>
      </c>
      <c r="B611" t="s">
        <v>141</v>
      </c>
      <c r="C611" t="s">
        <v>108</v>
      </c>
      <c r="D611" t="s">
        <v>111</v>
      </c>
      <c r="E611" s="52">
        <v>10425</v>
      </c>
    </row>
    <row r="612" spans="1:5" hidden="1" outlineLevel="2" x14ac:dyDescent="0.3">
      <c r="A612" s="19">
        <v>2023</v>
      </c>
      <c r="B612" t="s">
        <v>141</v>
      </c>
      <c r="C612" t="s">
        <v>108</v>
      </c>
      <c r="D612" t="s">
        <v>112</v>
      </c>
      <c r="E612" s="52">
        <v>9686</v>
      </c>
    </row>
    <row r="613" spans="1:5" hidden="1" outlineLevel="2" x14ac:dyDescent="0.3">
      <c r="A613" s="19">
        <v>2023</v>
      </c>
      <c r="B613" t="s">
        <v>141</v>
      </c>
      <c r="C613" t="s">
        <v>108</v>
      </c>
      <c r="D613" t="s">
        <v>113</v>
      </c>
      <c r="E613" s="52">
        <v>4124</v>
      </c>
    </row>
    <row r="614" spans="1:5" hidden="1" outlineLevel="2" x14ac:dyDescent="0.3">
      <c r="A614" s="19">
        <v>2023</v>
      </c>
      <c r="B614" t="s">
        <v>141</v>
      </c>
      <c r="C614" t="s">
        <v>108</v>
      </c>
      <c r="D614" t="s">
        <v>114</v>
      </c>
      <c r="E614" s="52">
        <v>1160</v>
      </c>
    </row>
    <row r="615" spans="1:5" hidden="1" outlineLevel="2" x14ac:dyDescent="0.3">
      <c r="A615" s="19">
        <v>2023</v>
      </c>
      <c r="B615" t="s">
        <v>141</v>
      </c>
      <c r="C615" t="s">
        <v>108</v>
      </c>
      <c r="D615" t="s">
        <v>115</v>
      </c>
      <c r="E615" s="52">
        <v>853</v>
      </c>
    </row>
    <row r="616" spans="1:5" hidden="1" outlineLevel="2" x14ac:dyDescent="0.3">
      <c r="A616" s="19">
        <v>2023</v>
      </c>
      <c r="B616" t="s">
        <v>141</v>
      </c>
      <c r="C616" t="s">
        <v>108</v>
      </c>
      <c r="D616" t="s">
        <v>116</v>
      </c>
      <c r="E616" s="52">
        <v>66</v>
      </c>
    </row>
    <row r="617" spans="1:5" hidden="1" outlineLevel="2" x14ac:dyDescent="0.3">
      <c r="A617" s="19">
        <v>2023</v>
      </c>
      <c r="B617" t="s">
        <v>141</v>
      </c>
      <c r="C617" t="s">
        <v>108</v>
      </c>
      <c r="D617" t="s">
        <v>117</v>
      </c>
      <c r="E617" s="52">
        <v>4</v>
      </c>
    </row>
    <row r="618" spans="1:5" hidden="1" outlineLevel="2" x14ac:dyDescent="0.3">
      <c r="A618" s="19">
        <v>2023</v>
      </c>
      <c r="B618" t="s">
        <v>141</v>
      </c>
      <c r="C618" t="s">
        <v>109</v>
      </c>
      <c r="D618" t="s">
        <v>41</v>
      </c>
      <c r="E618" s="52">
        <v>2055</v>
      </c>
    </row>
    <row r="619" spans="1:5" hidden="1" outlineLevel="2" x14ac:dyDescent="0.3">
      <c r="A619" s="19">
        <v>2023</v>
      </c>
      <c r="B619" t="s">
        <v>141</v>
      </c>
      <c r="C619" t="s">
        <v>109</v>
      </c>
      <c r="D619" t="s">
        <v>111</v>
      </c>
      <c r="E619" s="52">
        <v>10855</v>
      </c>
    </row>
    <row r="620" spans="1:5" hidden="1" outlineLevel="2" x14ac:dyDescent="0.3">
      <c r="A620" s="19">
        <v>2023</v>
      </c>
      <c r="B620" t="s">
        <v>141</v>
      </c>
      <c r="C620" t="s">
        <v>109</v>
      </c>
      <c r="D620" t="s">
        <v>112</v>
      </c>
      <c r="E620" s="52">
        <v>13443</v>
      </c>
    </row>
    <row r="621" spans="1:5" hidden="1" outlineLevel="2" x14ac:dyDescent="0.3">
      <c r="A621" s="19">
        <v>2023</v>
      </c>
      <c r="B621" t="s">
        <v>141</v>
      </c>
      <c r="C621" t="s">
        <v>109</v>
      </c>
      <c r="D621" t="s">
        <v>113</v>
      </c>
      <c r="E621" s="52">
        <v>5419</v>
      </c>
    </row>
    <row r="622" spans="1:5" hidden="1" outlineLevel="2" x14ac:dyDescent="0.3">
      <c r="A622" s="19">
        <v>2023</v>
      </c>
      <c r="B622" t="s">
        <v>141</v>
      </c>
      <c r="C622" t="s">
        <v>109</v>
      </c>
      <c r="D622" t="s">
        <v>114</v>
      </c>
      <c r="E622" s="52">
        <v>993</v>
      </c>
    </row>
    <row r="623" spans="1:5" hidden="1" outlineLevel="2" x14ac:dyDescent="0.3">
      <c r="A623" s="19">
        <v>2023</v>
      </c>
      <c r="B623" t="s">
        <v>141</v>
      </c>
      <c r="C623" t="s">
        <v>109</v>
      </c>
      <c r="D623" t="s">
        <v>115</v>
      </c>
      <c r="E623" s="52">
        <v>537</v>
      </c>
    </row>
    <row r="624" spans="1:5" hidden="1" outlineLevel="2" x14ac:dyDescent="0.3">
      <c r="A624" s="19">
        <v>2023</v>
      </c>
      <c r="B624" t="s">
        <v>141</v>
      </c>
      <c r="C624" t="s">
        <v>109</v>
      </c>
      <c r="D624" t="s">
        <v>116</v>
      </c>
      <c r="E624" s="52">
        <v>57</v>
      </c>
    </row>
    <row r="625" spans="1:5" hidden="1" outlineLevel="2" x14ac:dyDescent="0.3">
      <c r="A625" s="19">
        <v>2023</v>
      </c>
      <c r="B625" t="s">
        <v>141</v>
      </c>
      <c r="C625" t="s">
        <v>109</v>
      </c>
      <c r="D625" t="s">
        <v>117</v>
      </c>
      <c r="E625" s="52">
        <v>12</v>
      </c>
    </row>
    <row r="626" spans="1:5" hidden="1" outlineLevel="2" x14ac:dyDescent="0.3">
      <c r="A626" s="19">
        <v>2023</v>
      </c>
      <c r="B626" t="s">
        <v>142</v>
      </c>
      <c r="C626" t="s">
        <v>108</v>
      </c>
      <c r="D626" t="s">
        <v>41</v>
      </c>
      <c r="E626" s="52">
        <v>159</v>
      </c>
    </row>
    <row r="627" spans="1:5" hidden="1" outlineLevel="2" x14ac:dyDescent="0.3">
      <c r="A627" s="19">
        <v>2023</v>
      </c>
      <c r="B627" t="s">
        <v>142</v>
      </c>
      <c r="C627" t="s">
        <v>108</v>
      </c>
      <c r="D627" t="s">
        <v>111</v>
      </c>
      <c r="E627" s="52">
        <v>942</v>
      </c>
    </row>
    <row r="628" spans="1:5" hidden="1" outlineLevel="2" x14ac:dyDescent="0.3">
      <c r="A628" s="19">
        <v>2023</v>
      </c>
      <c r="B628" t="s">
        <v>142</v>
      </c>
      <c r="C628" t="s">
        <v>108</v>
      </c>
      <c r="D628" t="s">
        <v>112</v>
      </c>
      <c r="E628" s="52">
        <v>1181</v>
      </c>
    </row>
    <row r="629" spans="1:5" hidden="1" outlineLevel="2" x14ac:dyDescent="0.3">
      <c r="A629" s="19">
        <v>2023</v>
      </c>
      <c r="B629" t="s">
        <v>142</v>
      </c>
      <c r="C629" t="s">
        <v>108</v>
      </c>
      <c r="D629" t="s">
        <v>113</v>
      </c>
      <c r="E629" s="52">
        <v>812</v>
      </c>
    </row>
    <row r="630" spans="1:5" hidden="1" outlineLevel="2" x14ac:dyDescent="0.3">
      <c r="A630" s="19">
        <v>2023</v>
      </c>
      <c r="B630" t="s">
        <v>142</v>
      </c>
      <c r="C630" t="s">
        <v>108</v>
      </c>
      <c r="D630" t="s">
        <v>114</v>
      </c>
      <c r="E630" s="52">
        <v>355</v>
      </c>
    </row>
    <row r="631" spans="1:5" hidden="1" outlineLevel="2" x14ac:dyDescent="0.3">
      <c r="A631" s="19">
        <v>2023</v>
      </c>
      <c r="B631" t="s">
        <v>142</v>
      </c>
      <c r="C631" t="s">
        <v>108</v>
      </c>
      <c r="D631" t="s">
        <v>115</v>
      </c>
      <c r="E631" s="52">
        <v>387</v>
      </c>
    </row>
    <row r="632" spans="1:5" hidden="1" outlineLevel="2" x14ac:dyDescent="0.3">
      <c r="A632" s="19">
        <v>2023</v>
      </c>
      <c r="B632" t="s">
        <v>142</v>
      </c>
      <c r="C632" t="s">
        <v>108</v>
      </c>
      <c r="D632" t="s">
        <v>116</v>
      </c>
      <c r="E632" s="52">
        <v>36</v>
      </c>
    </row>
    <row r="633" spans="1:5" hidden="1" outlineLevel="2" x14ac:dyDescent="0.3">
      <c r="A633" s="19">
        <v>2023</v>
      </c>
      <c r="B633" t="s">
        <v>142</v>
      </c>
      <c r="C633" t="s">
        <v>108</v>
      </c>
      <c r="D633" t="s">
        <v>117</v>
      </c>
      <c r="E633" s="52">
        <v>5</v>
      </c>
    </row>
    <row r="634" spans="1:5" hidden="1" outlineLevel="2" x14ac:dyDescent="0.3">
      <c r="A634" s="19">
        <v>2023</v>
      </c>
      <c r="B634" t="s">
        <v>142</v>
      </c>
      <c r="C634" t="s">
        <v>109</v>
      </c>
      <c r="D634" t="s">
        <v>41</v>
      </c>
      <c r="E634" s="52">
        <v>148</v>
      </c>
    </row>
    <row r="635" spans="1:5" hidden="1" outlineLevel="2" x14ac:dyDescent="0.3">
      <c r="A635" s="19">
        <v>2023</v>
      </c>
      <c r="B635" t="s">
        <v>142</v>
      </c>
      <c r="C635" t="s">
        <v>109</v>
      </c>
      <c r="D635" t="s">
        <v>111</v>
      </c>
      <c r="E635" s="52">
        <v>1341</v>
      </c>
    </row>
    <row r="636" spans="1:5" hidden="1" outlineLevel="2" x14ac:dyDescent="0.3">
      <c r="A636" s="19">
        <v>2023</v>
      </c>
      <c r="B636" t="s">
        <v>142</v>
      </c>
      <c r="C636" t="s">
        <v>109</v>
      </c>
      <c r="D636" t="s">
        <v>112</v>
      </c>
      <c r="E636" s="52">
        <v>2155</v>
      </c>
    </row>
    <row r="637" spans="1:5" hidden="1" outlineLevel="2" x14ac:dyDescent="0.3">
      <c r="A637" s="19">
        <v>2023</v>
      </c>
      <c r="B637" t="s">
        <v>142</v>
      </c>
      <c r="C637" t="s">
        <v>109</v>
      </c>
      <c r="D637" t="s">
        <v>113</v>
      </c>
      <c r="E637" s="52">
        <v>1256</v>
      </c>
    </row>
    <row r="638" spans="1:5" hidden="1" outlineLevel="2" x14ac:dyDescent="0.3">
      <c r="A638" s="19">
        <v>2023</v>
      </c>
      <c r="B638" t="s">
        <v>142</v>
      </c>
      <c r="C638" t="s">
        <v>109</v>
      </c>
      <c r="D638" t="s">
        <v>114</v>
      </c>
      <c r="E638" s="52">
        <v>346</v>
      </c>
    </row>
    <row r="639" spans="1:5" hidden="1" outlineLevel="2" x14ac:dyDescent="0.3">
      <c r="A639" s="19">
        <v>2023</v>
      </c>
      <c r="B639" t="s">
        <v>142</v>
      </c>
      <c r="C639" t="s">
        <v>109</v>
      </c>
      <c r="D639" t="s">
        <v>115</v>
      </c>
      <c r="E639" s="52">
        <v>282</v>
      </c>
    </row>
    <row r="640" spans="1:5" hidden="1" outlineLevel="2" x14ac:dyDescent="0.3">
      <c r="A640" s="19">
        <v>2023</v>
      </c>
      <c r="B640" t="s">
        <v>142</v>
      </c>
      <c r="C640" t="s">
        <v>109</v>
      </c>
      <c r="D640" t="s">
        <v>116</v>
      </c>
      <c r="E640" s="52">
        <v>27</v>
      </c>
    </row>
    <row r="641" spans="1:5" hidden="1" outlineLevel="2" x14ac:dyDescent="0.3">
      <c r="A641" s="19">
        <v>2023</v>
      </c>
      <c r="B641" t="s">
        <v>142</v>
      </c>
      <c r="C641" t="s">
        <v>109</v>
      </c>
      <c r="D641" t="s">
        <v>117</v>
      </c>
      <c r="E641" s="52">
        <v>8</v>
      </c>
    </row>
    <row r="642" spans="1:5" outlineLevel="1" collapsed="1" x14ac:dyDescent="0.3">
      <c r="A642" s="21" t="s">
        <v>101</v>
      </c>
      <c r="B642" s="22"/>
      <c r="C642" s="22"/>
      <c r="D642" s="22"/>
      <c r="E642" s="53">
        <f>SUBTOTAL(9,E438:E641)</f>
        <v>632672</v>
      </c>
    </row>
    <row r="643" spans="1:5" hidden="1" outlineLevel="2" x14ac:dyDescent="0.3">
      <c r="A643" s="13">
        <v>2022</v>
      </c>
      <c r="B643" s="14" t="s">
        <v>131</v>
      </c>
      <c r="C643" s="14" t="s">
        <v>108</v>
      </c>
      <c r="D643" s="14" t="s">
        <v>41</v>
      </c>
      <c r="E643" s="50">
        <v>19612</v>
      </c>
    </row>
    <row r="644" spans="1:5" hidden="1" outlineLevel="2" x14ac:dyDescent="0.3">
      <c r="A644" s="13">
        <v>2022</v>
      </c>
      <c r="B644" s="14" t="s">
        <v>131</v>
      </c>
      <c r="C644" s="14" t="s">
        <v>108</v>
      </c>
      <c r="D644" s="14" t="s">
        <v>111</v>
      </c>
      <c r="E644" s="50">
        <v>16971</v>
      </c>
    </row>
    <row r="645" spans="1:5" hidden="1" outlineLevel="2" x14ac:dyDescent="0.3">
      <c r="A645" s="13">
        <v>2022</v>
      </c>
      <c r="B645" s="14" t="s">
        <v>131</v>
      </c>
      <c r="C645" s="14" t="s">
        <v>108</v>
      </c>
      <c r="D645" s="14" t="s">
        <v>112</v>
      </c>
      <c r="E645" s="50">
        <v>10061</v>
      </c>
    </row>
    <row r="646" spans="1:5" hidden="1" outlineLevel="2" x14ac:dyDescent="0.3">
      <c r="A646" s="13">
        <v>2022</v>
      </c>
      <c r="B646" s="14" t="s">
        <v>131</v>
      </c>
      <c r="C646" s="14" t="s">
        <v>108</v>
      </c>
      <c r="D646" s="14" t="s">
        <v>113</v>
      </c>
      <c r="E646" s="50">
        <v>3395</v>
      </c>
    </row>
    <row r="647" spans="1:5" hidden="1" outlineLevel="2" x14ac:dyDescent="0.3">
      <c r="A647" s="13">
        <v>2022</v>
      </c>
      <c r="B647" s="14" t="s">
        <v>131</v>
      </c>
      <c r="C647" s="14" t="s">
        <v>108</v>
      </c>
      <c r="D647" s="14" t="s">
        <v>114</v>
      </c>
      <c r="E647" s="50">
        <v>742</v>
      </c>
    </row>
    <row r="648" spans="1:5" hidden="1" outlineLevel="2" x14ac:dyDescent="0.3">
      <c r="A648" s="13">
        <v>2022</v>
      </c>
      <c r="B648" s="14" t="s">
        <v>131</v>
      </c>
      <c r="C648" s="14" t="s">
        <v>108</v>
      </c>
      <c r="D648" s="14" t="s">
        <v>115</v>
      </c>
      <c r="E648" s="50">
        <v>520</v>
      </c>
    </row>
    <row r="649" spans="1:5" hidden="1" outlineLevel="2" x14ac:dyDescent="0.3">
      <c r="A649" s="13">
        <v>2022</v>
      </c>
      <c r="B649" s="14" t="s">
        <v>131</v>
      </c>
      <c r="C649" s="14" t="s">
        <v>108</v>
      </c>
      <c r="D649" s="14" t="s">
        <v>116</v>
      </c>
      <c r="E649" s="50">
        <v>79</v>
      </c>
    </row>
    <row r="650" spans="1:5" hidden="1" outlineLevel="2" x14ac:dyDescent="0.3">
      <c r="A650" s="13">
        <v>2022</v>
      </c>
      <c r="B650" s="14" t="s">
        <v>131</v>
      </c>
      <c r="C650" s="14" t="s">
        <v>108</v>
      </c>
      <c r="D650" s="14" t="s">
        <v>117</v>
      </c>
      <c r="E650" s="50">
        <v>24</v>
      </c>
    </row>
    <row r="651" spans="1:5" hidden="1" outlineLevel="2" x14ac:dyDescent="0.3">
      <c r="A651" s="13">
        <v>2022</v>
      </c>
      <c r="B651" s="14" t="s">
        <v>131</v>
      </c>
      <c r="C651" s="14" t="s">
        <v>108</v>
      </c>
      <c r="D651" s="14" t="s">
        <v>268</v>
      </c>
      <c r="E651" s="50">
        <v>3</v>
      </c>
    </row>
    <row r="652" spans="1:5" hidden="1" outlineLevel="2" x14ac:dyDescent="0.3">
      <c r="A652" s="13">
        <v>2022</v>
      </c>
      <c r="B652" s="14" t="s">
        <v>131</v>
      </c>
      <c r="C652" s="14" t="s">
        <v>108</v>
      </c>
      <c r="D652" s="14" t="s">
        <v>269</v>
      </c>
      <c r="E652" s="50">
        <v>12</v>
      </c>
    </row>
    <row r="653" spans="1:5" hidden="1" outlineLevel="2" x14ac:dyDescent="0.3">
      <c r="A653" s="13">
        <v>2022</v>
      </c>
      <c r="B653" s="14" t="s">
        <v>131</v>
      </c>
      <c r="C653" s="14" t="s">
        <v>109</v>
      </c>
      <c r="D653" s="14" t="s">
        <v>41</v>
      </c>
      <c r="E653" s="50">
        <v>20190</v>
      </c>
    </row>
    <row r="654" spans="1:5" hidden="1" outlineLevel="2" x14ac:dyDescent="0.3">
      <c r="A654" s="13">
        <v>2022</v>
      </c>
      <c r="B654" s="14" t="s">
        <v>131</v>
      </c>
      <c r="C654" s="14" t="s">
        <v>109</v>
      </c>
      <c r="D654" s="14" t="s">
        <v>111</v>
      </c>
      <c r="E654" s="50">
        <v>17557</v>
      </c>
    </row>
    <row r="655" spans="1:5" hidden="1" outlineLevel="2" x14ac:dyDescent="0.3">
      <c r="A655" s="13">
        <v>2022</v>
      </c>
      <c r="B655" s="14" t="s">
        <v>131</v>
      </c>
      <c r="C655" s="14" t="s">
        <v>109</v>
      </c>
      <c r="D655" s="14" t="s">
        <v>112</v>
      </c>
      <c r="E655" s="50">
        <v>11410</v>
      </c>
    </row>
    <row r="656" spans="1:5" hidden="1" outlineLevel="2" x14ac:dyDescent="0.3">
      <c r="A656" s="13">
        <v>2022</v>
      </c>
      <c r="B656" s="14" t="s">
        <v>131</v>
      </c>
      <c r="C656" s="14" t="s">
        <v>109</v>
      </c>
      <c r="D656" s="14" t="s">
        <v>113</v>
      </c>
      <c r="E656" s="50">
        <v>3939</v>
      </c>
    </row>
    <row r="657" spans="1:5" hidden="1" outlineLevel="2" x14ac:dyDescent="0.3">
      <c r="A657" s="13">
        <v>2022</v>
      </c>
      <c r="B657" s="14" t="s">
        <v>131</v>
      </c>
      <c r="C657" s="14" t="s">
        <v>109</v>
      </c>
      <c r="D657" s="14" t="s">
        <v>114</v>
      </c>
      <c r="E657" s="50">
        <v>901</v>
      </c>
    </row>
    <row r="658" spans="1:5" hidden="1" outlineLevel="2" x14ac:dyDescent="0.3">
      <c r="A658" s="13">
        <v>2022</v>
      </c>
      <c r="B658" s="14" t="s">
        <v>131</v>
      </c>
      <c r="C658" s="14" t="s">
        <v>109</v>
      </c>
      <c r="D658" s="14" t="s">
        <v>115</v>
      </c>
      <c r="E658" s="50">
        <v>551</v>
      </c>
    </row>
    <row r="659" spans="1:5" hidden="1" outlineLevel="2" x14ac:dyDescent="0.3">
      <c r="A659" s="13">
        <v>2022</v>
      </c>
      <c r="B659" s="14" t="s">
        <v>131</v>
      </c>
      <c r="C659" s="14" t="s">
        <v>109</v>
      </c>
      <c r="D659" s="14" t="s">
        <v>116</v>
      </c>
      <c r="E659" s="50">
        <v>117</v>
      </c>
    </row>
    <row r="660" spans="1:5" hidden="1" outlineLevel="2" x14ac:dyDescent="0.3">
      <c r="A660" s="13">
        <v>2022</v>
      </c>
      <c r="B660" s="14" t="s">
        <v>131</v>
      </c>
      <c r="C660" s="14" t="s">
        <v>109</v>
      </c>
      <c r="D660" s="14" t="s">
        <v>117</v>
      </c>
      <c r="E660" s="50">
        <v>30</v>
      </c>
    </row>
    <row r="661" spans="1:5" hidden="1" outlineLevel="2" x14ac:dyDescent="0.3">
      <c r="A661" s="13">
        <v>2022</v>
      </c>
      <c r="B661" s="14" t="s">
        <v>131</v>
      </c>
      <c r="C661" s="14" t="s">
        <v>109</v>
      </c>
      <c r="D661" s="14" t="s">
        <v>268</v>
      </c>
      <c r="E661" s="50">
        <v>7</v>
      </c>
    </row>
    <row r="662" spans="1:5" hidden="1" outlineLevel="2" x14ac:dyDescent="0.3">
      <c r="A662" s="13">
        <v>2022</v>
      </c>
      <c r="B662" s="14" t="s">
        <v>131</v>
      </c>
      <c r="C662" s="14" t="s">
        <v>109</v>
      </c>
      <c r="D662" s="14" t="s">
        <v>269</v>
      </c>
      <c r="E662" s="50">
        <v>17</v>
      </c>
    </row>
    <row r="663" spans="1:5" hidden="1" outlineLevel="2" x14ac:dyDescent="0.3">
      <c r="A663" s="13">
        <v>2022</v>
      </c>
      <c r="B663" s="14" t="s">
        <v>132</v>
      </c>
      <c r="C663" s="14" t="s">
        <v>108</v>
      </c>
      <c r="D663" s="14" t="s">
        <v>41</v>
      </c>
      <c r="E663" s="50">
        <v>16886</v>
      </c>
    </row>
    <row r="664" spans="1:5" hidden="1" outlineLevel="2" x14ac:dyDescent="0.3">
      <c r="A664" s="13">
        <v>2022</v>
      </c>
      <c r="B664" s="14" t="s">
        <v>132</v>
      </c>
      <c r="C664" s="14" t="s">
        <v>108</v>
      </c>
      <c r="D664" s="14" t="s">
        <v>111</v>
      </c>
      <c r="E664" s="50">
        <v>16364</v>
      </c>
    </row>
    <row r="665" spans="1:5" hidden="1" outlineLevel="2" x14ac:dyDescent="0.3">
      <c r="A665" s="13">
        <v>2022</v>
      </c>
      <c r="B665" s="14" t="s">
        <v>132</v>
      </c>
      <c r="C665" s="14" t="s">
        <v>108</v>
      </c>
      <c r="D665" s="14" t="s">
        <v>112</v>
      </c>
      <c r="E665" s="50">
        <v>8727</v>
      </c>
    </row>
    <row r="666" spans="1:5" hidden="1" outlineLevel="2" x14ac:dyDescent="0.3">
      <c r="A666" s="13">
        <v>2022</v>
      </c>
      <c r="B666" s="14" t="s">
        <v>132</v>
      </c>
      <c r="C666" s="14" t="s">
        <v>108</v>
      </c>
      <c r="D666" s="14" t="s">
        <v>113</v>
      </c>
      <c r="E666" s="50">
        <v>2523</v>
      </c>
    </row>
    <row r="667" spans="1:5" hidden="1" outlineLevel="2" x14ac:dyDescent="0.3">
      <c r="A667" s="13">
        <v>2022</v>
      </c>
      <c r="B667" s="14" t="s">
        <v>132</v>
      </c>
      <c r="C667" s="14" t="s">
        <v>108</v>
      </c>
      <c r="D667" s="14" t="s">
        <v>114</v>
      </c>
      <c r="E667" s="50">
        <v>442</v>
      </c>
    </row>
    <row r="668" spans="1:5" hidden="1" outlineLevel="2" x14ac:dyDescent="0.3">
      <c r="A668" s="13">
        <v>2022</v>
      </c>
      <c r="B668" s="14" t="s">
        <v>132</v>
      </c>
      <c r="C668" s="14" t="s">
        <v>108</v>
      </c>
      <c r="D668" s="14" t="s">
        <v>115</v>
      </c>
      <c r="E668" s="50">
        <v>240</v>
      </c>
    </row>
    <row r="669" spans="1:5" hidden="1" outlineLevel="2" x14ac:dyDescent="0.3">
      <c r="A669" s="13">
        <v>2022</v>
      </c>
      <c r="B669" s="14" t="s">
        <v>132</v>
      </c>
      <c r="C669" s="14" t="s">
        <v>108</v>
      </c>
      <c r="D669" s="14" t="s">
        <v>116</v>
      </c>
      <c r="E669" s="50">
        <v>22</v>
      </c>
    </row>
    <row r="670" spans="1:5" hidden="1" outlineLevel="2" x14ac:dyDescent="0.3">
      <c r="A670" s="13">
        <v>2022</v>
      </c>
      <c r="B670" s="14" t="s">
        <v>132</v>
      </c>
      <c r="C670" s="14" t="s">
        <v>108</v>
      </c>
      <c r="D670" s="14" t="s">
        <v>117</v>
      </c>
      <c r="E670" s="50">
        <v>4</v>
      </c>
    </row>
    <row r="671" spans="1:5" hidden="1" outlineLevel="2" x14ac:dyDescent="0.3">
      <c r="A671" s="13">
        <v>2022</v>
      </c>
      <c r="B671" s="14" t="s">
        <v>132</v>
      </c>
      <c r="C671" s="14" t="s">
        <v>108</v>
      </c>
      <c r="D671" s="14" t="s">
        <v>268</v>
      </c>
      <c r="E671" s="50">
        <v>1</v>
      </c>
    </row>
    <row r="672" spans="1:5" hidden="1" outlineLevel="2" x14ac:dyDescent="0.3">
      <c r="A672" s="13">
        <v>2022</v>
      </c>
      <c r="B672" s="14" t="s">
        <v>132</v>
      </c>
      <c r="C672" s="14" t="s">
        <v>108</v>
      </c>
      <c r="D672" s="14" t="s">
        <v>269</v>
      </c>
      <c r="E672" s="50">
        <v>4</v>
      </c>
    </row>
    <row r="673" spans="1:5" hidden="1" outlineLevel="2" x14ac:dyDescent="0.3">
      <c r="A673" s="13">
        <v>2022</v>
      </c>
      <c r="B673" s="14" t="s">
        <v>132</v>
      </c>
      <c r="C673" s="14" t="s">
        <v>109</v>
      </c>
      <c r="D673" s="14" t="s">
        <v>41</v>
      </c>
      <c r="E673" s="50">
        <v>16478</v>
      </c>
    </row>
    <row r="674" spans="1:5" hidden="1" outlineLevel="2" x14ac:dyDescent="0.3">
      <c r="A674" s="13">
        <v>2022</v>
      </c>
      <c r="B674" s="14" t="s">
        <v>132</v>
      </c>
      <c r="C674" s="14" t="s">
        <v>109</v>
      </c>
      <c r="D674" s="14" t="s">
        <v>111</v>
      </c>
      <c r="E674" s="50">
        <v>17634</v>
      </c>
    </row>
    <row r="675" spans="1:5" hidden="1" outlineLevel="2" x14ac:dyDescent="0.3">
      <c r="A675" s="13">
        <v>2022</v>
      </c>
      <c r="B675" s="14" t="s">
        <v>132</v>
      </c>
      <c r="C675" s="14" t="s">
        <v>109</v>
      </c>
      <c r="D675" s="14" t="s">
        <v>112</v>
      </c>
      <c r="E675" s="50">
        <v>10732</v>
      </c>
    </row>
    <row r="676" spans="1:5" hidden="1" outlineLevel="2" x14ac:dyDescent="0.3">
      <c r="A676" s="13">
        <v>2022</v>
      </c>
      <c r="B676" s="14" t="s">
        <v>132</v>
      </c>
      <c r="C676" s="14" t="s">
        <v>109</v>
      </c>
      <c r="D676" s="14" t="s">
        <v>113</v>
      </c>
      <c r="E676" s="50">
        <v>3104</v>
      </c>
    </row>
    <row r="677" spans="1:5" hidden="1" outlineLevel="2" x14ac:dyDescent="0.3">
      <c r="A677" s="13">
        <v>2022</v>
      </c>
      <c r="B677" s="14" t="s">
        <v>132</v>
      </c>
      <c r="C677" s="14" t="s">
        <v>109</v>
      </c>
      <c r="D677" s="14" t="s">
        <v>114</v>
      </c>
      <c r="E677" s="50">
        <v>486</v>
      </c>
    </row>
    <row r="678" spans="1:5" hidden="1" outlineLevel="2" x14ac:dyDescent="0.3">
      <c r="A678" s="13">
        <v>2022</v>
      </c>
      <c r="B678" s="14" t="s">
        <v>132</v>
      </c>
      <c r="C678" s="14" t="s">
        <v>109</v>
      </c>
      <c r="D678" s="14" t="s">
        <v>115</v>
      </c>
      <c r="E678" s="50">
        <v>310</v>
      </c>
    </row>
    <row r="679" spans="1:5" hidden="1" outlineLevel="2" x14ac:dyDescent="0.3">
      <c r="A679" s="13">
        <v>2022</v>
      </c>
      <c r="B679" s="14" t="s">
        <v>132</v>
      </c>
      <c r="C679" s="14" t="s">
        <v>109</v>
      </c>
      <c r="D679" s="14" t="s">
        <v>116</v>
      </c>
      <c r="E679" s="50">
        <v>45</v>
      </c>
    </row>
    <row r="680" spans="1:5" hidden="1" outlineLevel="2" x14ac:dyDescent="0.3">
      <c r="A680" s="13">
        <v>2022</v>
      </c>
      <c r="B680" s="14" t="s">
        <v>132</v>
      </c>
      <c r="C680" s="14" t="s">
        <v>109</v>
      </c>
      <c r="D680" s="14" t="s">
        <v>117</v>
      </c>
      <c r="E680" s="50">
        <v>9</v>
      </c>
    </row>
    <row r="681" spans="1:5" hidden="1" outlineLevel="2" x14ac:dyDescent="0.3">
      <c r="A681" s="13">
        <v>2022</v>
      </c>
      <c r="B681" s="14" t="s">
        <v>132</v>
      </c>
      <c r="C681" s="14" t="s">
        <v>109</v>
      </c>
      <c r="D681" s="14" t="s">
        <v>269</v>
      </c>
      <c r="E681" s="50">
        <v>3</v>
      </c>
    </row>
    <row r="682" spans="1:5" hidden="1" outlineLevel="2" x14ac:dyDescent="0.3">
      <c r="A682" s="13">
        <v>2022</v>
      </c>
      <c r="B682" s="14" t="s">
        <v>133</v>
      </c>
      <c r="C682" s="14" t="s">
        <v>108</v>
      </c>
      <c r="D682" s="14" t="s">
        <v>41</v>
      </c>
      <c r="E682" s="50">
        <v>12619</v>
      </c>
    </row>
    <row r="683" spans="1:5" hidden="1" outlineLevel="2" x14ac:dyDescent="0.3">
      <c r="A683" s="13">
        <v>2022</v>
      </c>
      <c r="B683" s="14" t="s">
        <v>133</v>
      </c>
      <c r="C683" s="14" t="s">
        <v>108</v>
      </c>
      <c r="D683" s="14" t="s">
        <v>111</v>
      </c>
      <c r="E683" s="50">
        <v>16743</v>
      </c>
    </row>
    <row r="684" spans="1:5" hidden="1" outlineLevel="2" x14ac:dyDescent="0.3">
      <c r="A684" s="13">
        <v>2022</v>
      </c>
      <c r="B684" s="14" t="s">
        <v>133</v>
      </c>
      <c r="C684" s="14" t="s">
        <v>108</v>
      </c>
      <c r="D684" s="14" t="s">
        <v>112</v>
      </c>
      <c r="E684" s="50">
        <v>8881</v>
      </c>
    </row>
    <row r="685" spans="1:5" hidden="1" outlineLevel="2" x14ac:dyDescent="0.3">
      <c r="A685" s="13">
        <v>2022</v>
      </c>
      <c r="B685" s="14" t="s">
        <v>133</v>
      </c>
      <c r="C685" s="14" t="s">
        <v>108</v>
      </c>
      <c r="D685" s="14" t="s">
        <v>113</v>
      </c>
      <c r="E685" s="50">
        <v>2351</v>
      </c>
    </row>
    <row r="686" spans="1:5" hidden="1" outlineLevel="2" x14ac:dyDescent="0.3">
      <c r="A686" s="13">
        <v>2022</v>
      </c>
      <c r="B686" s="14" t="s">
        <v>133</v>
      </c>
      <c r="C686" s="14" t="s">
        <v>108</v>
      </c>
      <c r="D686" s="14" t="s">
        <v>114</v>
      </c>
      <c r="E686" s="50">
        <v>384</v>
      </c>
    </row>
    <row r="687" spans="1:5" hidden="1" outlineLevel="2" x14ac:dyDescent="0.3">
      <c r="A687" s="13">
        <v>2022</v>
      </c>
      <c r="B687" s="14" t="s">
        <v>133</v>
      </c>
      <c r="C687" s="14" t="s">
        <v>108</v>
      </c>
      <c r="D687" s="14" t="s">
        <v>115</v>
      </c>
      <c r="E687" s="50">
        <v>209</v>
      </c>
    </row>
    <row r="688" spans="1:5" hidden="1" outlineLevel="2" x14ac:dyDescent="0.3">
      <c r="A688" s="13">
        <v>2022</v>
      </c>
      <c r="B688" s="14" t="s">
        <v>133</v>
      </c>
      <c r="C688" s="14" t="s">
        <v>108</v>
      </c>
      <c r="D688" s="14" t="s">
        <v>116</v>
      </c>
      <c r="E688" s="50">
        <v>22</v>
      </c>
    </row>
    <row r="689" spans="1:5" hidden="1" outlineLevel="2" x14ac:dyDescent="0.3">
      <c r="A689" s="13">
        <v>2022</v>
      </c>
      <c r="B689" s="14" t="s">
        <v>133</v>
      </c>
      <c r="C689" s="14" t="s">
        <v>108</v>
      </c>
      <c r="D689" s="14" t="s">
        <v>117</v>
      </c>
      <c r="E689" s="50">
        <v>1</v>
      </c>
    </row>
    <row r="690" spans="1:5" hidden="1" outlineLevel="2" x14ac:dyDescent="0.3">
      <c r="A690" s="13">
        <v>2022</v>
      </c>
      <c r="B690" s="14" t="s">
        <v>133</v>
      </c>
      <c r="C690" s="14" t="s">
        <v>109</v>
      </c>
      <c r="D690" s="14" t="s">
        <v>41</v>
      </c>
      <c r="E690" s="50">
        <v>11934</v>
      </c>
    </row>
    <row r="691" spans="1:5" hidden="1" outlineLevel="2" x14ac:dyDescent="0.3">
      <c r="A691" s="13">
        <v>2022</v>
      </c>
      <c r="B691" s="14" t="s">
        <v>133</v>
      </c>
      <c r="C691" s="14" t="s">
        <v>109</v>
      </c>
      <c r="D691" s="14" t="s">
        <v>111</v>
      </c>
      <c r="E691" s="50">
        <v>17743</v>
      </c>
    </row>
    <row r="692" spans="1:5" hidden="1" outlineLevel="2" x14ac:dyDescent="0.3">
      <c r="A692" s="13">
        <v>2022</v>
      </c>
      <c r="B692" s="14" t="s">
        <v>133</v>
      </c>
      <c r="C692" s="14" t="s">
        <v>109</v>
      </c>
      <c r="D692" s="14" t="s">
        <v>112</v>
      </c>
      <c r="E692" s="50">
        <v>11519</v>
      </c>
    </row>
    <row r="693" spans="1:5" hidden="1" outlineLevel="2" x14ac:dyDescent="0.3">
      <c r="A693" s="13">
        <v>2022</v>
      </c>
      <c r="B693" s="14" t="s">
        <v>133</v>
      </c>
      <c r="C693" s="14" t="s">
        <v>109</v>
      </c>
      <c r="D693" s="14" t="s">
        <v>113</v>
      </c>
      <c r="E693" s="50">
        <v>2967</v>
      </c>
    </row>
    <row r="694" spans="1:5" hidden="1" outlineLevel="2" x14ac:dyDescent="0.3">
      <c r="A694" s="13">
        <v>2022</v>
      </c>
      <c r="B694" s="14" t="s">
        <v>133</v>
      </c>
      <c r="C694" s="14" t="s">
        <v>109</v>
      </c>
      <c r="D694" s="14" t="s">
        <v>114</v>
      </c>
      <c r="E694" s="50">
        <v>431</v>
      </c>
    </row>
    <row r="695" spans="1:5" hidden="1" outlineLevel="2" x14ac:dyDescent="0.3">
      <c r="A695" s="13">
        <v>2022</v>
      </c>
      <c r="B695" s="14" t="s">
        <v>133</v>
      </c>
      <c r="C695" s="14" t="s">
        <v>109</v>
      </c>
      <c r="D695" s="14" t="s">
        <v>115</v>
      </c>
      <c r="E695" s="50">
        <v>249</v>
      </c>
    </row>
    <row r="696" spans="1:5" hidden="1" outlineLevel="2" x14ac:dyDescent="0.3">
      <c r="A696" s="13">
        <v>2022</v>
      </c>
      <c r="B696" s="14" t="s">
        <v>133</v>
      </c>
      <c r="C696" s="14" t="s">
        <v>109</v>
      </c>
      <c r="D696" s="14" t="s">
        <v>116</v>
      </c>
      <c r="E696" s="50">
        <v>29</v>
      </c>
    </row>
    <row r="697" spans="1:5" hidden="1" outlineLevel="2" x14ac:dyDescent="0.3">
      <c r="A697" s="13">
        <v>2022</v>
      </c>
      <c r="B697" s="14" t="s">
        <v>133</v>
      </c>
      <c r="C697" s="14" t="s">
        <v>109</v>
      </c>
      <c r="D697" s="14" t="s">
        <v>117</v>
      </c>
      <c r="E697" s="50">
        <v>8</v>
      </c>
    </row>
    <row r="698" spans="1:5" hidden="1" outlineLevel="2" x14ac:dyDescent="0.3">
      <c r="A698" s="13">
        <v>2022</v>
      </c>
      <c r="B698" s="14" t="s">
        <v>134</v>
      </c>
      <c r="C698" s="14" t="s">
        <v>108</v>
      </c>
      <c r="D698" s="14" t="s">
        <v>41</v>
      </c>
      <c r="E698" s="50">
        <v>9267</v>
      </c>
    </row>
    <row r="699" spans="1:5" hidden="1" outlineLevel="2" x14ac:dyDescent="0.3">
      <c r="A699" s="13">
        <v>2022</v>
      </c>
      <c r="B699" s="14" t="s">
        <v>134</v>
      </c>
      <c r="C699" s="14" t="s">
        <v>108</v>
      </c>
      <c r="D699" s="14" t="s">
        <v>111</v>
      </c>
      <c r="E699" s="50">
        <v>15496</v>
      </c>
    </row>
    <row r="700" spans="1:5" hidden="1" outlineLevel="2" x14ac:dyDescent="0.3">
      <c r="A700" s="13">
        <v>2022</v>
      </c>
      <c r="B700" s="14" t="s">
        <v>134</v>
      </c>
      <c r="C700" s="14" t="s">
        <v>108</v>
      </c>
      <c r="D700" s="14" t="s">
        <v>112</v>
      </c>
      <c r="E700" s="50">
        <v>8388</v>
      </c>
    </row>
    <row r="701" spans="1:5" hidden="1" outlineLevel="2" x14ac:dyDescent="0.3">
      <c r="A701" s="13">
        <v>2022</v>
      </c>
      <c r="B701" s="14" t="s">
        <v>134</v>
      </c>
      <c r="C701" s="14" t="s">
        <v>108</v>
      </c>
      <c r="D701" s="14" t="s">
        <v>113</v>
      </c>
      <c r="E701" s="50">
        <v>2299</v>
      </c>
    </row>
    <row r="702" spans="1:5" hidden="1" outlineLevel="2" x14ac:dyDescent="0.3">
      <c r="A702" s="13">
        <v>2022</v>
      </c>
      <c r="B702" s="14" t="s">
        <v>134</v>
      </c>
      <c r="C702" s="14" t="s">
        <v>108</v>
      </c>
      <c r="D702" s="14" t="s">
        <v>114</v>
      </c>
      <c r="E702" s="50">
        <v>301</v>
      </c>
    </row>
    <row r="703" spans="1:5" hidden="1" outlineLevel="2" x14ac:dyDescent="0.3">
      <c r="A703" s="13">
        <v>2022</v>
      </c>
      <c r="B703" s="14" t="s">
        <v>134</v>
      </c>
      <c r="C703" s="14" t="s">
        <v>108</v>
      </c>
      <c r="D703" s="14" t="s">
        <v>115</v>
      </c>
      <c r="E703" s="50">
        <v>160</v>
      </c>
    </row>
    <row r="704" spans="1:5" hidden="1" outlineLevel="2" x14ac:dyDescent="0.3">
      <c r="A704" s="13">
        <v>2022</v>
      </c>
      <c r="B704" s="14" t="s">
        <v>134</v>
      </c>
      <c r="C704" s="14" t="s">
        <v>108</v>
      </c>
      <c r="D704" s="14" t="s">
        <v>116</v>
      </c>
      <c r="E704" s="50">
        <v>27</v>
      </c>
    </row>
    <row r="705" spans="1:5" hidden="1" outlineLevel="2" x14ac:dyDescent="0.3">
      <c r="A705" s="13">
        <v>2022</v>
      </c>
      <c r="B705" s="14" t="s">
        <v>134</v>
      </c>
      <c r="C705" s="14" t="s">
        <v>108</v>
      </c>
      <c r="D705" s="14" t="s">
        <v>117</v>
      </c>
      <c r="E705" s="50">
        <v>4</v>
      </c>
    </row>
    <row r="706" spans="1:5" hidden="1" outlineLevel="2" x14ac:dyDescent="0.3">
      <c r="A706" s="13">
        <v>2022</v>
      </c>
      <c r="B706" s="14" t="s">
        <v>134</v>
      </c>
      <c r="C706" s="14" t="s">
        <v>109</v>
      </c>
      <c r="D706" s="14" t="s">
        <v>41</v>
      </c>
      <c r="E706" s="50">
        <v>8604</v>
      </c>
    </row>
    <row r="707" spans="1:5" hidden="1" outlineLevel="2" x14ac:dyDescent="0.3">
      <c r="A707" s="13">
        <v>2022</v>
      </c>
      <c r="B707" s="14" t="s">
        <v>134</v>
      </c>
      <c r="C707" s="14" t="s">
        <v>109</v>
      </c>
      <c r="D707" s="14" t="s">
        <v>111</v>
      </c>
      <c r="E707" s="50">
        <v>16074</v>
      </c>
    </row>
    <row r="708" spans="1:5" hidden="1" outlineLevel="2" x14ac:dyDescent="0.3">
      <c r="A708" s="13">
        <v>2022</v>
      </c>
      <c r="B708" s="14" t="s">
        <v>134</v>
      </c>
      <c r="C708" s="14" t="s">
        <v>109</v>
      </c>
      <c r="D708" s="14" t="s">
        <v>112</v>
      </c>
      <c r="E708" s="50">
        <v>11414</v>
      </c>
    </row>
    <row r="709" spans="1:5" hidden="1" outlineLevel="2" x14ac:dyDescent="0.3">
      <c r="A709" s="13">
        <v>2022</v>
      </c>
      <c r="B709" s="14" t="s">
        <v>134</v>
      </c>
      <c r="C709" s="14" t="s">
        <v>109</v>
      </c>
      <c r="D709" s="14" t="s">
        <v>113</v>
      </c>
      <c r="E709" s="50">
        <v>2862</v>
      </c>
    </row>
    <row r="710" spans="1:5" hidden="1" outlineLevel="2" x14ac:dyDescent="0.3">
      <c r="A710" s="13">
        <v>2022</v>
      </c>
      <c r="B710" s="14" t="s">
        <v>134</v>
      </c>
      <c r="C710" s="14" t="s">
        <v>109</v>
      </c>
      <c r="D710" s="14" t="s">
        <v>114</v>
      </c>
      <c r="E710" s="50">
        <v>383</v>
      </c>
    </row>
    <row r="711" spans="1:5" hidden="1" outlineLevel="2" x14ac:dyDescent="0.3">
      <c r="A711" s="13">
        <v>2022</v>
      </c>
      <c r="B711" s="14" t="s">
        <v>134</v>
      </c>
      <c r="C711" s="14" t="s">
        <v>109</v>
      </c>
      <c r="D711" s="14" t="s">
        <v>115</v>
      </c>
      <c r="E711" s="50">
        <v>231</v>
      </c>
    </row>
    <row r="712" spans="1:5" hidden="1" outlineLevel="2" x14ac:dyDescent="0.3">
      <c r="A712" s="13">
        <v>2022</v>
      </c>
      <c r="B712" s="14" t="s">
        <v>134</v>
      </c>
      <c r="C712" s="14" t="s">
        <v>109</v>
      </c>
      <c r="D712" s="14" t="s">
        <v>116</v>
      </c>
      <c r="E712" s="50">
        <v>33</v>
      </c>
    </row>
    <row r="713" spans="1:5" hidden="1" outlineLevel="2" x14ac:dyDescent="0.3">
      <c r="A713" s="13">
        <v>2022</v>
      </c>
      <c r="B713" s="14" t="s">
        <v>134</v>
      </c>
      <c r="C713" s="14" t="s">
        <v>109</v>
      </c>
      <c r="D713" s="14" t="s">
        <v>117</v>
      </c>
      <c r="E713" s="50">
        <v>3</v>
      </c>
    </row>
    <row r="714" spans="1:5" hidden="1" outlineLevel="2" x14ac:dyDescent="0.3">
      <c r="A714" s="13">
        <v>2022</v>
      </c>
      <c r="B714" s="14" t="s">
        <v>134</v>
      </c>
      <c r="C714" s="14" t="s">
        <v>109</v>
      </c>
      <c r="D714" s="14" t="s">
        <v>269</v>
      </c>
      <c r="E714" s="50">
        <v>1</v>
      </c>
    </row>
    <row r="715" spans="1:5" hidden="1" outlineLevel="2" x14ac:dyDescent="0.3">
      <c r="A715" s="13">
        <v>2022</v>
      </c>
      <c r="B715" s="14" t="s">
        <v>135</v>
      </c>
      <c r="C715" s="14" t="s">
        <v>108</v>
      </c>
      <c r="D715" s="14" t="s">
        <v>41</v>
      </c>
      <c r="E715" s="50">
        <v>5461</v>
      </c>
    </row>
    <row r="716" spans="1:5" hidden="1" outlineLevel="2" x14ac:dyDescent="0.3">
      <c r="A716" s="13">
        <v>2022</v>
      </c>
      <c r="B716" s="14" t="s">
        <v>135</v>
      </c>
      <c r="C716" s="14" t="s">
        <v>108</v>
      </c>
      <c r="D716" s="14" t="s">
        <v>111</v>
      </c>
      <c r="E716" s="50">
        <v>10659</v>
      </c>
    </row>
    <row r="717" spans="1:5" hidden="1" outlineLevel="2" x14ac:dyDescent="0.3">
      <c r="A717" s="13">
        <v>2022</v>
      </c>
      <c r="B717" s="14" t="s">
        <v>135</v>
      </c>
      <c r="C717" s="14" t="s">
        <v>108</v>
      </c>
      <c r="D717" s="14" t="s">
        <v>112</v>
      </c>
      <c r="E717" s="50">
        <v>6574</v>
      </c>
    </row>
    <row r="718" spans="1:5" hidden="1" outlineLevel="2" x14ac:dyDescent="0.3">
      <c r="A718" s="13">
        <v>2022</v>
      </c>
      <c r="B718" s="14" t="s">
        <v>135</v>
      </c>
      <c r="C718" s="14" t="s">
        <v>108</v>
      </c>
      <c r="D718" s="14" t="s">
        <v>113</v>
      </c>
      <c r="E718" s="50">
        <v>1826</v>
      </c>
    </row>
    <row r="719" spans="1:5" hidden="1" outlineLevel="2" x14ac:dyDescent="0.3">
      <c r="A719" s="13">
        <v>2022</v>
      </c>
      <c r="B719" s="14" t="s">
        <v>135</v>
      </c>
      <c r="C719" s="14" t="s">
        <v>108</v>
      </c>
      <c r="D719" s="14" t="s">
        <v>114</v>
      </c>
      <c r="E719" s="50">
        <v>272</v>
      </c>
    </row>
    <row r="720" spans="1:5" hidden="1" outlineLevel="2" x14ac:dyDescent="0.3">
      <c r="A720" s="13">
        <v>2022</v>
      </c>
      <c r="B720" s="14" t="s">
        <v>135</v>
      </c>
      <c r="C720" s="14" t="s">
        <v>108</v>
      </c>
      <c r="D720" s="14" t="s">
        <v>115</v>
      </c>
      <c r="E720" s="50">
        <v>155</v>
      </c>
    </row>
    <row r="721" spans="1:5" hidden="1" outlineLevel="2" x14ac:dyDescent="0.3">
      <c r="A721" s="13">
        <v>2022</v>
      </c>
      <c r="B721" s="14" t="s">
        <v>135</v>
      </c>
      <c r="C721" s="14" t="s">
        <v>108</v>
      </c>
      <c r="D721" s="14" t="s">
        <v>116</v>
      </c>
      <c r="E721" s="50">
        <v>16</v>
      </c>
    </row>
    <row r="722" spans="1:5" hidden="1" outlineLevel="2" x14ac:dyDescent="0.3">
      <c r="A722" s="13">
        <v>2022</v>
      </c>
      <c r="B722" s="14" t="s">
        <v>135</v>
      </c>
      <c r="C722" s="14" t="s">
        <v>108</v>
      </c>
      <c r="D722" s="14" t="s">
        <v>117</v>
      </c>
      <c r="E722" s="50">
        <v>2</v>
      </c>
    </row>
    <row r="723" spans="1:5" hidden="1" outlineLevel="2" x14ac:dyDescent="0.3">
      <c r="A723" s="13">
        <v>2022</v>
      </c>
      <c r="B723" s="14" t="s">
        <v>135</v>
      </c>
      <c r="C723" s="14" t="s">
        <v>108</v>
      </c>
      <c r="D723" s="14" t="s">
        <v>269</v>
      </c>
      <c r="E723" s="50">
        <v>1</v>
      </c>
    </row>
    <row r="724" spans="1:5" hidden="1" outlineLevel="2" x14ac:dyDescent="0.3">
      <c r="A724" s="13">
        <v>2022</v>
      </c>
      <c r="B724" s="14" t="s">
        <v>135</v>
      </c>
      <c r="C724" s="14" t="s">
        <v>109</v>
      </c>
      <c r="D724" s="14" t="s">
        <v>41</v>
      </c>
      <c r="E724" s="50">
        <v>5532</v>
      </c>
    </row>
    <row r="725" spans="1:5" hidden="1" outlineLevel="2" x14ac:dyDescent="0.3">
      <c r="A725" s="13">
        <v>2022</v>
      </c>
      <c r="B725" s="14" t="s">
        <v>135</v>
      </c>
      <c r="C725" s="14" t="s">
        <v>109</v>
      </c>
      <c r="D725" s="14" t="s">
        <v>111</v>
      </c>
      <c r="E725" s="50">
        <v>12311</v>
      </c>
    </row>
    <row r="726" spans="1:5" hidden="1" outlineLevel="2" x14ac:dyDescent="0.3">
      <c r="A726" s="13">
        <v>2022</v>
      </c>
      <c r="B726" s="14" t="s">
        <v>135</v>
      </c>
      <c r="C726" s="14" t="s">
        <v>109</v>
      </c>
      <c r="D726" s="14" t="s">
        <v>112</v>
      </c>
      <c r="E726" s="50">
        <v>9482</v>
      </c>
    </row>
    <row r="727" spans="1:5" hidden="1" outlineLevel="2" x14ac:dyDescent="0.3">
      <c r="A727" s="13">
        <v>2022</v>
      </c>
      <c r="B727" s="14" t="s">
        <v>135</v>
      </c>
      <c r="C727" s="14" t="s">
        <v>109</v>
      </c>
      <c r="D727" s="14" t="s">
        <v>113</v>
      </c>
      <c r="E727" s="50">
        <v>2463</v>
      </c>
    </row>
    <row r="728" spans="1:5" hidden="1" outlineLevel="2" x14ac:dyDescent="0.3">
      <c r="A728" s="13">
        <v>2022</v>
      </c>
      <c r="B728" s="14" t="s">
        <v>135</v>
      </c>
      <c r="C728" s="14" t="s">
        <v>109</v>
      </c>
      <c r="D728" s="14" t="s">
        <v>114</v>
      </c>
      <c r="E728" s="50">
        <v>319</v>
      </c>
    </row>
    <row r="729" spans="1:5" hidden="1" outlineLevel="2" x14ac:dyDescent="0.3">
      <c r="A729" s="13">
        <v>2022</v>
      </c>
      <c r="B729" s="14" t="s">
        <v>135</v>
      </c>
      <c r="C729" s="14" t="s">
        <v>109</v>
      </c>
      <c r="D729" s="14" t="s">
        <v>115</v>
      </c>
      <c r="E729" s="50">
        <v>156</v>
      </c>
    </row>
    <row r="730" spans="1:5" hidden="1" outlineLevel="2" x14ac:dyDescent="0.3">
      <c r="A730" s="13">
        <v>2022</v>
      </c>
      <c r="B730" s="14" t="s">
        <v>135</v>
      </c>
      <c r="C730" s="14" t="s">
        <v>109</v>
      </c>
      <c r="D730" s="14" t="s">
        <v>116</v>
      </c>
      <c r="E730" s="50">
        <v>26</v>
      </c>
    </row>
    <row r="731" spans="1:5" hidden="1" outlineLevel="2" x14ac:dyDescent="0.3">
      <c r="A731" s="13">
        <v>2022</v>
      </c>
      <c r="B731" s="14" t="s">
        <v>135</v>
      </c>
      <c r="C731" s="14" t="s">
        <v>109</v>
      </c>
      <c r="D731" s="14" t="s">
        <v>117</v>
      </c>
      <c r="E731" s="50">
        <v>4</v>
      </c>
    </row>
    <row r="732" spans="1:5" hidden="1" outlineLevel="2" x14ac:dyDescent="0.3">
      <c r="A732" s="13">
        <v>2022</v>
      </c>
      <c r="B732" s="14" t="s">
        <v>135</v>
      </c>
      <c r="C732" s="14" t="s">
        <v>109</v>
      </c>
      <c r="D732" s="14" t="s">
        <v>269</v>
      </c>
      <c r="E732" s="50">
        <v>1</v>
      </c>
    </row>
    <row r="733" spans="1:5" hidden="1" outlineLevel="2" x14ac:dyDescent="0.3">
      <c r="A733" s="13">
        <v>2022</v>
      </c>
      <c r="B733" s="14" t="s">
        <v>136</v>
      </c>
      <c r="C733" s="14" t="s">
        <v>108</v>
      </c>
      <c r="D733" s="14" t="s">
        <v>41</v>
      </c>
      <c r="E733" s="50">
        <v>3690</v>
      </c>
    </row>
    <row r="734" spans="1:5" hidden="1" outlineLevel="2" x14ac:dyDescent="0.3">
      <c r="A734" s="13">
        <v>2022</v>
      </c>
      <c r="B734" s="14" t="s">
        <v>136</v>
      </c>
      <c r="C734" s="14" t="s">
        <v>108</v>
      </c>
      <c r="D734" s="14" t="s">
        <v>111</v>
      </c>
      <c r="E734" s="50">
        <v>8378</v>
      </c>
    </row>
    <row r="735" spans="1:5" hidden="1" outlineLevel="2" x14ac:dyDescent="0.3">
      <c r="A735" s="13">
        <v>2022</v>
      </c>
      <c r="B735" s="14" t="s">
        <v>136</v>
      </c>
      <c r="C735" s="14" t="s">
        <v>108</v>
      </c>
      <c r="D735" s="14" t="s">
        <v>112</v>
      </c>
      <c r="E735" s="50">
        <v>5601</v>
      </c>
    </row>
    <row r="736" spans="1:5" hidden="1" outlineLevel="2" x14ac:dyDescent="0.3">
      <c r="A736" s="13">
        <v>2022</v>
      </c>
      <c r="B736" s="14" t="s">
        <v>136</v>
      </c>
      <c r="C736" s="14" t="s">
        <v>108</v>
      </c>
      <c r="D736" s="14" t="s">
        <v>113</v>
      </c>
      <c r="E736" s="50">
        <v>1622</v>
      </c>
    </row>
    <row r="737" spans="1:5" hidden="1" outlineLevel="2" x14ac:dyDescent="0.3">
      <c r="A737" s="13">
        <v>2022</v>
      </c>
      <c r="B737" s="14" t="s">
        <v>136</v>
      </c>
      <c r="C737" s="14" t="s">
        <v>108</v>
      </c>
      <c r="D737" s="14" t="s">
        <v>114</v>
      </c>
      <c r="E737" s="50">
        <v>274</v>
      </c>
    </row>
    <row r="738" spans="1:5" hidden="1" outlineLevel="2" x14ac:dyDescent="0.3">
      <c r="A738" s="13">
        <v>2022</v>
      </c>
      <c r="B738" s="14" t="s">
        <v>136</v>
      </c>
      <c r="C738" s="14" t="s">
        <v>108</v>
      </c>
      <c r="D738" s="14" t="s">
        <v>115</v>
      </c>
      <c r="E738" s="50">
        <v>150</v>
      </c>
    </row>
    <row r="739" spans="1:5" hidden="1" outlineLevel="2" x14ac:dyDescent="0.3">
      <c r="A739" s="13">
        <v>2022</v>
      </c>
      <c r="B739" s="14" t="s">
        <v>136</v>
      </c>
      <c r="C739" s="14" t="s">
        <v>108</v>
      </c>
      <c r="D739" s="14" t="s">
        <v>116</v>
      </c>
      <c r="E739" s="50">
        <v>11</v>
      </c>
    </row>
    <row r="740" spans="1:5" hidden="1" outlineLevel="2" x14ac:dyDescent="0.3">
      <c r="A740" s="13">
        <v>2022</v>
      </c>
      <c r="B740" s="14" t="s">
        <v>136</v>
      </c>
      <c r="C740" s="14" t="s">
        <v>109</v>
      </c>
      <c r="D740" s="14" t="s">
        <v>41</v>
      </c>
      <c r="E740" s="50">
        <v>3895</v>
      </c>
    </row>
    <row r="741" spans="1:5" hidden="1" outlineLevel="2" x14ac:dyDescent="0.3">
      <c r="A741" s="13">
        <v>2022</v>
      </c>
      <c r="B741" s="14" t="s">
        <v>136</v>
      </c>
      <c r="C741" s="14" t="s">
        <v>109</v>
      </c>
      <c r="D741" s="14" t="s">
        <v>111</v>
      </c>
      <c r="E741" s="50">
        <v>9992</v>
      </c>
    </row>
    <row r="742" spans="1:5" hidden="1" outlineLevel="2" x14ac:dyDescent="0.3">
      <c r="A742" s="13">
        <v>2022</v>
      </c>
      <c r="B742" s="14" t="s">
        <v>136</v>
      </c>
      <c r="C742" s="14" t="s">
        <v>109</v>
      </c>
      <c r="D742" s="14" t="s">
        <v>112</v>
      </c>
      <c r="E742" s="50">
        <v>8330</v>
      </c>
    </row>
    <row r="743" spans="1:5" hidden="1" outlineLevel="2" x14ac:dyDescent="0.3">
      <c r="A743" s="13">
        <v>2022</v>
      </c>
      <c r="B743" s="14" t="s">
        <v>136</v>
      </c>
      <c r="C743" s="14" t="s">
        <v>109</v>
      </c>
      <c r="D743" s="14" t="s">
        <v>113</v>
      </c>
      <c r="E743" s="50">
        <v>2290</v>
      </c>
    </row>
    <row r="744" spans="1:5" hidden="1" outlineLevel="2" x14ac:dyDescent="0.3">
      <c r="A744" s="13">
        <v>2022</v>
      </c>
      <c r="B744" s="14" t="s">
        <v>136</v>
      </c>
      <c r="C744" s="14" t="s">
        <v>109</v>
      </c>
      <c r="D744" s="14" t="s">
        <v>114</v>
      </c>
      <c r="E744" s="50">
        <v>315</v>
      </c>
    </row>
    <row r="745" spans="1:5" hidden="1" outlineLevel="2" x14ac:dyDescent="0.3">
      <c r="A745" s="13">
        <v>2022</v>
      </c>
      <c r="B745" s="14" t="s">
        <v>136</v>
      </c>
      <c r="C745" s="14" t="s">
        <v>109</v>
      </c>
      <c r="D745" s="14" t="s">
        <v>115</v>
      </c>
      <c r="E745" s="50">
        <v>182</v>
      </c>
    </row>
    <row r="746" spans="1:5" hidden="1" outlineLevel="2" x14ac:dyDescent="0.3">
      <c r="A746" s="13">
        <v>2022</v>
      </c>
      <c r="B746" s="14" t="s">
        <v>136</v>
      </c>
      <c r="C746" s="14" t="s">
        <v>109</v>
      </c>
      <c r="D746" s="14" t="s">
        <v>116</v>
      </c>
      <c r="E746" s="50">
        <v>27</v>
      </c>
    </row>
    <row r="747" spans="1:5" hidden="1" outlineLevel="2" x14ac:dyDescent="0.3">
      <c r="A747" s="13">
        <v>2022</v>
      </c>
      <c r="B747" s="14" t="s">
        <v>136</v>
      </c>
      <c r="C747" s="14" t="s">
        <v>109</v>
      </c>
      <c r="D747" s="14" t="s">
        <v>117</v>
      </c>
      <c r="E747" s="50">
        <v>1</v>
      </c>
    </row>
    <row r="748" spans="1:5" hidden="1" outlineLevel="2" x14ac:dyDescent="0.3">
      <c r="A748" s="13">
        <v>2022</v>
      </c>
      <c r="B748" s="14" t="s">
        <v>136</v>
      </c>
      <c r="C748" s="14" t="s">
        <v>109</v>
      </c>
      <c r="D748" s="14" t="s">
        <v>269</v>
      </c>
      <c r="E748" s="50">
        <v>2</v>
      </c>
    </row>
    <row r="749" spans="1:5" hidden="1" outlineLevel="2" x14ac:dyDescent="0.3">
      <c r="A749" s="13">
        <v>2022</v>
      </c>
      <c r="B749" s="14" t="s">
        <v>137</v>
      </c>
      <c r="C749" s="14" t="s">
        <v>108</v>
      </c>
      <c r="D749" s="14" t="s">
        <v>41</v>
      </c>
      <c r="E749" s="50">
        <v>2603</v>
      </c>
    </row>
    <row r="750" spans="1:5" hidden="1" outlineLevel="2" x14ac:dyDescent="0.3">
      <c r="A750" s="13">
        <v>2022</v>
      </c>
      <c r="B750" s="14" t="s">
        <v>137</v>
      </c>
      <c r="C750" s="14" t="s">
        <v>108</v>
      </c>
      <c r="D750" s="14" t="s">
        <v>111</v>
      </c>
      <c r="E750" s="50">
        <v>6962</v>
      </c>
    </row>
    <row r="751" spans="1:5" hidden="1" outlineLevel="2" x14ac:dyDescent="0.3">
      <c r="A751" s="13">
        <v>2022</v>
      </c>
      <c r="B751" s="14" t="s">
        <v>137</v>
      </c>
      <c r="C751" s="14" t="s">
        <v>108</v>
      </c>
      <c r="D751" s="14" t="s">
        <v>112</v>
      </c>
      <c r="E751" s="50">
        <v>4945</v>
      </c>
    </row>
    <row r="752" spans="1:5" hidden="1" outlineLevel="2" x14ac:dyDescent="0.3">
      <c r="A752" s="13">
        <v>2022</v>
      </c>
      <c r="B752" s="14" t="s">
        <v>137</v>
      </c>
      <c r="C752" s="14" t="s">
        <v>108</v>
      </c>
      <c r="D752" s="14" t="s">
        <v>113</v>
      </c>
      <c r="E752" s="50">
        <v>1494</v>
      </c>
    </row>
    <row r="753" spans="1:5" hidden="1" outlineLevel="2" x14ac:dyDescent="0.3">
      <c r="A753" s="13">
        <v>2022</v>
      </c>
      <c r="B753" s="14" t="s">
        <v>137</v>
      </c>
      <c r="C753" s="14" t="s">
        <v>108</v>
      </c>
      <c r="D753" s="14" t="s">
        <v>114</v>
      </c>
      <c r="E753" s="50">
        <v>265</v>
      </c>
    </row>
    <row r="754" spans="1:5" hidden="1" outlineLevel="2" x14ac:dyDescent="0.3">
      <c r="A754" s="13">
        <v>2022</v>
      </c>
      <c r="B754" s="14" t="s">
        <v>137</v>
      </c>
      <c r="C754" s="14" t="s">
        <v>108</v>
      </c>
      <c r="D754" s="14" t="s">
        <v>115</v>
      </c>
      <c r="E754" s="50">
        <v>157</v>
      </c>
    </row>
    <row r="755" spans="1:5" hidden="1" outlineLevel="2" x14ac:dyDescent="0.3">
      <c r="A755" s="13">
        <v>2022</v>
      </c>
      <c r="B755" s="14" t="s">
        <v>137</v>
      </c>
      <c r="C755" s="14" t="s">
        <v>108</v>
      </c>
      <c r="D755" s="14" t="s">
        <v>116</v>
      </c>
      <c r="E755" s="50">
        <v>18</v>
      </c>
    </row>
    <row r="756" spans="1:5" hidden="1" outlineLevel="2" x14ac:dyDescent="0.3">
      <c r="A756" s="13">
        <v>2022</v>
      </c>
      <c r="B756" s="14" t="s">
        <v>137</v>
      </c>
      <c r="C756" s="14" t="s">
        <v>108</v>
      </c>
      <c r="D756" s="14" t="s">
        <v>117</v>
      </c>
      <c r="E756" s="50">
        <v>3</v>
      </c>
    </row>
    <row r="757" spans="1:5" hidden="1" outlineLevel="2" x14ac:dyDescent="0.3">
      <c r="A757" s="13">
        <v>2022</v>
      </c>
      <c r="B757" s="14" t="s">
        <v>137</v>
      </c>
      <c r="C757" s="14" t="s">
        <v>109</v>
      </c>
      <c r="D757" s="14" t="s">
        <v>41</v>
      </c>
      <c r="E757" s="50">
        <v>2779</v>
      </c>
    </row>
    <row r="758" spans="1:5" hidden="1" outlineLevel="2" x14ac:dyDescent="0.3">
      <c r="A758" s="13">
        <v>2022</v>
      </c>
      <c r="B758" s="14" t="s">
        <v>137</v>
      </c>
      <c r="C758" s="14" t="s">
        <v>109</v>
      </c>
      <c r="D758" s="14" t="s">
        <v>111</v>
      </c>
      <c r="E758" s="50">
        <v>8217</v>
      </c>
    </row>
    <row r="759" spans="1:5" hidden="1" outlineLevel="2" x14ac:dyDescent="0.3">
      <c r="A759" s="13">
        <v>2022</v>
      </c>
      <c r="B759" s="14" t="s">
        <v>137</v>
      </c>
      <c r="C759" s="14" t="s">
        <v>109</v>
      </c>
      <c r="D759" s="14" t="s">
        <v>112</v>
      </c>
      <c r="E759" s="50">
        <v>7421</v>
      </c>
    </row>
    <row r="760" spans="1:5" hidden="1" outlineLevel="2" x14ac:dyDescent="0.3">
      <c r="A760" s="13">
        <v>2022</v>
      </c>
      <c r="B760" s="14" t="s">
        <v>137</v>
      </c>
      <c r="C760" s="14" t="s">
        <v>109</v>
      </c>
      <c r="D760" s="14" t="s">
        <v>113</v>
      </c>
      <c r="E760" s="50">
        <v>2108</v>
      </c>
    </row>
    <row r="761" spans="1:5" hidden="1" outlineLevel="2" x14ac:dyDescent="0.3">
      <c r="A761" s="13">
        <v>2022</v>
      </c>
      <c r="B761" s="14" t="s">
        <v>137</v>
      </c>
      <c r="C761" s="14" t="s">
        <v>109</v>
      </c>
      <c r="D761" s="14" t="s">
        <v>114</v>
      </c>
      <c r="E761" s="50">
        <v>268</v>
      </c>
    </row>
    <row r="762" spans="1:5" hidden="1" outlineLevel="2" x14ac:dyDescent="0.3">
      <c r="A762" s="13">
        <v>2022</v>
      </c>
      <c r="B762" s="14" t="s">
        <v>137</v>
      </c>
      <c r="C762" s="14" t="s">
        <v>109</v>
      </c>
      <c r="D762" s="14" t="s">
        <v>115</v>
      </c>
      <c r="E762" s="50">
        <v>160</v>
      </c>
    </row>
    <row r="763" spans="1:5" hidden="1" outlineLevel="2" x14ac:dyDescent="0.3">
      <c r="A763" s="13">
        <v>2022</v>
      </c>
      <c r="B763" s="14" t="s">
        <v>137</v>
      </c>
      <c r="C763" s="14" t="s">
        <v>109</v>
      </c>
      <c r="D763" s="14" t="s">
        <v>116</v>
      </c>
      <c r="E763" s="50">
        <v>23</v>
      </c>
    </row>
    <row r="764" spans="1:5" hidden="1" outlineLevel="2" x14ac:dyDescent="0.3">
      <c r="A764" s="13">
        <v>2022</v>
      </c>
      <c r="B764" s="14" t="s">
        <v>137</v>
      </c>
      <c r="C764" s="14" t="s">
        <v>109</v>
      </c>
      <c r="D764" s="14" t="s">
        <v>117</v>
      </c>
      <c r="E764" s="50">
        <v>3</v>
      </c>
    </row>
    <row r="765" spans="1:5" hidden="1" outlineLevel="2" x14ac:dyDescent="0.3">
      <c r="A765" s="13">
        <v>2022</v>
      </c>
      <c r="B765" s="14" t="s">
        <v>138</v>
      </c>
      <c r="C765" s="14" t="s">
        <v>108</v>
      </c>
      <c r="D765" s="14" t="s">
        <v>41</v>
      </c>
      <c r="E765" s="50">
        <v>1832</v>
      </c>
    </row>
    <row r="766" spans="1:5" hidden="1" outlineLevel="2" x14ac:dyDescent="0.3">
      <c r="A766" s="13">
        <v>2022</v>
      </c>
      <c r="B766" s="14" t="s">
        <v>138</v>
      </c>
      <c r="C766" s="14" t="s">
        <v>108</v>
      </c>
      <c r="D766" s="14" t="s">
        <v>111</v>
      </c>
      <c r="E766" s="50">
        <v>5798</v>
      </c>
    </row>
    <row r="767" spans="1:5" hidden="1" outlineLevel="2" x14ac:dyDescent="0.3">
      <c r="A767" s="13">
        <v>2022</v>
      </c>
      <c r="B767" s="14" t="s">
        <v>138</v>
      </c>
      <c r="C767" s="14" t="s">
        <v>108</v>
      </c>
      <c r="D767" s="14" t="s">
        <v>112</v>
      </c>
      <c r="E767" s="50">
        <v>4241</v>
      </c>
    </row>
    <row r="768" spans="1:5" hidden="1" outlineLevel="2" x14ac:dyDescent="0.3">
      <c r="A768" s="13">
        <v>2022</v>
      </c>
      <c r="B768" s="14" t="s">
        <v>138</v>
      </c>
      <c r="C768" s="14" t="s">
        <v>108</v>
      </c>
      <c r="D768" s="14" t="s">
        <v>113</v>
      </c>
      <c r="E768" s="50">
        <v>1367</v>
      </c>
    </row>
    <row r="769" spans="1:5" hidden="1" outlineLevel="2" x14ac:dyDescent="0.3">
      <c r="A769" s="13">
        <v>2022</v>
      </c>
      <c r="B769" s="14" t="s">
        <v>138</v>
      </c>
      <c r="C769" s="14" t="s">
        <v>108</v>
      </c>
      <c r="D769" s="14" t="s">
        <v>114</v>
      </c>
      <c r="E769" s="50">
        <v>247</v>
      </c>
    </row>
    <row r="770" spans="1:5" hidden="1" outlineLevel="2" x14ac:dyDescent="0.3">
      <c r="A770" s="13">
        <v>2022</v>
      </c>
      <c r="B770" s="14" t="s">
        <v>138</v>
      </c>
      <c r="C770" s="14" t="s">
        <v>108</v>
      </c>
      <c r="D770" s="14" t="s">
        <v>115</v>
      </c>
      <c r="E770" s="50">
        <v>129</v>
      </c>
    </row>
    <row r="771" spans="1:5" hidden="1" outlineLevel="2" x14ac:dyDescent="0.3">
      <c r="A771" s="13">
        <v>2022</v>
      </c>
      <c r="B771" s="14" t="s">
        <v>138</v>
      </c>
      <c r="C771" s="14" t="s">
        <v>108</v>
      </c>
      <c r="D771" s="14" t="s">
        <v>116</v>
      </c>
      <c r="E771" s="50">
        <v>14</v>
      </c>
    </row>
    <row r="772" spans="1:5" hidden="1" outlineLevel="2" x14ac:dyDescent="0.3">
      <c r="A772" s="13">
        <v>2022</v>
      </c>
      <c r="B772" s="14" t="s">
        <v>138</v>
      </c>
      <c r="C772" s="14" t="s">
        <v>108</v>
      </c>
      <c r="D772" s="14" t="s">
        <v>117</v>
      </c>
      <c r="E772" s="50">
        <v>1</v>
      </c>
    </row>
    <row r="773" spans="1:5" hidden="1" outlineLevel="2" x14ac:dyDescent="0.3">
      <c r="A773" s="13">
        <v>2022</v>
      </c>
      <c r="B773" s="14" t="s">
        <v>138</v>
      </c>
      <c r="C773" s="14" t="s">
        <v>109</v>
      </c>
      <c r="D773" s="14" t="s">
        <v>41</v>
      </c>
      <c r="E773" s="50">
        <v>2023</v>
      </c>
    </row>
    <row r="774" spans="1:5" hidden="1" outlineLevel="2" x14ac:dyDescent="0.3">
      <c r="A774" s="13">
        <v>2022</v>
      </c>
      <c r="B774" s="14" t="s">
        <v>138</v>
      </c>
      <c r="C774" s="14" t="s">
        <v>109</v>
      </c>
      <c r="D774" s="14" t="s">
        <v>111</v>
      </c>
      <c r="E774" s="50">
        <v>6759</v>
      </c>
    </row>
    <row r="775" spans="1:5" hidden="1" outlineLevel="2" x14ac:dyDescent="0.3">
      <c r="A775" s="13">
        <v>2022</v>
      </c>
      <c r="B775" s="14" t="s">
        <v>138</v>
      </c>
      <c r="C775" s="14" t="s">
        <v>109</v>
      </c>
      <c r="D775" s="14" t="s">
        <v>112</v>
      </c>
      <c r="E775" s="50">
        <v>6598</v>
      </c>
    </row>
    <row r="776" spans="1:5" hidden="1" outlineLevel="2" x14ac:dyDescent="0.3">
      <c r="A776" s="13">
        <v>2022</v>
      </c>
      <c r="B776" s="14" t="s">
        <v>138</v>
      </c>
      <c r="C776" s="14" t="s">
        <v>109</v>
      </c>
      <c r="D776" s="14" t="s">
        <v>113</v>
      </c>
      <c r="E776" s="50">
        <v>1896</v>
      </c>
    </row>
    <row r="777" spans="1:5" hidden="1" outlineLevel="2" x14ac:dyDescent="0.3">
      <c r="A777" s="13">
        <v>2022</v>
      </c>
      <c r="B777" s="14" t="s">
        <v>138</v>
      </c>
      <c r="C777" s="14" t="s">
        <v>109</v>
      </c>
      <c r="D777" s="14" t="s">
        <v>114</v>
      </c>
      <c r="E777" s="50">
        <v>285</v>
      </c>
    </row>
    <row r="778" spans="1:5" hidden="1" outlineLevel="2" x14ac:dyDescent="0.3">
      <c r="A778" s="13">
        <v>2022</v>
      </c>
      <c r="B778" s="14" t="s">
        <v>138</v>
      </c>
      <c r="C778" s="14" t="s">
        <v>109</v>
      </c>
      <c r="D778" s="14" t="s">
        <v>115</v>
      </c>
      <c r="E778" s="50">
        <v>117</v>
      </c>
    </row>
    <row r="779" spans="1:5" hidden="1" outlineLevel="2" x14ac:dyDescent="0.3">
      <c r="A779" s="13">
        <v>2022</v>
      </c>
      <c r="B779" s="14" t="s">
        <v>138</v>
      </c>
      <c r="C779" s="14" t="s">
        <v>109</v>
      </c>
      <c r="D779" s="14" t="s">
        <v>116</v>
      </c>
      <c r="E779" s="50">
        <v>17</v>
      </c>
    </row>
    <row r="780" spans="1:5" hidden="1" outlineLevel="2" x14ac:dyDescent="0.3">
      <c r="A780" s="13">
        <v>2022</v>
      </c>
      <c r="B780" s="14" t="s">
        <v>138</v>
      </c>
      <c r="C780" s="14" t="s">
        <v>109</v>
      </c>
      <c r="D780" s="14" t="s">
        <v>117</v>
      </c>
      <c r="E780" s="50">
        <v>4</v>
      </c>
    </row>
    <row r="781" spans="1:5" hidden="1" outlineLevel="2" x14ac:dyDescent="0.3">
      <c r="A781" s="13">
        <v>2022</v>
      </c>
      <c r="B781" s="14" t="s">
        <v>139</v>
      </c>
      <c r="C781" s="14" t="s">
        <v>108</v>
      </c>
      <c r="D781" s="14" t="s">
        <v>41</v>
      </c>
      <c r="E781" s="50">
        <v>1530</v>
      </c>
    </row>
    <row r="782" spans="1:5" hidden="1" outlineLevel="2" x14ac:dyDescent="0.3">
      <c r="A782" s="13">
        <v>2022</v>
      </c>
      <c r="B782" s="14" t="s">
        <v>139</v>
      </c>
      <c r="C782" s="14" t="s">
        <v>108</v>
      </c>
      <c r="D782" s="14" t="s">
        <v>111</v>
      </c>
      <c r="E782" s="50">
        <v>5112</v>
      </c>
    </row>
    <row r="783" spans="1:5" hidden="1" outlineLevel="2" x14ac:dyDescent="0.3">
      <c r="A783" s="13">
        <v>2022</v>
      </c>
      <c r="B783" s="14" t="s">
        <v>139</v>
      </c>
      <c r="C783" s="14" t="s">
        <v>108</v>
      </c>
      <c r="D783" s="14" t="s">
        <v>112</v>
      </c>
      <c r="E783" s="50">
        <v>4237</v>
      </c>
    </row>
    <row r="784" spans="1:5" hidden="1" outlineLevel="2" x14ac:dyDescent="0.3">
      <c r="A784" s="13">
        <v>2022</v>
      </c>
      <c r="B784" s="14" t="s">
        <v>139</v>
      </c>
      <c r="C784" s="14" t="s">
        <v>108</v>
      </c>
      <c r="D784" s="14" t="s">
        <v>113</v>
      </c>
      <c r="E784" s="50">
        <v>1461</v>
      </c>
    </row>
    <row r="785" spans="1:5" hidden="1" outlineLevel="2" x14ac:dyDescent="0.3">
      <c r="A785" s="13">
        <v>2022</v>
      </c>
      <c r="B785" s="14" t="s">
        <v>139</v>
      </c>
      <c r="C785" s="14" t="s">
        <v>108</v>
      </c>
      <c r="D785" s="14" t="s">
        <v>114</v>
      </c>
      <c r="E785" s="50">
        <v>258</v>
      </c>
    </row>
    <row r="786" spans="1:5" hidden="1" outlineLevel="2" x14ac:dyDescent="0.3">
      <c r="A786" s="13">
        <v>2022</v>
      </c>
      <c r="B786" s="14" t="s">
        <v>139</v>
      </c>
      <c r="C786" s="14" t="s">
        <v>108</v>
      </c>
      <c r="D786" s="14" t="s">
        <v>115</v>
      </c>
      <c r="E786" s="50">
        <v>177</v>
      </c>
    </row>
    <row r="787" spans="1:5" hidden="1" outlineLevel="2" x14ac:dyDescent="0.3">
      <c r="A787" s="13">
        <v>2022</v>
      </c>
      <c r="B787" s="14" t="s">
        <v>139</v>
      </c>
      <c r="C787" s="14" t="s">
        <v>108</v>
      </c>
      <c r="D787" s="14" t="s">
        <v>116</v>
      </c>
      <c r="E787" s="50">
        <v>12</v>
      </c>
    </row>
    <row r="788" spans="1:5" hidden="1" outlineLevel="2" x14ac:dyDescent="0.3">
      <c r="A788" s="13">
        <v>2022</v>
      </c>
      <c r="B788" s="14" t="s">
        <v>139</v>
      </c>
      <c r="C788" s="14" t="s">
        <v>108</v>
      </c>
      <c r="D788" s="14" t="s">
        <v>117</v>
      </c>
      <c r="E788" s="50">
        <v>3</v>
      </c>
    </row>
    <row r="789" spans="1:5" hidden="1" outlineLevel="2" x14ac:dyDescent="0.3">
      <c r="A789" s="13">
        <v>2022</v>
      </c>
      <c r="B789" s="14" t="s">
        <v>139</v>
      </c>
      <c r="C789" s="14" t="s">
        <v>109</v>
      </c>
      <c r="D789" s="14" t="s">
        <v>41</v>
      </c>
      <c r="E789" s="50">
        <v>1416</v>
      </c>
    </row>
    <row r="790" spans="1:5" hidden="1" outlineLevel="2" x14ac:dyDescent="0.3">
      <c r="A790" s="13">
        <v>2022</v>
      </c>
      <c r="B790" s="14" t="s">
        <v>139</v>
      </c>
      <c r="C790" s="14" t="s">
        <v>109</v>
      </c>
      <c r="D790" s="14" t="s">
        <v>111</v>
      </c>
      <c r="E790" s="50">
        <v>6029</v>
      </c>
    </row>
    <row r="791" spans="1:5" hidden="1" outlineLevel="2" x14ac:dyDescent="0.3">
      <c r="A791" s="13">
        <v>2022</v>
      </c>
      <c r="B791" s="14" t="s">
        <v>139</v>
      </c>
      <c r="C791" s="14" t="s">
        <v>109</v>
      </c>
      <c r="D791" s="14" t="s">
        <v>112</v>
      </c>
      <c r="E791" s="50">
        <v>6111</v>
      </c>
    </row>
    <row r="792" spans="1:5" hidden="1" outlineLevel="2" x14ac:dyDescent="0.3">
      <c r="A792" s="13">
        <v>2022</v>
      </c>
      <c r="B792" s="14" t="s">
        <v>139</v>
      </c>
      <c r="C792" s="14" t="s">
        <v>109</v>
      </c>
      <c r="D792" s="14" t="s">
        <v>113</v>
      </c>
      <c r="E792" s="50">
        <v>1959</v>
      </c>
    </row>
    <row r="793" spans="1:5" hidden="1" outlineLevel="2" x14ac:dyDescent="0.3">
      <c r="A793" s="13">
        <v>2022</v>
      </c>
      <c r="B793" s="14" t="s">
        <v>139</v>
      </c>
      <c r="C793" s="14" t="s">
        <v>109</v>
      </c>
      <c r="D793" s="14" t="s">
        <v>114</v>
      </c>
      <c r="E793" s="50">
        <v>264</v>
      </c>
    </row>
    <row r="794" spans="1:5" hidden="1" outlineLevel="2" x14ac:dyDescent="0.3">
      <c r="A794" s="13">
        <v>2022</v>
      </c>
      <c r="B794" s="14" t="s">
        <v>139</v>
      </c>
      <c r="C794" s="14" t="s">
        <v>109</v>
      </c>
      <c r="D794" s="14" t="s">
        <v>115</v>
      </c>
      <c r="E794" s="50">
        <v>142</v>
      </c>
    </row>
    <row r="795" spans="1:5" hidden="1" outlineLevel="2" x14ac:dyDescent="0.3">
      <c r="A795" s="13">
        <v>2022</v>
      </c>
      <c r="B795" s="14" t="s">
        <v>139</v>
      </c>
      <c r="C795" s="14" t="s">
        <v>109</v>
      </c>
      <c r="D795" s="14" t="s">
        <v>116</v>
      </c>
      <c r="E795" s="50">
        <v>12</v>
      </c>
    </row>
    <row r="796" spans="1:5" hidden="1" outlineLevel="2" x14ac:dyDescent="0.3">
      <c r="A796" s="13">
        <v>2022</v>
      </c>
      <c r="B796" s="14" t="s">
        <v>139</v>
      </c>
      <c r="C796" s="14" t="s">
        <v>109</v>
      </c>
      <c r="D796" s="14" t="s">
        <v>117</v>
      </c>
      <c r="E796" s="50">
        <v>1</v>
      </c>
    </row>
    <row r="797" spans="1:5" hidden="1" outlineLevel="2" x14ac:dyDescent="0.3">
      <c r="A797" s="13">
        <v>2022</v>
      </c>
      <c r="B797" s="14" t="s">
        <v>140</v>
      </c>
      <c r="C797" s="14" t="s">
        <v>108</v>
      </c>
      <c r="D797" s="14" t="s">
        <v>41</v>
      </c>
      <c r="E797" s="50">
        <v>844</v>
      </c>
    </row>
    <row r="798" spans="1:5" hidden="1" outlineLevel="2" x14ac:dyDescent="0.3">
      <c r="A798" s="13">
        <v>2022</v>
      </c>
      <c r="B798" s="14" t="s">
        <v>140</v>
      </c>
      <c r="C798" s="14" t="s">
        <v>108</v>
      </c>
      <c r="D798" s="14" t="s">
        <v>111</v>
      </c>
      <c r="E798" s="50">
        <v>3250</v>
      </c>
    </row>
    <row r="799" spans="1:5" hidden="1" outlineLevel="2" x14ac:dyDescent="0.3">
      <c r="A799" s="13">
        <v>2022</v>
      </c>
      <c r="B799" s="14" t="s">
        <v>140</v>
      </c>
      <c r="C799" s="14" t="s">
        <v>108</v>
      </c>
      <c r="D799" s="14" t="s">
        <v>112</v>
      </c>
      <c r="E799" s="50">
        <v>2730</v>
      </c>
    </row>
    <row r="800" spans="1:5" hidden="1" outlineLevel="2" x14ac:dyDescent="0.3">
      <c r="A800" s="13">
        <v>2022</v>
      </c>
      <c r="B800" s="14" t="s">
        <v>140</v>
      </c>
      <c r="C800" s="14" t="s">
        <v>108</v>
      </c>
      <c r="D800" s="14" t="s">
        <v>113</v>
      </c>
      <c r="E800" s="50">
        <v>1132</v>
      </c>
    </row>
    <row r="801" spans="1:5" hidden="1" outlineLevel="2" x14ac:dyDescent="0.3">
      <c r="A801" s="13">
        <v>2022</v>
      </c>
      <c r="B801" s="14" t="s">
        <v>140</v>
      </c>
      <c r="C801" s="14" t="s">
        <v>108</v>
      </c>
      <c r="D801" s="14" t="s">
        <v>114</v>
      </c>
      <c r="E801" s="50">
        <v>238</v>
      </c>
    </row>
    <row r="802" spans="1:5" hidden="1" outlineLevel="2" x14ac:dyDescent="0.3">
      <c r="A802" s="13">
        <v>2022</v>
      </c>
      <c r="B802" s="14" t="s">
        <v>140</v>
      </c>
      <c r="C802" s="14" t="s">
        <v>108</v>
      </c>
      <c r="D802" s="14" t="s">
        <v>115</v>
      </c>
      <c r="E802" s="50">
        <v>210</v>
      </c>
    </row>
    <row r="803" spans="1:5" hidden="1" outlineLevel="2" x14ac:dyDescent="0.3">
      <c r="A803" s="13">
        <v>2022</v>
      </c>
      <c r="B803" s="14" t="s">
        <v>140</v>
      </c>
      <c r="C803" s="14" t="s">
        <v>108</v>
      </c>
      <c r="D803" s="14" t="s">
        <v>116</v>
      </c>
      <c r="E803" s="50">
        <v>11</v>
      </c>
    </row>
    <row r="804" spans="1:5" hidden="1" outlineLevel="2" x14ac:dyDescent="0.3">
      <c r="A804" s="13">
        <v>2022</v>
      </c>
      <c r="B804" s="14" t="s">
        <v>140</v>
      </c>
      <c r="C804" s="14" t="s">
        <v>108</v>
      </c>
      <c r="D804" s="14" t="s">
        <v>117</v>
      </c>
      <c r="E804" s="50">
        <v>3</v>
      </c>
    </row>
    <row r="805" spans="1:5" hidden="1" outlineLevel="2" x14ac:dyDescent="0.3">
      <c r="A805" s="13">
        <v>2022</v>
      </c>
      <c r="B805" s="14" t="s">
        <v>140</v>
      </c>
      <c r="C805" s="14" t="s">
        <v>109</v>
      </c>
      <c r="D805" s="14" t="s">
        <v>41</v>
      </c>
      <c r="E805" s="50">
        <v>840</v>
      </c>
    </row>
    <row r="806" spans="1:5" hidden="1" outlineLevel="2" x14ac:dyDescent="0.3">
      <c r="A806" s="13">
        <v>2022</v>
      </c>
      <c r="B806" s="14" t="s">
        <v>140</v>
      </c>
      <c r="C806" s="14" t="s">
        <v>109</v>
      </c>
      <c r="D806" s="14" t="s">
        <v>111</v>
      </c>
      <c r="E806" s="50">
        <v>3330</v>
      </c>
    </row>
    <row r="807" spans="1:5" hidden="1" outlineLevel="2" x14ac:dyDescent="0.3">
      <c r="A807" s="13">
        <v>2022</v>
      </c>
      <c r="B807" s="14" t="s">
        <v>140</v>
      </c>
      <c r="C807" s="14" t="s">
        <v>109</v>
      </c>
      <c r="D807" s="14" t="s">
        <v>112</v>
      </c>
      <c r="E807" s="50">
        <v>3720</v>
      </c>
    </row>
    <row r="808" spans="1:5" hidden="1" outlineLevel="2" x14ac:dyDescent="0.3">
      <c r="A808" s="13">
        <v>2022</v>
      </c>
      <c r="B808" s="14" t="s">
        <v>140</v>
      </c>
      <c r="C808" s="14" t="s">
        <v>109</v>
      </c>
      <c r="D808" s="14" t="s">
        <v>113</v>
      </c>
      <c r="E808" s="50">
        <v>1343</v>
      </c>
    </row>
    <row r="809" spans="1:5" hidden="1" outlineLevel="2" x14ac:dyDescent="0.3">
      <c r="A809" s="13">
        <v>2022</v>
      </c>
      <c r="B809" s="14" t="s">
        <v>140</v>
      </c>
      <c r="C809" s="14" t="s">
        <v>109</v>
      </c>
      <c r="D809" s="14" t="s">
        <v>114</v>
      </c>
      <c r="E809" s="50">
        <v>242</v>
      </c>
    </row>
    <row r="810" spans="1:5" hidden="1" outlineLevel="2" x14ac:dyDescent="0.3">
      <c r="A810" s="13">
        <v>2022</v>
      </c>
      <c r="B810" s="14" t="s">
        <v>140</v>
      </c>
      <c r="C810" s="14" t="s">
        <v>109</v>
      </c>
      <c r="D810" s="14" t="s">
        <v>115</v>
      </c>
      <c r="E810" s="50">
        <v>115</v>
      </c>
    </row>
    <row r="811" spans="1:5" hidden="1" outlineLevel="2" x14ac:dyDescent="0.3">
      <c r="A811" s="13">
        <v>2022</v>
      </c>
      <c r="B811" s="14" t="s">
        <v>140</v>
      </c>
      <c r="C811" s="14" t="s">
        <v>109</v>
      </c>
      <c r="D811" s="14" t="s">
        <v>116</v>
      </c>
      <c r="E811" s="50">
        <v>18</v>
      </c>
    </row>
    <row r="812" spans="1:5" hidden="1" outlineLevel="2" x14ac:dyDescent="0.3">
      <c r="A812" s="13">
        <v>2022</v>
      </c>
      <c r="B812" s="14" t="s">
        <v>141</v>
      </c>
      <c r="C812" s="14" t="s">
        <v>108</v>
      </c>
      <c r="D812" s="14" t="s">
        <v>41</v>
      </c>
      <c r="E812" s="50">
        <v>1345</v>
      </c>
    </row>
    <row r="813" spans="1:5" hidden="1" outlineLevel="2" x14ac:dyDescent="0.3">
      <c r="A813" s="13">
        <v>2022</v>
      </c>
      <c r="B813" s="14" t="s">
        <v>141</v>
      </c>
      <c r="C813" s="14" t="s">
        <v>108</v>
      </c>
      <c r="D813" s="14" t="s">
        <v>111</v>
      </c>
      <c r="E813" s="50">
        <v>6741</v>
      </c>
    </row>
    <row r="814" spans="1:5" hidden="1" outlineLevel="2" x14ac:dyDescent="0.3">
      <c r="A814" s="13">
        <v>2022</v>
      </c>
      <c r="B814" s="14" t="s">
        <v>141</v>
      </c>
      <c r="C814" s="14" t="s">
        <v>108</v>
      </c>
      <c r="D814" s="14" t="s">
        <v>112</v>
      </c>
      <c r="E814" s="50">
        <v>6812</v>
      </c>
    </row>
    <row r="815" spans="1:5" hidden="1" outlineLevel="2" x14ac:dyDescent="0.3">
      <c r="A815" s="13">
        <v>2022</v>
      </c>
      <c r="B815" s="14" t="s">
        <v>141</v>
      </c>
      <c r="C815" s="14" t="s">
        <v>108</v>
      </c>
      <c r="D815" s="14" t="s">
        <v>113</v>
      </c>
      <c r="E815" s="50">
        <v>3078</v>
      </c>
    </row>
    <row r="816" spans="1:5" hidden="1" outlineLevel="2" x14ac:dyDescent="0.3">
      <c r="A816" s="13">
        <v>2022</v>
      </c>
      <c r="B816" s="14" t="s">
        <v>141</v>
      </c>
      <c r="C816" s="14" t="s">
        <v>108</v>
      </c>
      <c r="D816" s="14" t="s">
        <v>114</v>
      </c>
      <c r="E816" s="50">
        <v>926</v>
      </c>
    </row>
    <row r="817" spans="1:5" hidden="1" outlineLevel="2" x14ac:dyDescent="0.3">
      <c r="A817" s="13">
        <v>2022</v>
      </c>
      <c r="B817" s="14" t="s">
        <v>141</v>
      </c>
      <c r="C817" s="14" t="s">
        <v>108</v>
      </c>
      <c r="D817" s="14" t="s">
        <v>115</v>
      </c>
      <c r="E817" s="50">
        <v>803</v>
      </c>
    </row>
    <row r="818" spans="1:5" hidden="1" outlineLevel="2" x14ac:dyDescent="0.3">
      <c r="A818" s="13">
        <v>2022</v>
      </c>
      <c r="B818" s="14" t="s">
        <v>141</v>
      </c>
      <c r="C818" s="14" t="s">
        <v>108</v>
      </c>
      <c r="D818" s="14" t="s">
        <v>116</v>
      </c>
      <c r="E818" s="50">
        <v>47</v>
      </c>
    </row>
    <row r="819" spans="1:5" hidden="1" outlineLevel="2" x14ac:dyDescent="0.3">
      <c r="A819" s="13">
        <v>2022</v>
      </c>
      <c r="B819" s="14" t="s">
        <v>141</v>
      </c>
      <c r="C819" s="14" t="s">
        <v>108</v>
      </c>
      <c r="D819" s="14" t="s">
        <v>117</v>
      </c>
      <c r="E819" s="50">
        <v>4</v>
      </c>
    </row>
    <row r="820" spans="1:5" hidden="1" outlineLevel="2" x14ac:dyDescent="0.3">
      <c r="A820" s="13">
        <v>2022</v>
      </c>
      <c r="B820" s="14" t="s">
        <v>141</v>
      </c>
      <c r="C820" s="14" t="s">
        <v>108</v>
      </c>
      <c r="D820" s="14" t="s">
        <v>269</v>
      </c>
      <c r="E820" s="50">
        <v>1</v>
      </c>
    </row>
    <row r="821" spans="1:5" hidden="1" outlineLevel="2" x14ac:dyDescent="0.3">
      <c r="A821" s="13">
        <v>2022</v>
      </c>
      <c r="B821" s="14" t="s">
        <v>141</v>
      </c>
      <c r="C821" s="14" t="s">
        <v>109</v>
      </c>
      <c r="D821" s="14" t="s">
        <v>41</v>
      </c>
      <c r="E821" s="50">
        <v>1263</v>
      </c>
    </row>
    <row r="822" spans="1:5" hidden="1" outlineLevel="2" x14ac:dyDescent="0.3">
      <c r="A822" s="13">
        <v>2022</v>
      </c>
      <c r="B822" s="14" t="s">
        <v>141</v>
      </c>
      <c r="C822" s="14" t="s">
        <v>109</v>
      </c>
      <c r="D822" s="14" t="s">
        <v>111</v>
      </c>
      <c r="E822" s="50">
        <v>7624</v>
      </c>
    </row>
    <row r="823" spans="1:5" hidden="1" outlineLevel="2" x14ac:dyDescent="0.3">
      <c r="A823" s="13">
        <v>2022</v>
      </c>
      <c r="B823" s="14" t="s">
        <v>141</v>
      </c>
      <c r="C823" s="14" t="s">
        <v>109</v>
      </c>
      <c r="D823" s="14" t="s">
        <v>112</v>
      </c>
      <c r="E823" s="50">
        <v>10158</v>
      </c>
    </row>
    <row r="824" spans="1:5" hidden="1" outlineLevel="2" x14ac:dyDescent="0.3">
      <c r="A824" s="13">
        <v>2022</v>
      </c>
      <c r="B824" s="14" t="s">
        <v>141</v>
      </c>
      <c r="C824" s="14" t="s">
        <v>109</v>
      </c>
      <c r="D824" s="14" t="s">
        <v>113</v>
      </c>
      <c r="E824" s="50">
        <v>4033</v>
      </c>
    </row>
    <row r="825" spans="1:5" hidden="1" outlineLevel="2" x14ac:dyDescent="0.3">
      <c r="A825" s="13">
        <v>2022</v>
      </c>
      <c r="B825" s="14" t="s">
        <v>141</v>
      </c>
      <c r="C825" s="14" t="s">
        <v>109</v>
      </c>
      <c r="D825" s="14" t="s">
        <v>114</v>
      </c>
      <c r="E825" s="50">
        <v>764</v>
      </c>
    </row>
    <row r="826" spans="1:5" hidden="1" outlineLevel="2" x14ac:dyDescent="0.3">
      <c r="A826" s="13">
        <v>2022</v>
      </c>
      <c r="B826" s="14" t="s">
        <v>141</v>
      </c>
      <c r="C826" s="14" t="s">
        <v>109</v>
      </c>
      <c r="D826" s="14" t="s">
        <v>115</v>
      </c>
      <c r="E826" s="50">
        <v>469</v>
      </c>
    </row>
    <row r="827" spans="1:5" hidden="1" outlineLevel="2" x14ac:dyDescent="0.3">
      <c r="A827" s="13">
        <v>2022</v>
      </c>
      <c r="B827" s="14" t="s">
        <v>141</v>
      </c>
      <c r="C827" s="14" t="s">
        <v>109</v>
      </c>
      <c r="D827" s="14" t="s">
        <v>116</v>
      </c>
      <c r="E827" s="50">
        <v>47</v>
      </c>
    </row>
    <row r="828" spans="1:5" hidden="1" outlineLevel="2" x14ac:dyDescent="0.3">
      <c r="A828" s="13">
        <v>2022</v>
      </c>
      <c r="B828" s="14" t="s">
        <v>141</v>
      </c>
      <c r="C828" s="14" t="s">
        <v>109</v>
      </c>
      <c r="D828" s="14" t="s">
        <v>117</v>
      </c>
      <c r="E828" s="50">
        <v>6</v>
      </c>
    </row>
    <row r="829" spans="1:5" hidden="1" outlineLevel="2" x14ac:dyDescent="0.3">
      <c r="A829" s="13">
        <v>2022</v>
      </c>
      <c r="B829" s="14" t="s">
        <v>142</v>
      </c>
      <c r="C829" s="14" t="s">
        <v>108</v>
      </c>
      <c r="D829" s="14" t="s">
        <v>41</v>
      </c>
      <c r="E829" s="50">
        <v>50</v>
      </c>
    </row>
    <row r="830" spans="1:5" hidden="1" outlineLevel="2" x14ac:dyDescent="0.3">
      <c r="A830" s="13">
        <v>2022</v>
      </c>
      <c r="B830" s="14" t="s">
        <v>142</v>
      </c>
      <c r="C830" s="14" t="s">
        <v>108</v>
      </c>
      <c r="D830" s="14" t="s">
        <v>111</v>
      </c>
      <c r="E830" s="50">
        <v>313</v>
      </c>
    </row>
    <row r="831" spans="1:5" hidden="1" outlineLevel="2" x14ac:dyDescent="0.3">
      <c r="A831" s="13">
        <v>2022</v>
      </c>
      <c r="B831" s="14" t="s">
        <v>142</v>
      </c>
      <c r="C831" s="14" t="s">
        <v>108</v>
      </c>
      <c r="D831" s="14" t="s">
        <v>112</v>
      </c>
      <c r="E831" s="50">
        <v>544</v>
      </c>
    </row>
    <row r="832" spans="1:5" hidden="1" outlineLevel="2" x14ac:dyDescent="0.3">
      <c r="A832" s="13">
        <v>2022</v>
      </c>
      <c r="B832" s="14" t="s">
        <v>142</v>
      </c>
      <c r="C832" s="14" t="s">
        <v>108</v>
      </c>
      <c r="D832" s="14" t="s">
        <v>113</v>
      </c>
      <c r="E832" s="50">
        <v>392</v>
      </c>
    </row>
    <row r="833" spans="1:5" hidden="1" outlineLevel="2" x14ac:dyDescent="0.3">
      <c r="A833" s="13">
        <v>2022</v>
      </c>
      <c r="B833" s="14" t="s">
        <v>142</v>
      </c>
      <c r="C833" s="14" t="s">
        <v>108</v>
      </c>
      <c r="D833" s="14" t="s">
        <v>114</v>
      </c>
      <c r="E833" s="50">
        <v>205</v>
      </c>
    </row>
    <row r="834" spans="1:5" hidden="1" outlineLevel="2" x14ac:dyDescent="0.3">
      <c r="A834" s="13">
        <v>2022</v>
      </c>
      <c r="B834" s="14" t="s">
        <v>142</v>
      </c>
      <c r="C834" s="14" t="s">
        <v>108</v>
      </c>
      <c r="D834" s="14" t="s">
        <v>115</v>
      </c>
      <c r="E834" s="50">
        <v>194</v>
      </c>
    </row>
    <row r="835" spans="1:5" hidden="1" outlineLevel="2" x14ac:dyDescent="0.3">
      <c r="A835" s="13">
        <v>2022</v>
      </c>
      <c r="B835" s="14" t="s">
        <v>142</v>
      </c>
      <c r="C835" s="14" t="s">
        <v>108</v>
      </c>
      <c r="D835" s="14" t="s">
        <v>116</v>
      </c>
      <c r="E835" s="50">
        <v>30</v>
      </c>
    </row>
    <row r="836" spans="1:5" hidden="1" outlineLevel="2" x14ac:dyDescent="0.3">
      <c r="A836" s="13">
        <v>2022</v>
      </c>
      <c r="B836" s="14" t="s">
        <v>142</v>
      </c>
      <c r="C836" s="14" t="s">
        <v>108</v>
      </c>
      <c r="D836" s="14" t="s">
        <v>117</v>
      </c>
      <c r="E836" s="50">
        <v>3</v>
      </c>
    </row>
    <row r="837" spans="1:5" hidden="1" outlineLevel="2" x14ac:dyDescent="0.3">
      <c r="A837" s="13">
        <v>2022</v>
      </c>
      <c r="B837" s="14" t="s">
        <v>142</v>
      </c>
      <c r="C837" s="14" t="s">
        <v>109</v>
      </c>
      <c r="D837" s="14" t="s">
        <v>41</v>
      </c>
      <c r="E837" s="50">
        <v>49</v>
      </c>
    </row>
    <row r="838" spans="1:5" hidden="1" outlineLevel="2" x14ac:dyDescent="0.3">
      <c r="A838" s="13">
        <v>2022</v>
      </c>
      <c r="B838" s="14" t="s">
        <v>142</v>
      </c>
      <c r="C838" s="14" t="s">
        <v>109</v>
      </c>
      <c r="D838" s="14" t="s">
        <v>111</v>
      </c>
      <c r="E838" s="50">
        <v>810</v>
      </c>
    </row>
    <row r="839" spans="1:5" hidden="1" outlineLevel="2" x14ac:dyDescent="0.3">
      <c r="A839" s="13">
        <v>2022</v>
      </c>
      <c r="B839" s="14" t="s">
        <v>142</v>
      </c>
      <c r="C839" s="14" t="s">
        <v>109</v>
      </c>
      <c r="D839" s="14" t="s">
        <v>112</v>
      </c>
      <c r="E839" s="50">
        <v>1409</v>
      </c>
    </row>
    <row r="840" spans="1:5" hidden="1" outlineLevel="2" x14ac:dyDescent="0.3">
      <c r="A840" s="13">
        <v>2022</v>
      </c>
      <c r="B840" s="14" t="s">
        <v>142</v>
      </c>
      <c r="C840" s="14" t="s">
        <v>109</v>
      </c>
      <c r="D840" s="14" t="s">
        <v>113</v>
      </c>
      <c r="E840" s="50">
        <v>794</v>
      </c>
    </row>
    <row r="841" spans="1:5" hidden="1" outlineLevel="2" x14ac:dyDescent="0.3">
      <c r="A841" s="13">
        <v>2022</v>
      </c>
      <c r="B841" s="14" t="s">
        <v>142</v>
      </c>
      <c r="C841" s="14" t="s">
        <v>109</v>
      </c>
      <c r="D841" s="14" t="s">
        <v>114</v>
      </c>
      <c r="E841" s="50">
        <v>270</v>
      </c>
    </row>
    <row r="842" spans="1:5" hidden="1" outlineLevel="2" x14ac:dyDescent="0.3">
      <c r="A842" s="13">
        <v>2022</v>
      </c>
      <c r="B842" s="14" t="s">
        <v>142</v>
      </c>
      <c r="C842" s="14" t="s">
        <v>109</v>
      </c>
      <c r="D842" s="14" t="s">
        <v>115</v>
      </c>
      <c r="E842" s="50">
        <v>188</v>
      </c>
    </row>
    <row r="843" spans="1:5" hidden="1" outlineLevel="2" x14ac:dyDescent="0.3">
      <c r="A843" s="13">
        <v>2022</v>
      </c>
      <c r="B843" s="14" t="s">
        <v>142</v>
      </c>
      <c r="C843" s="14" t="s">
        <v>109</v>
      </c>
      <c r="D843" s="14" t="s">
        <v>116</v>
      </c>
      <c r="E843" s="50">
        <v>42</v>
      </c>
    </row>
    <row r="844" spans="1:5" hidden="1" outlineLevel="2" x14ac:dyDescent="0.3">
      <c r="A844" s="13">
        <v>2022</v>
      </c>
      <c r="B844" s="14" t="s">
        <v>142</v>
      </c>
      <c r="C844" s="14" t="s">
        <v>109</v>
      </c>
      <c r="D844" s="14" t="s">
        <v>117</v>
      </c>
      <c r="E844" s="50">
        <v>6</v>
      </c>
    </row>
    <row r="845" spans="1:5" outlineLevel="1" collapsed="1" x14ac:dyDescent="0.3">
      <c r="A845" s="25" t="s">
        <v>102</v>
      </c>
      <c r="B845" s="17"/>
      <c r="C845" s="17"/>
      <c r="D845" s="17"/>
      <c r="E845" s="51">
        <f>SUBTOTAL(9,E643:E844)</f>
        <v>626733</v>
      </c>
    </row>
    <row r="846" spans="1:5" hidden="1" outlineLevel="2" x14ac:dyDescent="0.3">
      <c r="A846" s="19">
        <v>2021</v>
      </c>
      <c r="B846" t="s">
        <v>131</v>
      </c>
      <c r="C846" t="s">
        <v>108</v>
      </c>
      <c r="D846" t="s">
        <v>41</v>
      </c>
      <c r="E846" s="52">
        <v>17938</v>
      </c>
    </row>
    <row r="847" spans="1:5" hidden="1" outlineLevel="2" x14ac:dyDescent="0.3">
      <c r="A847" s="19">
        <v>2021</v>
      </c>
      <c r="B847" t="s">
        <v>131</v>
      </c>
      <c r="C847" t="s">
        <v>108</v>
      </c>
      <c r="D847" t="s">
        <v>111</v>
      </c>
      <c r="E847" s="52">
        <v>17157</v>
      </c>
    </row>
    <row r="848" spans="1:5" hidden="1" outlineLevel="2" x14ac:dyDescent="0.3">
      <c r="A848" s="19">
        <v>2021</v>
      </c>
      <c r="B848" t="s">
        <v>131</v>
      </c>
      <c r="C848" t="s">
        <v>108</v>
      </c>
      <c r="D848" t="s">
        <v>112</v>
      </c>
      <c r="E848" s="52">
        <v>10028</v>
      </c>
    </row>
    <row r="849" spans="1:5" hidden="1" outlineLevel="2" x14ac:dyDescent="0.3">
      <c r="A849" s="19">
        <v>2021</v>
      </c>
      <c r="B849" t="s">
        <v>131</v>
      </c>
      <c r="C849" t="s">
        <v>108</v>
      </c>
      <c r="D849" t="s">
        <v>113</v>
      </c>
      <c r="E849" s="52">
        <v>3211</v>
      </c>
    </row>
    <row r="850" spans="1:5" hidden="1" outlineLevel="2" x14ac:dyDescent="0.3">
      <c r="A850" s="19">
        <v>2021</v>
      </c>
      <c r="B850" t="s">
        <v>131</v>
      </c>
      <c r="C850" t="s">
        <v>108</v>
      </c>
      <c r="D850" t="s">
        <v>114</v>
      </c>
      <c r="E850" s="52">
        <v>733</v>
      </c>
    </row>
    <row r="851" spans="1:5" hidden="1" outlineLevel="2" x14ac:dyDescent="0.3">
      <c r="A851" s="19">
        <v>2021</v>
      </c>
      <c r="B851" t="s">
        <v>131</v>
      </c>
      <c r="C851" t="s">
        <v>108</v>
      </c>
      <c r="D851" t="s">
        <v>115</v>
      </c>
      <c r="E851" s="52">
        <v>438</v>
      </c>
    </row>
    <row r="852" spans="1:5" hidden="1" outlineLevel="2" x14ac:dyDescent="0.3">
      <c r="A852" s="19">
        <v>2021</v>
      </c>
      <c r="B852" t="s">
        <v>131</v>
      </c>
      <c r="C852" t="s">
        <v>108</v>
      </c>
      <c r="D852" t="s">
        <v>116</v>
      </c>
      <c r="E852" s="52">
        <v>51</v>
      </c>
    </row>
    <row r="853" spans="1:5" hidden="1" outlineLevel="2" x14ac:dyDescent="0.3">
      <c r="A853" s="19">
        <v>2021</v>
      </c>
      <c r="B853" t="s">
        <v>131</v>
      </c>
      <c r="C853" t="s">
        <v>108</v>
      </c>
      <c r="D853" t="s">
        <v>117</v>
      </c>
      <c r="E853" s="52">
        <v>22</v>
      </c>
    </row>
    <row r="854" spans="1:5" hidden="1" outlineLevel="2" x14ac:dyDescent="0.3">
      <c r="A854" s="19">
        <v>2021</v>
      </c>
      <c r="B854" t="s">
        <v>131</v>
      </c>
      <c r="C854" t="s">
        <v>108</v>
      </c>
      <c r="D854" t="s">
        <v>268</v>
      </c>
      <c r="E854" s="52">
        <v>3</v>
      </c>
    </row>
    <row r="855" spans="1:5" hidden="1" outlineLevel="2" x14ac:dyDescent="0.3">
      <c r="A855" s="19">
        <v>2021</v>
      </c>
      <c r="B855" t="s">
        <v>131</v>
      </c>
      <c r="C855" t="s">
        <v>108</v>
      </c>
      <c r="D855" t="s">
        <v>269</v>
      </c>
      <c r="E855" s="52">
        <v>8</v>
      </c>
    </row>
    <row r="856" spans="1:5" hidden="1" outlineLevel="2" x14ac:dyDescent="0.3">
      <c r="A856" s="19">
        <v>2021</v>
      </c>
      <c r="B856" t="s">
        <v>131</v>
      </c>
      <c r="C856" t="s">
        <v>109</v>
      </c>
      <c r="D856" t="s">
        <v>41</v>
      </c>
      <c r="E856" s="52">
        <v>18848</v>
      </c>
    </row>
    <row r="857" spans="1:5" hidden="1" outlineLevel="2" x14ac:dyDescent="0.3">
      <c r="A857" s="19">
        <v>2021</v>
      </c>
      <c r="B857" t="s">
        <v>131</v>
      </c>
      <c r="C857" t="s">
        <v>109</v>
      </c>
      <c r="D857" t="s">
        <v>111</v>
      </c>
      <c r="E857" s="52">
        <v>18097</v>
      </c>
    </row>
    <row r="858" spans="1:5" hidden="1" outlineLevel="2" x14ac:dyDescent="0.3">
      <c r="A858" s="19">
        <v>2021</v>
      </c>
      <c r="B858" t="s">
        <v>131</v>
      </c>
      <c r="C858" t="s">
        <v>109</v>
      </c>
      <c r="D858" t="s">
        <v>112</v>
      </c>
      <c r="E858" s="52">
        <v>11759</v>
      </c>
    </row>
    <row r="859" spans="1:5" hidden="1" outlineLevel="2" x14ac:dyDescent="0.3">
      <c r="A859" s="19">
        <v>2021</v>
      </c>
      <c r="B859" t="s">
        <v>131</v>
      </c>
      <c r="C859" t="s">
        <v>109</v>
      </c>
      <c r="D859" t="s">
        <v>113</v>
      </c>
      <c r="E859" s="52">
        <v>3960</v>
      </c>
    </row>
    <row r="860" spans="1:5" hidden="1" outlineLevel="2" x14ac:dyDescent="0.3">
      <c r="A860" s="19">
        <v>2021</v>
      </c>
      <c r="B860" t="s">
        <v>131</v>
      </c>
      <c r="C860" t="s">
        <v>109</v>
      </c>
      <c r="D860" t="s">
        <v>114</v>
      </c>
      <c r="E860" s="52">
        <v>750</v>
      </c>
    </row>
    <row r="861" spans="1:5" hidden="1" outlineLevel="2" x14ac:dyDescent="0.3">
      <c r="A861" s="19">
        <v>2021</v>
      </c>
      <c r="B861" t="s">
        <v>131</v>
      </c>
      <c r="C861" t="s">
        <v>109</v>
      </c>
      <c r="D861" t="s">
        <v>115</v>
      </c>
      <c r="E861" s="52">
        <v>461</v>
      </c>
    </row>
    <row r="862" spans="1:5" hidden="1" outlineLevel="2" x14ac:dyDescent="0.3">
      <c r="A862" s="19">
        <v>2021</v>
      </c>
      <c r="B862" t="s">
        <v>131</v>
      </c>
      <c r="C862" t="s">
        <v>109</v>
      </c>
      <c r="D862" t="s">
        <v>116</v>
      </c>
      <c r="E862" s="52">
        <v>94</v>
      </c>
    </row>
    <row r="863" spans="1:5" hidden="1" outlineLevel="2" x14ac:dyDescent="0.3">
      <c r="A863" s="19">
        <v>2021</v>
      </c>
      <c r="B863" t="s">
        <v>131</v>
      </c>
      <c r="C863" t="s">
        <v>109</v>
      </c>
      <c r="D863" t="s">
        <v>117</v>
      </c>
      <c r="E863" s="52">
        <v>29</v>
      </c>
    </row>
    <row r="864" spans="1:5" hidden="1" outlineLevel="2" x14ac:dyDescent="0.3">
      <c r="A864" s="19">
        <v>2021</v>
      </c>
      <c r="B864" t="s">
        <v>131</v>
      </c>
      <c r="C864" t="s">
        <v>109</v>
      </c>
      <c r="D864" t="s">
        <v>268</v>
      </c>
      <c r="E864" s="52">
        <v>1</v>
      </c>
    </row>
    <row r="865" spans="1:5" hidden="1" outlineLevel="2" x14ac:dyDescent="0.3">
      <c r="A865" s="19">
        <v>2021</v>
      </c>
      <c r="B865" t="s">
        <v>131</v>
      </c>
      <c r="C865" t="s">
        <v>109</v>
      </c>
      <c r="D865" t="s">
        <v>269</v>
      </c>
      <c r="E865" s="52">
        <v>6</v>
      </c>
    </row>
    <row r="866" spans="1:5" hidden="1" outlineLevel="2" x14ac:dyDescent="0.3">
      <c r="A866" s="19">
        <v>2021</v>
      </c>
      <c r="B866" t="s">
        <v>132</v>
      </c>
      <c r="C866" t="s">
        <v>108</v>
      </c>
      <c r="D866" t="s">
        <v>41</v>
      </c>
      <c r="E866" s="52">
        <v>14488</v>
      </c>
    </row>
    <row r="867" spans="1:5" hidden="1" outlineLevel="2" x14ac:dyDescent="0.3">
      <c r="A867" s="19">
        <v>2021</v>
      </c>
      <c r="B867" t="s">
        <v>132</v>
      </c>
      <c r="C867" t="s">
        <v>108</v>
      </c>
      <c r="D867" t="s">
        <v>111</v>
      </c>
      <c r="E867" s="52">
        <v>15730</v>
      </c>
    </row>
    <row r="868" spans="1:5" hidden="1" outlineLevel="2" x14ac:dyDescent="0.3">
      <c r="A868" s="19">
        <v>2021</v>
      </c>
      <c r="B868" t="s">
        <v>132</v>
      </c>
      <c r="C868" t="s">
        <v>108</v>
      </c>
      <c r="D868" t="s">
        <v>112</v>
      </c>
      <c r="E868" s="52">
        <v>8150</v>
      </c>
    </row>
    <row r="869" spans="1:5" hidden="1" outlineLevel="2" x14ac:dyDescent="0.3">
      <c r="A869" s="19">
        <v>2021</v>
      </c>
      <c r="B869" t="s">
        <v>132</v>
      </c>
      <c r="C869" t="s">
        <v>108</v>
      </c>
      <c r="D869" t="s">
        <v>113</v>
      </c>
      <c r="E869" s="52">
        <v>2339</v>
      </c>
    </row>
    <row r="870" spans="1:5" hidden="1" outlineLevel="2" x14ac:dyDescent="0.3">
      <c r="A870" s="19">
        <v>2021</v>
      </c>
      <c r="B870" t="s">
        <v>132</v>
      </c>
      <c r="C870" t="s">
        <v>108</v>
      </c>
      <c r="D870" t="s">
        <v>114</v>
      </c>
      <c r="E870" s="52">
        <v>400</v>
      </c>
    </row>
    <row r="871" spans="1:5" hidden="1" outlineLevel="2" x14ac:dyDescent="0.3">
      <c r="A871" s="19">
        <v>2021</v>
      </c>
      <c r="B871" t="s">
        <v>132</v>
      </c>
      <c r="C871" t="s">
        <v>108</v>
      </c>
      <c r="D871" t="s">
        <v>115</v>
      </c>
      <c r="E871" s="52">
        <v>269</v>
      </c>
    </row>
    <row r="872" spans="1:5" hidden="1" outlineLevel="2" x14ac:dyDescent="0.3">
      <c r="A872" s="19">
        <v>2021</v>
      </c>
      <c r="B872" t="s">
        <v>132</v>
      </c>
      <c r="C872" t="s">
        <v>108</v>
      </c>
      <c r="D872" t="s">
        <v>116</v>
      </c>
      <c r="E872" s="52">
        <v>24</v>
      </c>
    </row>
    <row r="873" spans="1:5" hidden="1" outlineLevel="2" x14ac:dyDescent="0.3">
      <c r="A873" s="19">
        <v>2021</v>
      </c>
      <c r="B873" t="s">
        <v>132</v>
      </c>
      <c r="C873" t="s">
        <v>108</v>
      </c>
      <c r="D873" t="s">
        <v>117</v>
      </c>
      <c r="E873" s="52">
        <v>4</v>
      </c>
    </row>
    <row r="874" spans="1:5" hidden="1" outlineLevel="2" x14ac:dyDescent="0.3">
      <c r="A874" s="19">
        <v>2021</v>
      </c>
      <c r="B874" t="s">
        <v>132</v>
      </c>
      <c r="C874" t="s">
        <v>108</v>
      </c>
      <c r="D874" t="s">
        <v>268</v>
      </c>
      <c r="E874" s="52">
        <v>1</v>
      </c>
    </row>
    <row r="875" spans="1:5" hidden="1" outlineLevel="2" x14ac:dyDescent="0.3">
      <c r="A875" s="19">
        <v>2021</v>
      </c>
      <c r="B875" t="s">
        <v>132</v>
      </c>
      <c r="C875" t="s">
        <v>108</v>
      </c>
      <c r="D875" t="s">
        <v>269</v>
      </c>
      <c r="E875" s="52">
        <v>2</v>
      </c>
    </row>
    <row r="876" spans="1:5" hidden="1" outlineLevel="2" x14ac:dyDescent="0.3">
      <c r="A876" s="19">
        <v>2021</v>
      </c>
      <c r="B876" t="s">
        <v>132</v>
      </c>
      <c r="C876" t="s">
        <v>109</v>
      </c>
      <c r="D876" t="s">
        <v>41</v>
      </c>
      <c r="E876" s="52">
        <v>14822</v>
      </c>
    </row>
    <row r="877" spans="1:5" hidden="1" outlineLevel="2" x14ac:dyDescent="0.3">
      <c r="A877" s="19">
        <v>2021</v>
      </c>
      <c r="B877" t="s">
        <v>132</v>
      </c>
      <c r="C877" t="s">
        <v>109</v>
      </c>
      <c r="D877" t="s">
        <v>111</v>
      </c>
      <c r="E877" s="52">
        <v>17200</v>
      </c>
    </row>
    <row r="878" spans="1:5" hidden="1" outlineLevel="2" x14ac:dyDescent="0.3">
      <c r="A878" s="19">
        <v>2021</v>
      </c>
      <c r="B878" t="s">
        <v>132</v>
      </c>
      <c r="C878" t="s">
        <v>109</v>
      </c>
      <c r="D878" t="s">
        <v>112</v>
      </c>
      <c r="E878" s="52">
        <v>10542</v>
      </c>
    </row>
    <row r="879" spans="1:5" hidden="1" outlineLevel="2" x14ac:dyDescent="0.3">
      <c r="A879" s="19">
        <v>2021</v>
      </c>
      <c r="B879" t="s">
        <v>132</v>
      </c>
      <c r="C879" t="s">
        <v>109</v>
      </c>
      <c r="D879" t="s">
        <v>113</v>
      </c>
      <c r="E879" s="52">
        <v>2816</v>
      </c>
    </row>
    <row r="880" spans="1:5" hidden="1" outlineLevel="2" x14ac:dyDescent="0.3">
      <c r="A880" s="19">
        <v>2021</v>
      </c>
      <c r="B880" t="s">
        <v>132</v>
      </c>
      <c r="C880" t="s">
        <v>109</v>
      </c>
      <c r="D880" t="s">
        <v>114</v>
      </c>
      <c r="E880" s="52">
        <v>461</v>
      </c>
    </row>
    <row r="881" spans="1:5" hidden="1" outlineLevel="2" x14ac:dyDescent="0.3">
      <c r="A881" s="19">
        <v>2021</v>
      </c>
      <c r="B881" t="s">
        <v>132</v>
      </c>
      <c r="C881" t="s">
        <v>109</v>
      </c>
      <c r="D881" t="s">
        <v>115</v>
      </c>
      <c r="E881" s="52">
        <v>262</v>
      </c>
    </row>
    <row r="882" spans="1:5" hidden="1" outlineLevel="2" x14ac:dyDescent="0.3">
      <c r="A882" s="19">
        <v>2021</v>
      </c>
      <c r="B882" t="s">
        <v>132</v>
      </c>
      <c r="C882" t="s">
        <v>109</v>
      </c>
      <c r="D882" t="s">
        <v>116</v>
      </c>
      <c r="E882" s="52">
        <v>48</v>
      </c>
    </row>
    <row r="883" spans="1:5" hidden="1" outlineLevel="2" x14ac:dyDescent="0.3">
      <c r="A883" s="19">
        <v>2021</v>
      </c>
      <c r="B883" t="s">
        <v>132</v>
      </c>
      <c r="C883" t="s">
        <v>109</v>
      </c>
      <c r="D883" t="s">
        <v>117</v>
      </c>
      <c r="E883" s="52">
        <v>5</v>
      </c>
    </row>
    <row r="884" spans="1:5" hidden="1" outlineLevel="2" x14ac:dyDescent="0.3">
      <c r="A884" s="19">
        <v>2021</v>
      </c>
      <c r="B884" t="s">
        <v>132</v>
      </c>
      <c r="C884" t="s">
        <v>109</v>
      </c>
      <c r="D884" t="s">
        <v>269</v>
      </c>
      <c r="E884" s="52">
        <v>3</v>
      </c>
    </row>
    <row r="885" spans="1:5" hidden="1" outlineLevel="2" x14ac:dyDescent="0.3">
      <c r="A885" s="19">
        <v>2021</v>
      </c>
      <c r="B885" t="s">
        <v>133</v>
      </c>
      <c r="C885" t="s">
        <v>108</v>
      </c>
      <c r="D885" t="s">
        <v>41</v>
      </c>
      <c r="E885" s="52">
        <v>10526</v>
      </c>
    </row>
    <row r="886" spans="1:5" hidden="1" outlineLevel="2" x14ac:dyDescent="0.3">
      <c r="A886" s="19">
        <v>2021</v>
      </c>
      <c r="B886" t="s">
        <v>133</v>
      </c>
      <c r="C886" t="s">
        <v>108</v>
      </c>
      <c r="D886" t="s">
        <v>111</v>
      </c>
      <c r="E886" s="52">
        <v>15199</v>
      </c>
    </row>
    <row r="887" spans="1:5" hidden="1" outlineLevel="2" x14ac:dyDescent="0.3">
      <c r="A887" s="19">
        <v>2021</v>
      </c>
      <c r="B887" t="s">
        <v>133</v>
      </c>
      <c r="C887" t="s">
        <v>108</v>
      </c>
      <c r="D887" t="s">
        <v>112</v>
      </c>
      <c r="E887" s="52">
        <v>8398</v>
      </c>
    </row>
    <row r="888" spans="1:5" hidden="1" outlineLevel="2" x14ac:dyDescent="0.3">
      <c r="A888" s="19">
        <v>2021</v>
      </c>
      <c r="B888" t="s">
        <v>133</v>
      </c>
      <c r="C888" t="s">
        <v>108</v>
      </c>
      <c r="D888" t="s">
        <v>113</v>
      </c>
      <c r="E888" s="52">
        <v>2159</v>
      </c>
    </row>
    <row r="889" spans="1:5" hidden="1" outlineLevel="2" x14ac:dyDescent="0.3">
      <c r="A889" s="19">
        <v>2021</v>
      </c>
      <c r="B889" t="s">
        <v>133</v>
      </c>
      <c r="C889" t="s">
        <v>108</v>
      </c>
      <c r="D889" t="s">
        <v>114</v>
      </c>
      <c r="E889" s="52">
        <v>385</v>
      </c>
    </row>
    <row r="890" spans="1:5" hidden="1" outlineLevel="2" x14ac:dyDescent="0.3">
      <c r="A890" s="19">
        <v>2021</v>
      </c>
      <c r="B890" t="s">
        <v>133</v>
      </c>
      <c r="C890" t="s">
        <v>108</v>
      </c>
      <c r="D890" t="s">
        <v>115</v>
      </c>
      <c r="E890" s="52">
        <v>218</v>
      </c>
    </row>
    <row r="891" spans="1:5" hidden="1" outlineLevel="2" x14ac:dyDescent="0.3">
      <c r="A891" s="19">
        <v>2021</v>
      </c>
      <c r="B891" t="s">
        <v>133</v>
      </c>
      <c r="C891" t="s">
        <v>108</v>
      </c>
      <c r="D891" t="s">
        <v>116</v>
      </c>
      <c r="E891" s="52">
        <v>22</v>
      </c>
    </row>
    <row r="892" spans="1:5" hidden="1" outlineLevel="2" x14ac:dyDescent="0.3">
      <c r="A892" s="19">
        <v>2021</v>
      </c>
      <c r="B892" t="s">
        <v>133</v>
      </c>
      <c r="C892" t="s">
        <v>108</v>
      </c>
      <c r="D892" t="s">
        <v>117</v>
      </c>
      <c r="E892" s="52">
        <v>1</v>
      </c>
    </row>
    <row r="893" spans="1:5" hidden="1" outlineLevel="2" x14ac:dyDescent="0.3">
      <c r="A893" s="19">
        <v>2021</v>
      </c>
      <c r="B893" t="s">
        <v>133</v>
      </c>
      <c r="C893" t="s">
        <v>109</v>
      </c>
      <c r="D893" t="s">
        <v>41</v>
      </c>
      <c r="E893" s="52">
        <v>10270</v>
      </c>
    </row>
    <row r="894" spans="1:5" hidden="1" outlineLevel="2" x14ac:dyDescent="0.3">
      <c r="A894" s="19">
        <v>2021</v>
      </c>
      <c r="B894" t="s">
        <v>133</v>
      </c>
      <c r="C894" t="s">
        <v>109</v>
      </c>
      <c r="D894" t="s">
        <v>111</v>
      </c>
      <c r="E894" s="52">
        <v>16775</v>
      </c>
    </row>
    <row r="895" spans="1:5" hidden="1" outlineLevel="2" x14ac:dyDescent="0.3">
      <c r="A895" s="19">
        <v>2021</v>
      </c>
      <c r="B895" t="s">
        <v>133</v>
      </c>
      <c r="C895" t="s">
        <v>109</v>
      </c>
      <c r="D895" t="s">
        <v>112</v>
      </c>
      <c r="E895" s="52">
        <v>10817</v>
      </c>
    </row>
    <row r="896" spans="1:5" hidden="1" outlineLevel="2" x14ac:dyDescent="0.3">
      <c r="A896" s="19">
        <v>2021</v>
      </c>
      <c r="B896" t="s">
        <v>133</v>
      </c>
      <c r="C896" t="s">
        <v>109</v>
      </c>
      <c r="D896" t="s">
        <v>113</v>
      </c>
      <c r="E896" s="52">
        <v>2637</v>
      </c>
    </row>
    <row r="897" spans="1:5" hidden="1" outlineLevel="2" x14ac:dyDescent="0.3">
      <c r="A897" s="19">
        <v>2021</v>
      </c>
      <c r="B897" t="s">
        <v>133</v>
      </c>
      <c r="C897" t="s">
        <v>109</v>
      </c>
      <c r="D897" t="s">
        <v>114</v>
      </c>
      <c r="E897" s="52">
        <v>362</v>
      </c>
    </row>
    <row r="898" spans="1:5" hidden="1" outlineLevel="2" x14ac:dyDescent="0.3">
      <c r="A898" s="19">
        <v>2021</v>
      </c>
      <c r="B898" t="s">
        <v>133</v>
      </c>
      <c r="C898" t="s">
        <v>109</v>
      </c>
      <c r="D898" t="s">
        <v>115</v>
      </c>
      <c r="E898" s="52">
        <v>185</v>
      </c>
    </row>
    <row r="899" spans="1:5" hidden="1" outlineLevel="2" x14ac:dyDescent="0.3">
      <c r="A899" s="19">
        <v>2021</v>
      </c>
      <c r="B899" t="s">
        <v>133</v>
      </c>
      <c r="C899" t="s">
        <v>109</v>
      </c>
      <c r="D899" t="s">
        <v>116</v>
      </c>
      <c r="E899" s="52">
        <v>23</v>
      </c>
    </row>
    <row r="900" spans="1:5" hidden="1" outlineLevel="2" x14ac:dyDescent="0.3">
      <c r="A900" s="19">
        <v>2021</v>
      </c>
      <c r="B900" t="s">
        <v>133</v>
      </c>
      <c r="C900" t="s">
        <v>109</v>
      </c>
      <c r="D900" t="s">
        <v>117</v>
      </c>
      <c r="E900" s="52">
        <v>2</v>
      </c>
    </row>
    <row r="901" spans="1:5" hidden="1" outlineLevel="2" x14ac:dyDescent="0.3">
      <c r="A901" s="19">
        <v>2021</v>
      </c>
      <c r="B901" t="s">
        <v>133</v>
      </c>
      <c r="C901" t="s">
        <v>109</v>
      </c>
      <c r="D901" t="s">
        <v>269</v>
      </c>
      <c r="E901" s="52">
        <v>3</v>
      </c>
    </row>
    <row r="902" spans="1:5" hidden="1" outlineLevel="2" x14ac:dyDescent="0.3">
      <c r="A902" s="19">
        <v>2021</v>
      </c>
      <c r="B902" t="s">
        <v>134</v>
      </c>
      <c r="C902" t="s">
        <v>108</v>
      </c>
      <c r="D902" t="s">
        <v>41</v>
      </c>
      <c r="E902" s="52">
        <v>8017</v>
      </c>
    </row>
    <row r="903" spans="1:5" hidden="1" outlineLevel="2" x14ac:dyDescent="0.3">
      <c r="A903" s="19">
        <v>2021</v>
      </c>
      <c r="B903" t="s">
        <v>134</v>
      </c>
      <c r="C903" t="s">
        <v>108</v>
      </c>
      <c r="D903" t="s">
        <v>111</v>
      </c>
      <c r="E903" s="52">
        <v>14291</v>
      </c>
    </row>
    <row r="904" spans="1:5" hidden="1" outlineLevel="2" x14ac:dyDescent="0.3">
      <c r="A904" s="19">
        <v>2021</v>
      </c>
      <c r="B904" t="s">
        <v>134</v>
      </c>
      <c r="C904" t="s">
        <v>108</v>
      </c>
      <c r="D904" t="s">
        <v>112</v>
      </c>
      <c r="E904" s="52">
        <v>8232</v>
      </c>
    </row>
    <row r="905" spans="1:5" hidden="1" outlineLevel="2" x14ac:dyDescent="0.3">
      <c r="A905" s="19">
        <v>2021</v>
      </c>
      <c r="B905" t="s">
        <v>134</v>
      </c>
      <c r="C905" t="s">
        <v>108</v>
      </c>
      <c r="D905" t="s">
        <v>113</v>
      </c>
      <c r="E905" s="52">
        <v>2135</v>
      </c>
    </row>
    <row r="906" spans="1:5" hidden="1" outlineLevel="2" x14ac:dyDescent="0.3">
      <c r="A906" s="19">
        <v>2021</v>
      </c>
      <c r="B906" t="s">
        <v>134</v>
      </c>
      <c r="C906" t="s">
        <v>108</v>
      </c>
      <c r="D906" t="s">
        <v>114</v>
      </c>
      <c r="E906" s="52">
        <v>293</v>
      </c>
    </row>
    <row r="907" spans="1:5" hidden="1" outlineLevel="2" x14ac:dyDescent="0.3">
      <c r="A907" s="19">
        <v>2021</v>
      </c>
      <c r="B907" t="s">
        <v>134</v>
      </c>
      <c r="C907" t="s">
        <v>108</v>
      </c>
      <c r="D907" t="s">
        <v>115</v>
      </c>
      <c r="E907" s="52">
        <v>171</v>
      </c>
    </row>
    <row r="908" spans="1:5" hidden="1" outlineLevel="2" x14ac:dyDescent="0.3">
      <c r="A908" s="19">
        <v>2021</v>
      </c>
      <c r="B908" t="s">
        <v>134</v>
      </c>
      <c r="C908" t="s">
        <v>108</v>
      </c>
      <c r="D908" t="s">
        <v>116</v>
      </c>
      <c r="E908" s="52">
        <v>11</v>
      </c>
    </row>
    <row r="909" spans="1:5" hidden="1" outlineLevel="2" x14ac:dyDescent="0.3">
      <c r="A909" s="19">
        <v>2021</v>
      </c>
      <c r="B909" t="s">
        <v>134</v>
      </c>
      <c r="C909" t="s">
        <v>108</v>
      </c>
      <c r="D909" t="s">
        <v>117</v>
      </c>
      <c r="E909" s="52">
        <v>7</v>
      </c>
    </row>
    <row r="910" spans="1:5" hidden="1" outlineLevel="2" x14ac:dyDescent="0.3">
      <c r="A910" s="19">
        <v>2021</v>
      </c>
      <c r="B910" t="s">
        <v>134</v>
      </c>
      <c r="C910" t="s">
        <v>109</v>
      </c>
      <c r="D910" t="s">
        <v>41</v>
      </c>
      <c r="E910" s="52">
        <v>7209</v>
      </c>
    </row>
    <row r="911" spans="1:5" hidden="1" outlineLevel="2" x14ac:dyDescent="0.3">
      <c r="A911" s="19">
        <v>2021</v>
      </c>
      <c r="B911" t="s">
        <v>134</v>
      </c>
      <c r="C911" t="s">
        <v>109</v>
      </c>
      <c r="D911" t="s">
        <v>111</v>
      </c>
      <c r="E911" s="52">
        <v>15221</v>
      </c>
    </row>
    <row r="912" spans="1:5" hidden="1" outlineLevel="2" x14ac:dyDescent="0.3">
      <c r="A912" s="19">
        <v>2021</v>
      </c>
      <c r="B912" t="s">
        <v>134</v>
      </c>
      <c r="C912" t="s">
        <v>109</v>
      </c>
      <c r="D912" t="s">
        <v>112</v>
      </c>
      <c r="E912" s="52">
        <v>11187</v>
      </c>
    </row>
    <row r="913" spans="1:5" hidden="1" outlineLevel="2" x14ac:dyDescent="0.3">
      <c r="A913" s="19">
        <v>2021</v>
      </c>
      <c r="B913" t="s">
        <v>134</v>
      </c>
      <c r="C913" t="s">
        <v>109</v>
      </c>
      <c r="D913" t="s">
        <v>113</v>
      </c>
      <c r="E913" s="52">
        <v>2750</v>
      </c>
    </row>
    <row r="914" spans="1:5" hidden="1" outlineLevel="2" x14ac:dyDescent="0.3">
      <c r="A914" s="19">
        <v>2021</v>
      </c>
      <c r="B914" t="s">
        <v>134</v>
      </c>
      <c r="C914" t="s">
        <v>109</v>
      </c>
      <c r="D914" t="s">
        <v>114</v>
      </c>
      <c r="E914" s="52">
        <v>342</v>
      </c>
    </row>
    <row r="915" spans="1:5" hidden="1" outlineLevel="2" x14ac:dyDescent="0.3">
      <c r="A915" s="19">
        <v>2021</v>
      </c>
      <c r="B915" t="s">
        <v>134</v>
      </c>
      <c r="C915" t="s">
        <v>109</v>
      </c>
      <c r="D915" t="s">
        <v>115</v>
      </c>
      <c r="E915" s="52">
        <v>208</v>
      </c>
    </row>
    <row r="916" spans="1:5" hidden="1" outlineLevel="2" x14ac:dyDescent="0.3">
      <c r="A916" s="19">
        <v>2021</v>
      </c>
      <c r="B916" t="s">
        <v>134</v>
      </c>
      <c r="C916" t="s">
        <v>109</v>
      </c>
      <c r="D916" t="s">
        <v>116</v>
      </c>
      <c r="E916" s="52">
        <v>25</v>
      </c>
    </row>
    <row r="917" spans="1:5" hidden="1" outlineLevel="2" x14ac:dyDescent="0.3">
      <c r="A917" s="19">
        <v>2021</v>
      </c>
      <c r="B917" t="s">
        <v>134</v>
      </c>
      <c r="C917" t="s">
        <v>109</v>
      </c>
      <c r="D917" t="s">
        <v>117</v>
      </c>
      <c r="E917" s="52">
        <v>8</v>
      </c>
    </row>
    <row r="918" spans="1:5" hidden="1" outlineLevel="2" x14ac:dyDescent="0.3">
      <c r="A918" s="19">
        <v>2021</v>
      </c>
      <c r="B918" t="s">
        <v>135</v>
      </c>
      <c r="C918" t="s">
        <v>108</v>
      </c>
      <c r="D918" t="s">
        <v>41</v>
      </c>
      <c r="E918" s="52">
        <v>4521</v>
      </c>
    </row>
    <row r="919" spans="1:5" hidden="1" outlineLevel="2" x14ac:dyDescent="0.3">
      <c r="A919" s="19">
        <v>2021</v>
      </c>
      <c r="B919" t="s">
        <v>135</v>
      </c>
      <c r="C919" t="s">
        <v>108</v>
      </c>
      <c r="D919" t="s">
        <v>111</v>
      </c>
      <c r="E919" s="52">
        <v>9482</v>
      </c>
    </row>
    <row r="920" spans="1:5" hidden="1" outlineLevel="2" x14ac:dyDescent="0.3">
      <c r="A920" s="19">
        <v>2021</v>
      </c>
      <c r="B920" t="s">
        <v>135</v>
      </c>
      <c r="C920" t="s">
        <v>108</v>
      </c>
      <c r="D920" t="s">
        <v>112</v>
      </c>
      <c r="E920" s="52">
        <v>5955</v>
      </c>
    </row>
    <row r="921" spans="1:5" hidden="1" outlineLevel="2" x14ac:dyDescent="0.3">
      <c r="A921" s="19">
        <v>2021</v>
      </c>
      <c r="B921" t="s">
        <v>135</v>
      </c>
      <c r="C921" t="s">
        <v>108</v>
      </c>
      <c r="D921" t="s">
        <v>113</v>
      </c>
      <c r="E921" s="52">
        <v>1590</v>
      </c>
    </row>
    <row r="922" spans="1:5" hidden="1" outlineLevel="2" x14ac:dyDescent="0.3">
      <c r="A922" s="19">
        <v>2021</v>
      </c>
      <c r="B922" t="s">
        <v>135</v>
      </c>
      <c r="C922" t="s">
        <v>108</v>
      </c>
      <c r="D922" t="s">
        <v>114</v>
      </c>
      <c r="E922" s="52">
        <v>225</v>
      </c>
    </row>
    <row r="923" spans="1:5" hidden="1" outlineLevel="2" x14ac:dyDescent="0.3">
      <c r="A923" s="19">
        <v>2021</v>
      </c>
      <c r="B923" t="s">
        <v>135</v>
      </c>
      <c r="C923" t="s">
        <v>108</v>
      </c>
      <c r="D923" t="s">
        <v>115</v>
      </c>
      <c r="E923" s="52">
        <v>141</v>
      </c>
    </row>
    <row r="924" spans="1:5" hidden="1" outlineLevel="2" x14ac:dyDescent="0.3">
      <c r="A924" s="19">
        <v>2021</v>
      </c>
      <c r="B924" t="s">
        <v>135</v>
      </c>
      <c r="C924" t="s">
        <v>108</v>
      </c>
      <c r="D924" t="s">
        <v>116</v>
      </c>
      <c r="E924" s="52">
        <v>7</v>
      </c>
    </row>
    <row r="925" spans="1:5" hidden="1" outlineLevel="2" x14ac:dyDescent="0.3">
      <c r="A925" s="19">
        <v>2021</v>
      </c>
      <c r="B925" t="s">
        <v>135</v>
      </c>
      <c r="C925" t="s">
        <v>109</v>
      </c>
      <c r="D925" t="s">
        <v>41</v>
      </c>
      <c r="E925" s="52">
        <v>4528</v>
      </c>
    </row>
    <row r="926" spans="1:5" hidden="1" outlineLevel="2" x14ac:dyDescent="0.3">
      <c r="A926" s="19">
        <v>2021</v>
      </c>
      <c r="B926" t="s">
        <v>135</v>
      </c>
      <c r="C926" t="s">
        <v>109</v>
      </c>
      <c r="D926" t="s">
        <v>111</v>
      </c>
      <c r="E926" s="52">
        <v>11137</v>
      </c>
    </row>
    <row r="927" spans="1:5" hidden="1" outlineLevel="2" x14ac:dyDescent="0.3">
      <c r="A927" s="19">
        <v>2021</v>
      </c>
      <c r="B927" t="s">
        <v>135</v>
      </c>
      <c r="C927" t="s">
        <v>109</v>
      </c>
      <c r="D927" t="s">
        <v>112</v>
      </c>
      <c r="E927" s="52">
        <v>8642</v>
      </c>
    </row>
    <row r="928" spans="1:5" hidden="1" outlineLevel="2" x14ac:dyDescent="0.3">
      <c r="A928" s="19">
        <v>2021</v>
      </c>
      <c r="B928" t="s">
        <v>135</v>
      </c>
      <c r="C928" t="s">
        <v>109</v>
      </c>
      <c r="D928" t="s">
        <v>113</v>
      </c>
      <c r="E928" s="52">
        <v>2223</v>
      </c>
    </row>
    <row r="929" spans="1:5" hidden="1" outlineLevel="2" x14ac:dyDescent="0.3">
      <c r="A929" s="19">
        <v>2021</v>
      </c>
      <c r="B929" t="s">
        <v>135</v>
      </c>
      <c r="C929" t="s">
        <v>109</v>
      </c>
      <c r="D929" t="s">
        <v>114</v>
      </c>
      <c r="E929" s="52">
        <v>278</v>
      </c>
    </row>
    <row r="930" spans="1:5" hidden="1" outlineLevel="2" x14ac:dyDescent="0.3">
      <c r="A930" s="19">
        <v>2021</v>
      </c>
      <c r="B930" t="s">
        <v>135</v>
      </c>
      <c r="C930" t="s">
        <v>109</v>
      </c>
      <c r="D930" t="s">
        <v>115</v>
      </c>
      <c r="E930" s="52">
        <v>144</v>
      </c>
    </row>
    <row r="931" spans="1:5" hidden="1" outlineLevel="2" x14ac:dyDescent="0.3">
      <c r="A931" s="19">
        <v>2021</v>
      </c>
      <c r="B931" t="s">
        <v>135</v>
      </c>
      <c r="C931" t="s">
        <v>109</v>
      </c>
      <c r="D931" t="s">
        <v>116</v>
      </c>
      <c r="E931" s="52">
        <v>29</v>
      </c>
    </row>
    <row r="932" spans="1:5" hidden="1" outlineLevel="2" x14ac:dyDescent="0.3">
      <c r="A932" s="19">
        <v>2021</v>
      </c>
      <c r="B932" t="s">
        <v>135</v>
      </c>
      <c r="C932" t="s">
        <v>109</v>
      </c>
      <c r="D932" t="s">
        <v>117</v>
      </c>
      <c r="E932" s="52">
        <v>6</v>
      </c>
    </row>
    <row r="933" spans="1:5" hidden="1" outlineLevel="2" x14ac:dyDescent="0.3">
      <c r="A933" s="19">
        <v>2021</v>
      </c>
      <c r="B933" t="s">
        <v>136</v>
      </c>
      <c r="C933" t="s">
        <v>108</v>
      </c>
      <c r="D933" t="s">
        <v>41</v>
      </c>
      <c r="E933" s="52">
        <v>2948</v>
      </c>
    </row>
    <row r="934" spans="1:5" hidden="1" outlineLevel="2" x14ac:dyDescent="0.3">
      <c r="A934" s="19">
        <v>2021</v>
      </c>
      <c r="B934" t="s">
        <v>136</v>
      </c>
      <c r="C934" t="s">
        <v>108</v>
      </c>
      <c r="D934" t="s">
        <v>111</v>
      </c>
      <c r="E934" s="52">
        <v>7443</v>
      </c>
    </row>
    <row r="935" spans="1:5" hidden="1" outlineLevel="2" x14ac:dyDescent="0.3">
      <c r="A935" s="19">
        <v>2021</v>
      </c>
      <c r="B935" t="s">
        <v>136</v>
      </c>
      <c r="C935" t="s">
        <v>108</v>
      </c>
      <c r="D935" t="s">
        <v>112</v>
      </c>
      <c r="E935" s="52">
        <v>5037</v>
      </c>
    </row>
    <row r="936" spans="1:5" hidden="1" outlineLevel="2" x14ac:dyDescent="0.3">
      <c r="A936" s="19">
        <v>2021</v>
      </c>
      <c r="B936" t="s">
        <v>136</v>
      </c>
      <c r="C936" t="s">
        <v>108</v>
      </c>
      <c r="D936" t="s">
        <v>113</v>
      </c>
      <c r="E936" s="52">
        <v>1463</v>
      </c>
    </row>
    <row r="937" spans="1:5" hidden="1" outlineLevel="2" x14ac:dyDescent="0.3">
      <c r="A937" s="19">
        <v>2021</v>
      </c>
      <c r="B937" t="s">
        <v>136</v>
      </c>
      <c r="C937" t="s">
        <v>108</v>
      </c>
      <c r="D937" t="s">
        <v>114</v>
      </c>
      <c r="E937" s="52">
        <v>234</v>
      </c>
    </row>
    <row r="938" spans="1:5" hidden="1" outlineLevel="2" x14ac:dyDescent="0.3">
      <c r="A938" s="19">
        <v>2021</v>
      </c>
      <c r="B938" t="s">
        <v>136</v>
      </c>
      <c r="C938" t="s">
        <v>108</v>
      </c>
      <c r="D938" t="s">
        <v>115</v>
      </c>
      <c r="E938" s="52">
        <v>123</v>
      </c>
    </row>
    <row r="939" spans="1:5" hidden="1" outlineLevel="2" x14ac:dyDescent="0.3">
      <c r="A939" s="19">
        <v>2021</v>
      </c>
      <c r="B939" t="s">
        <v>136</v>
      </c>
      <c r="C939" t="s">
        <v>108</v>
      </c>
      <c r="D939" t="s">
        <v>116</v>
      </c>
      <c r="E939" s="52">
        <v>10</v>
      </c>
    </row>
    <row r="940" spans="1:5" hidden="1" outlineLevel="2" x14ac:dyDescent="0.3">
      <c r="A940" s="19">
        <v>2021</v>
      </c>
      <c r="B940" t="s">
        <v>136</v>
      </c>
      <c r="C940" t="s">
        <v>108</v>
      </c>
      <c r="D940" t="s">
        <v>117</v>
      </c>
      <c r="E940" s="52">
        <v>3</v>
      </c>
    </row>
    <row r="941" spans="1:5" hidden="1" outlineLevel="2" x14ac:dyDescent="0.3">
      <c r="A941" s="19">
        <v>2021</v>
      </c>
      <c r="B941" t="s">
        <v>136</v>
      </c>
      <c r="C941" t="s">
        <v>109</v>
      </c>
      <c r="D941" t="s">
        <v>41</v>
      </c>
      <c r="E941" s="52">
        <v>3083</v>
      </c>
    </row>
    <row r="942" spans="1:5" hidden="1" outlineLevel="2" x14ac:dyDescent="0.3">
      <c r="A942" s="19">
        <v>2021</v>
      </c>
      <c r="B942" t="s">
        <v>136</v>
      </c>
      <c r="C942" t="s">
        <v>109</v>
      </c>
      <c r="D942" t="s">
        <v>111</v>
      </c>
      <c r="E942" s="52">
        <v>8929</v>
      </c>
    </row>
    <row r="943" spans="1:5" hidden="1" outlineLevel="2" x14ac:dyDescent="0.3">
      <c r="A943" s="19">
        <v>2021</v>
      </c>
      <c r="B943" t="s">
        <v>136</v>
      </c>
      <c r="C943" t="s">
        <v>109</v>
      </c>
      <c r="D943" t="s">
        <v>112</v>
      </c>
      <c r="E943" s="52">
        <v>7411</v>
      </c>
    </row>
    <row r="944" spans="1:5" hidden="1" outlineLevel="2" x14ac:dyDescent="0.3">
      <c r="A944" s="19">
        <v>2021</v>
      </c>
      <c r="B944" t="s">
        <v>136</v>
      </c>
      <c r="C944" t="s">
        <v>109</v>
      </c>
      <c r="D944" t="s">
        <v>113</v>
      </c>
      <c r="E944" s="52">
        <v>2055</v>
      </c>
    </row>
    <row r="945" spans="1:5" hidden="1" outlineLevel="2" x14ac:dyDescent="0.3">
      <c r="A945" s="19">
        <v>2021</v>
      </c>
      <c r="B945" t="s">
        <v>136</v>
      </c>
      <c r="C945" t="s">
        <v>109</v>
      </c>
      <c r="D945" t="s">
        <v>114</v>
      </c>
      <c r="E945" s="52">
        <v>226</v>
      </c>
    </row>
    <row r="946" spans="1:5" hidden="1" outlineLevel="2" x14ac:dyDescent="0.3">
      <c r="A946" s="19">
        <v>2021</v>
      </c>
      <c r="B946" t="s">
        <v>136</v>
      </c>
      <c r="C946" t="s">
        <v>109</v>
      </c>
      <c r="D946" t="s">
        <v>115</v>
      </c>
      <c r="E946" s="52">
        <v>131</v>
      </c>
    </row>
    <row r="947" spans="1:5" hidden="1" outlineLevel="2" x14ac:dyDescent="0.3">
      <c r="A947" s="19">
        <v>2021</v>
      </c>
      <c r="B947" t="s">
        <v>136</v>
      </c>
      <c r="C947" t="s">
        <v>109</v>
      </c>
      <c r="D947" t="s">
        <v>116</v>
      </c>
      <c r="E947" s="52">
        <v>23</v>
      </c>
    </row>
    <row r="948" spans="1:5" hidden="1" outlineLevel="2" x14ac:dyDescent="0.3">
      <c r="A948" s="19">
        <v>2021</v>
      </c>
      <c r="B948" t="s">
        <v>136</v>
      </c>
      <c r="C948" t="s">
        <v>109</v>
      </c>
      <c r="D948" t="s">
        <v>117</v>
      </c>
      <c r="E948" s="52">
        <v>1</v>
      </c>
    </row>
    <row r="949" spans="1:5" hidden="1" outlineLevel="2" x14ac:dyDescent="0.3">
      <c r="A949" s="19">
        <v>2021</v>
      </c>
      <c r="B949" t="s">
        <v>137</v>
      </c>
      <c r="C949" t="s">
        <v>108</v>
      </c>
      <c r="D949" t="s">
        <v>41</v>
      </c>
      <c r="E949" s="52">
        <v>2049</v>
      </c>
    </row>
    <row r="950" spans="1:5" hidden="1" outlineLevel="2" x14ac:dyDescent="0.3">
      <c r="A950" s="19">
        <v>2021</v>
      </c>
      <c r="B950" t="s">
        <v>137</v>
      </c>
      <c r="C950" t="s">
        <v>108</v>
      </c>
      <c r="D950" t="s">
        <v>111</v>
      </c>
      <c r="E950" s="52">
        <v>5840</v>
      </c>
    </row>
    <row r="951" spans="1:5" hidden="1" outlineLevel="2" x14ac:dyDescent="0.3">
      <c r="A951" s="19">
        <v>2021</v>
      </c>
      <c r="B951" t="s">
        <v>137</v>
      </c>
      <c r="C951" t="s">
        <v>108</v>
      </c>
      <c r="D951" t="s">
        <v>112</v>
      </c>
      <c r="E951" s="52">
        <v>4287</v>
      </c>
    </row>
    <row r="952" spans="1:5" hidden="1" outlineLevel="2" x14ac:dyDescent="0.3">
      <c r="A952" s="19">
        <v>2021</v>
      </c>
      <c r="B952" t="s">
        <v>137</v>
      </c>
      <c r="C952" t="s">
        <v>108</v>
      </c>
      <c r="D952" t="s">
        <v>113</v>
      </c>
      <c r="E952" s="52">
        <v>1316</v>
      </c>
    </row>
    <row r="953" spans="1:5" hidden="1" outlineLevel="2" x14ac:dyDescent="0.3">
      <c r="A953" s="19">
        <v>2021</v>
      </c>
      <c r="B953" t="s">
        <v>137</v>
      </c>
      <c r="C953" t="s">
        <v>108</v>
      </c>
      <c r="D953" t="s">
        <v>114</v>
      </c>
      <c r="E953" s="52">
        <v>198</v>
      </c>
    </row>
    <row r="954" spans="1:5" hidden="1" outlineLevel="2" x14ac:dyDescent="0.3">
      <c r="A954" s="19">
        <v>2021</v>
      </c>
      <c r="B954" t="s">
        <v>137</v>
      </c>
      <c r="C954" t="s">
        <v>108</v>
      </c>
      <c r="D954" t="s">
        <v>115</v>
      </c>
      <c r="E954" s="52">
        <v>130</v>
      </c>
    </row>
    <row r="955" spans="1:5" hidden="1" outlineLevel="2" x14ac:dyDescent="0.3">
      <c r="A955" s="19">
        <v>2021</v>
      </c>
      <c r="B955" t="s">
        <v>137</v>
      </c>
      <c r="C955" t="s">
        <v>108</v>
      </c>
      <c r="D955" t="s">
        <v>116</v>
      </c>
      <c r="E955" s="52">
        <v>13</v>
      </c>
    </row>
    <row r="956" spans="1:5" hidden="1" outlineLevel="2" x14ac:dyDescent="0.3">
      <c r="A956" s="19">
        <v>2021</v>
      </c>
      <c r="B956" t="s">
        <v>137</v>
      </c>
      <c r="C956" t="s">
        <v>108</v>
      </c>
      <c r="D956" t="s">
        <v>117</v>
      </c>
      <c r="E956" s="52">
        <v>2</v>
      </c>
    </row>
    <row r="957" spans="1:5" hidden="1" outlineLevel="2" x14ac:dyDescent="0.3">
      <c r="A957" s="19">
        <v>2021</v>
      </c>
      <c r="B957" t="s">
        <v>137</v>
      </c>
      <c r="C957" t="s">
        <v>109</v>
      </c>
      <c r="D957" t="s">
        <v>41</v>
      </c>
      <c r="E957" s="52">
        <v>2132</v>
      </c>
    </row>
    <row r="958" spans="1:5" hidden="1" outlineLevel="2" x14ac:dyDescent="0.3">
      <c r="A958" s="19">
        <v>2021</v>
      </c>
      <c r="B958" t="s">
        <v>137</v>
      </c>
      <c r="C958" t="s">
        <v>109</v>
      </c>
      <c r="D958" t="s">
        <v>111</v>
      </c>
      <c r="E958" s="52">
        <v>7097</v>
      </c>
    </row>
    <row r="959" spans="1:5" hidden="1" outlineLevel="2" x14ac:dyDescent="0.3">
      <c r="A959" s="19">
        <v>2021</v>
      </c>
      <c r="B959" t="s">
        <v>137</v>
      </c>
      <c r="C959" t="s">
        <v>109</v>
      </c>
      <c r="D959" t="s">
        <v>112</v>
      </c>
      <c r="E959" s="52">
        <v>6589</v>
      </c>
    </row>
    <row r="960" spans="1:5" hidden="1" outlineLevel="2" x14ac:dyDescent="0.3">
      <c r="A960" s="19">
        <v>2021</v>
      </c>
      <c r="B960" t="s">
        <v>137</v>
      </c>
      <c r="C960" t="s">
        <v>109</v>
      </c>
      <c r="D960" t="s">
        <v>113</v>
      </c>
      <c r="E960" s="52">
        <v>1766</v>
      </c>
    </row>
    <row r="961" spans="1:5" hidden="1" outlineLevel="2" x14ac:dyDescent="0.3">
      <c r="A961" s="19">
        <v>2021</v>
      </c>
      <c r="B961" t="s">
        <v>137</v>
      </c>
      <c r="C961" t="s">
        <v>109</v>
      </c>
      <c r="D961" t="s">
        <v>114</v>
      </c>
      <c r="E961" s="52">
        <v>254</v>
      </c>
    </row>
    <row r="962" spans="1:5" hidden="1" outlineLevel="2" x14ac:dyDescent="0.3">
      <c r="A962" s="19">
        <v>2021</v>
      </c>
      <c r="B962" t="s">
        <v>137</v>
      </c>
      <c r="C962" t="s">
        <v>109</v>
      </c>
      <c r="D962" t="s">
        <v>115</v>
      </c>
      <c r="E962" s="52">
        <v>148</v>
      </c>
    </row>
    <row r="963" spans="1:5" hidden="1" outlineLevel="2" x14ac:dyDescent="0.3">
      <c r="A963" s="19">
        <v>2021</v>
      </c>
      <c r="B963" t="s">
        <v>137</v>
      </c>
      <c r="C963" t="s">
        <v>109</v>
      </c>
      <c r="D963" t="s">
        <v>116</v>
      </c>
      <c r="E963" s="52">
        <v>13</v>
      </c>
    </row>
    <row r="964" spans="1:5" hidden="1" outlineLevel="2" x14ac:dyDescent="0.3">
      <c r="A964" s="19">
        <v>2021</v>
      </c>
      <c r="B964" t="s">
        <v>137</v>
      </c>
      <c r="C964" t="s">
        <v>109</v>
      </c>
      <c r="D964" t="s">
        <v>117</v>
      </c>
      <c r="E964" s="52">
        <v>3</v>
      </c>
    </row>
    <row r="965" spans="1:5" hidden="1" outlineLevel="2" x14ac:dyDescent="0.3">
      <c r="A965" s="19">
        <v>2021</v>
      </c>
      <c r="B965" t="s">
        <v>138</v>
      </c>
      <c r="C965" t="s">
        <v>108</v>
      </c>
      <c r="D965" t="s">
        <v>41</v>
      </c>
      <c r="E965" s="52">
        <v>1317</v>
      </c>
    </row>
    <row r="966" spans="1:5" hidden="1" outlineLevel="2" x14ac:dyDescent="0.3">
      <c r="A966" s="19">
        <v>2021</v>
      </c>
      <c r="B966" t="s">
        <v>138</v>
      </c>
      <c r="C966" t="s">
        <v>108</v>
      </c>
      <c r="D966" t="s">
        <v>111</v>
      </c>
      <c r="E966" s="52">
        <v>4586</v>
      </c>
    </row>
    <row r="967" spans="1:5" hidden="1" outlineLevel="2" x14ac:dyDescent="0.3">
      <c r="A967" s="19">
        <v>2021</v>
      </c>
      <c r="B967" t="s">
        <v>138</v>
      </c>
      <c r="C967" t="s">
        <v>108</v>
      </c>
      <c r="D967" t="s">
        <v>112</v>
      </c>
      <c r="E967" s="52">
        <v>3395</v>
      </c>
    </row>
    <row r="968" spans="1:5" hidden="1" outlineLevel="2" x14ac:dyDescent="0.3">
      <c r="A968" s="19">
        <v>2021</v>
      </c>
      <c r="B968" t="s">
        <v>138</v>
      </c>
      <c r="C968" t="s">
        <v>108</v>
      </c>
      <c r="D968" t="s">
        <v>113</v>
      </c>
      <c r="E968" s="52">
        <v>1112</v>
      </c>
    </row>
    <row r="969" spans="1:5" hidden="1" outlineLevel="2" x14ac:dyDescent="0.3">
      <c r="A969" s="19">
        <v>2021</v>
      </c>
      <c r="B969" t="s">
        <v>138</v>
      </c>
      <c r="C969" t="s">
        <v>108</v>
      </c>
      <c r="D969" t="s">
        <v>114</v>
      </c>
      <c r="E969" s="52">
        <v>174</v>
      </c>
    </row>
    <row r="970" spans="1:5" hidden="1" outlineLevel="2" x14ac:dyDescent="0.3">
      <c r="A970" s="19">
        <v>2021</v>
      </c>
      <c r="B970" t="s">
        <v>138</v>
      </c>
      <c r="C970" t="s">
        <v>108</v>
      </c>
      <c r="D970" t="s">
        <v>115</v>
      </c>
      <c r="E970" s="52">
        <v>119</v>
      </c>
    </row>
    <row r="971" spans="1:5" hidden="1" outlineLevel="2" x14ac:dyDescent="0.3">
      <c r="A971" s="19">
        <v>2021</v>
      </c>
      <c r="B971" t="s">
        <v>138</v>
      </c>
      <c r="C971" t="s">
        <v>108</v>
      </c>
      <c r="D971" t="s">
        <v>116</v>
      </c>
      <c r="E971" s="52">
        <v>12</v>
      </c>
    </row>
    <row r="972" spans="1:5" hidden="1" outlineLevel="2" x14ac:dyDescent="0.3">
      <c r="A972" s="19">
        <v>2021</v>
      </c>
      <c r="B972" t="s">
        <v>138</v>
      </c>
      <c r="C972" t="s">
        <v>108</v>
      </c>
      <c r="D972" t="s">
        <v>117</v>
      </c>
      <c r="E972" s="52">
        <v>1</v>
      </c>
    </row>
    <row r="973" spans="1:5" hidden="1" outlineLevel="2" x14ac:dyDescent="0.3">
      <c r="A973" s="19">
        <v>2021</v>
      </c>
      <c r="B973" t="s">
        <v>138</v>
      </c>
      <c r="C973" t="s">
        <v>109</v>
      </c>
      <c r="D973" t="s">
        <v>41</v>
      </c>
      <c r="E973" s="52">
        <v>1468</v>
      </c>
    </row>
    <row r="974" spans="1:5" hidden="1" outlineLevel="2" x14ac:dyDescent="0.3">
      <c r="A974" s="19">
        <v>2021</v>
      </c>
      <c r="B974" t="s">
        <v>138</v>
      </c>
      <c r="C974" t="s">
        <v>109</v>
      </c>
      <c r="D974" t="s">
        <v>111</v>
      </c>
      <c r="E974" s="52">
        <v>5520</v>
      </c>
    </row>
    <row r="975" spans="1:5" hidden="1" outlineLevel="2" x14ac:dyDescent="0.3">
      <c r="A975" s="19">
        <v>2021</v>
      </c>
      <c r="B975" t="s">
        <v>138</v>
      </c>
      <c r="C975" t="s">
        <v>109</v>
      </c>
      <c r="D975" t="s">
        <v>112</v>
      </c>
      <c r="E975" s="52">
        <v>5432</v>
      </c>
    </row>
    <row r="976" spans="1:5" hidden="1" outlineLevel="2" x14ac:dyDescent="0.3">
      <c r="A976" s="19">
        <v>2021</v>
      </c>
      <c r="B976" t="s">
        <v>138</v>
      </c>
      <c r="C976" t="s">
        <v>109</v>
      </c>
      <c r="D976" t="s">
        <v>113</v>
      </c>
      <c r="E976" s="52">
        <v>1587</v>
      </c>
    </row>
    <row r="977" spans="1:5" hidden="1" outlineLevel="2" x14ac:dyDescent="0.3">
      <c r="A977" s="19">
        <v>2021</v>
      </c>
      <c r="B977" t="s">
        <v>138</v>
      </c>
      <c r="C977" t="s">
        <v>109</v>
      </c>
      <c r="D977" t="s">
        <v>114</v>
      </c>
      <c r="E977" s="52">
        <v>207</v>
      </c>
    </row>
    <row r="978" spans="1:5" hidden="1" outlineLevel="2" x14ac:dyDescent="0.3">
      <c r="A978" s="19">
        <v>2021</v>
      </c>
      <c r="B978" t="s">
        <v>138</v>
      </c>
      <c r="C978" t="s">
        <v>109</v>
      </c>
      <c r="D978" t="s">
        <v>115</v>
      </c>
      <c r="E978" s="52">
        <v>100</v>
      </c>
    </row>
    <row r="979" spans="1:5" hidden="1" outlineLevel="2" x14ac:dyDescent="0.3">
      <c r="A979" s="19">
        <v>2021</v>
      </c>
      <c r="B979" t="s">
        <v>138</v>
      </c>
      <c r="C979" t="s">
        <v>109</v>
      </c>
      <c r="D979" t="s">
        <v>116</v>
      </c>
      <c r="E979" s="52">
        <v>16</v>
      </c>
    </row>
    <row r="980" spans="1:5" hidden="1" outlineLevel="2" x14ac:dyDescent="0.3">
      <c r="A980" s="19">
        <v>2021</v>
      </c>
      <c r="B980" t="s">
        <v>138</v>
      </c>
      <c r="C980" t="s">
        <v>109</v>
      </c>
      <c r="D980" t="s">
        <v>117</v>
      </c>
      <c r="E980" s="52">
        <v>1</v>
      </c>
    </row>
    <row r="981" spans="1:5" hidden="1" outlineLevel="2" x14ac:dyDescent="0.3">
      <c r="A981" s="19">
        <v>2021</v>
      </c>
      <c r="B981" t="s">
        <v>139</v>
      </c>
      <c r="C981" t="s">
        <v>108</v>
      </c>
      <c r="D981" t="s">
        <v>41</v>
      </c>
      <c r="E981" s="52">
        <v>828</v>
      </c>
    </row>
    <row r="982" spans="1:5" hidden="1" outlineLevel="2" x14ac:dyDescent="0.3">
      <c r="A982" s="19">
        <v>2021</v>
      </c>
      <c r="B982" t="s">
        <v>139</v>
      </c>
      <c r="C982" t="s">
        <v>108</v>
      </c>
      <c r="D982" t="s">
        <v>111</v>
      </c>
      <c r="E982" s="52">
        <v>3609</v>
      </c>
    </row>
    <row r="983" spans="1:5" hidden="1" outlineLevel="2" x14ac:dyDescent="0.3">
      <c r="A983" s="19">
        <v>2021</v>
      </c>
      <c r="B983" t="s">
        <v>139</v>
      </c>
      <c r="C983" t="s">
        <v>108</v>
      </c>
      <c r="D983" t="s">
        <v>112</v>
      </c>
      <c r="E983" s="52">
        <v>2942</v>
      </c>
    </row>
    <row r="984" spans="1:5" hidden="1" outlineLevel="2" x14ac:dyDescent="0.3">
      <c r="A984" s="19">
        <v>2021</v>
      </c>
      <c r="B984" t="s">
        <v>139</v>
      </c>
      <c r="C984" t="s">
        <v>108</v>
      </c>
      <c r="D984" t="s">
        <v>113</v>
      </c>
      <c r="E984" s="52">
        <v>999</v>
      </c>
    </row>
    <row r="985" spans="1:5" hidden="1" outlineLevel="2" x14ac:dyDescent="0.3">
      <c r="A985" s="19">
        <v>2021</v>
      </c>
      <c r="B985" t="s">
        <v>139</v>
      </c>
      <c r="C985" t="s">
        <v>108</v>
      </c>
      <c r="D985" t="s">
        <v>114</v>
      </c>
      <c r="E985" s="52">
        <v>173</v>
      </c>
    </row>
    <row r="986" spans="1:5" hidden="1" outlineLevel="2" x14ac:dyDescent="0.3">
      <c r="A986" s="19">
        <v>2021</v>
      </c>
      <c r="B986" t="s">
        <v>139</v>
      </c>
      <c r="C986" t="s">
        <v>108</v>
      </c>
      <c r="D986" t="s">
        <v>115</v>
      </c>
      <c r="E986" s="52">
        <v>107</v>
      </c>
    </row>
    <row r="987" spans="1:5" hidden="1" outlineLevel="2" x14ac:dyDescent="0.3">
      <c r="A987" s="19">
        <v>2021</v>
      </c>
      <c r="B987" t="s">
        <v>139</v>
      </c>
      <c r="C987" t="s">
        <v>108</v>
      </c>
      <c r="D987" t="s">
        <v>116</v>
      </c>
      <c r="E987" s="52">
        <v>15</v>
      </c>
    </row>
    <row r="988" spans="1:5" hidden="1" outlineLevel="2" x14ac:dyDescent="0.3">
      <c r="A988" s="19">
        <v>2021</v>
      </c>
      <c r="B988" t="s">
        <v>139</v>
      </c>
      <c r="C988" t="s">
        <v>109</v>
      </c>
      <c r="D988" t="s">
        <v>41</v>
      </c>
      <c r="E988" s="52">
        <v>924</v>
      </c>
    </row>
    <row r="989" spans="1:5" hidden="1" outlineLevel="2" x14ac:dyDescent="0.3">
      <c r="A989" s="19">
        <v>2021</v>
      </c>
      <c r="B989" t="s">
        <v>139</v>
      </c>
      <c r="C989" t="s">
        <v>109</v>
      </c>
      <c r="D989" t="s">
        <v>111</v>
      </c>
      <c r="E989" s="52">
        <v>4290</v>
      </c>
    </row>
    <row r="990" spans="1:5" hidden="1" outlineLevel="2" x14ac:dyDescent="0.3">
      <c r="A990" s="19">
        <v>2021</v>
      </c>
      <c r="B990" t="s">
        <v>139</v>
      </c>
      <c r="C990" t="s">
        <v>109</v>
      </c>
      <c r="D990" t="s">
        <v>112</v>
      </c>
      <c r="E990" s="52">
        <v>4492</v>
      </c>
    </row>
    <row r="991" spans="1:5" hidden="1" outlineLevel="2" x14ac:dyDescent="0.3">
      <c r="A991" s="19">
        <v>2021</v>
      </c>
      <c r="B991" t="s">
        <v>139</v>
      </c>
      <c r="C991" t="s">
        <v>109</v>
      </c>
      <c r="D991" t="s">
        <v>113</v>
      </c>
      <c r="E991" s="52">
        <v>1424</v>
      </c>
    </row>
    <row r="992" spans="1:5" hidden="1" outlineLevel="2" x14ac:dyDescent="0.3">
      <c r="A992" s="19">
        <v>2021</v>
      </c>
      <c r="B992" t="s">
        <v>139</v>
      </c>
      <c r="C992" t="s">
        <v>109</v>
      </c>
      <c r="D992" t="s">
        <v>114</v>
      </c>
      <c r="E992" s="52">
        <v>193</v>
      </c>
    </row>
    <row r="993" spans="1:5" hidden="1" outlineLevel="2" x14ac:dyDescent="0.3">
      <c r="A993" s="19">
        <v>2021</v>
      </c>
      <c r="B993" t="s">
        <v>139</v>
      </c>
      <c r="C993" t="s">
        <v>109</v>
      </c>
      <c r="D993" t="s">
        <v>115</v>
      </c>
      <c r="E993" s="52">
        <v>120</v>
      </c>
    </row>
    <row r="994" spans="1:5" hidden="1" outlineLevel="2" x14ac:dyDescent="0.3">
      <c r="A994" s="19">
        <v>2021</v>
      </c>
      <c r="B994" t="s">
        <v>139</v>
      </c>
      <c r="C994" t="s">
        <v>109</v>
      </c>
      <c r="D994" t="s">
        <v>116</v>
      </c>
      <c r="E994" s="52">
        <v>17</v>
      </c>
    </row>
    <row r="995" spans="1:5" hidden="1" outlineLevel="2" x14ac:dyDescent="0.3">
      <c r="A995" s="19">
        <v>2021</v>
      </c>
      <c r="B995" t="s">
        <v>139</v>
      </c>
      <c r="C995" t="s">
        <v>109</v>
      </c>
      <c r="D995" t="s">
        <v>117</v>
      </c>
      <c r="E995" s="52">
        <v>1</v>
      </c>
    </row>
    <row r="996" spans="1:5" hidden="1" outlineLevel="2" x14ac:dyDescent="0.3">
      <c r="A996" s="19">
        <v>2021</v>
      </c>
      <c r="B996" t="s">
        <v>140</v>
      </c>
      <c r="C996" t="s">
        <v>108</v>
      </c>
      <c r="D996" t="s">
        <v>41</v>
      </c>
      <c r="E996" s="52">
        <v>352</v>
      </c>
    </row>
    <row r="997" spans="1:5" hidden="1" outlineLevel="2" x14ac:dyDescent="0.3">
      <c r="A997" s="19">
        <v>2021</v>
      </c>
      <c r="B997" t="s">
        <v>140</v>
      </c>
      <c r="C997" t="s">
        <v>108</v>
      </c>
      <c r="D997" t="s">
        <v>111</v>
      </c>
      <c r="E997" s="52">
        <v>1594</v>
      </c>
    </row>
    <row r="998" spans="1:5" hidden="1" outlineLevel="2" x14ac:dyDescent="0.3">
      <c r="A998" s="19">
        <v>2021</v>
      </c>
      <c r="B998" t="s">
        <v>140</v>
      </c>
      <c r="C998" t="s">
        <v>108</v>
      </c>
      <c r="D998" t="s">
        <v>112</v>
      </c>
      <c r="E998" s="52">
        <v>1380</v>
      </c>
    </row>
    <row r="999" spans="1:5" hidden="1" outlineLevel="2" x14ac:dyDescent="0.3">
      <c r="A999" s="19">
        <v>2021</v>
      </c>
      <c r="B999" t="s">
        <v>140</v>
      </c>
      <c r="C999" t="s">
        <v>108</v>
      </c>
      <c r="D999" t="s">
        <v>113</v>
      </c>
      <c r="E999" s="52">
        <v>615</v>
      </c>
    </row>
    <row r="1000" spans="1:5" hidden="1" outlineLevel="2" x14ac:dyDescent="0.3">
      <c r="A1000" s="19">
        <v>2021</v>
      </c>
      <c r="B1000" t="s">
        <v>140</v>
      </c>
      <c r="C1000" t="s">
        <v>108</v>
      </c>
      <c r="D1000" t="s">
        <v>114</v>
      </c>
      <c r="E1000" s="52">
        <v>109</v>
      </c>
    </row>
    <row r="1001" spans="1:5" hidden="1" outlineLevel="2" x14ac:dyDescent="0.3">
      <c r="A1001" s="19">
        <v>2021</v>
      </c>
      <c r="B1001" t="s">
        <v>140</v>
      </c>
      <c r="C1001" t="s">
        <v>108</v>
      </c>
      <c r="D1001" t="s">
        <v>115</v>
      </c>
      <c r="E1001" s="52">
        <v>73</v>
      </c>
    </row>
    <row r="1002" spans="1:5" hidden="1" outlineLevel="2" x14ac:dyDescent="0.3">
      <c r="A1002" s="19">
        <v>2021</v>
      </c>
      <c r="B1002" t="s">
        <v>140</v>
      </c>
      <c r="C1002" t="s">
        <v>108</v>
      </c>
      <c r="D1002" t="s">
        <v>116</v>
      </c>
      <c r="E1002" s="52">
        <v>3</v>
      </c>
    </row>
    <row r="1003" spans="1:5" hidden="1" outlineLevel="2" x14ac:dyDescent="0.3">
      <c r="A1003" s="19">
        <v>2021</v>
      </c>
      <c r="B1003" t="s">
        <v>140</v>
      </c>
      <c r="C1003" t="s">
        <v>108</v>
      </c>
      <c r="D1003" t="s">
        <v>117</v>
      </c>
      <c r="E1003" s="52">
        <v>1</v>
      </c>
    </row>
    <row r="1004" spans="1:5" hidden="1" outlineLevel="2" x14ac:dyDescent="0.3">
      <c r="A1004" s="19">
        <v>2021</v>
      </c>
      <c r="B1004" t="s">
        <v>140</v>
      </c>
      <c r="C1004" t="s">
        <v>109</v>
      </c>
      <c r="D1004" t="s">
        <v>41</v>
      </c>
      <c r="E1004" s="52">
        <v>345</v>
      </c>
    </row>
    <row r="1005" spans="1:5" hidden="1" outlineLevel="2" x14ac:dyDescent="0.3">
      <c r="A1005" s="19">
        <v>2021</v>
      </c>
      <c r="B1005" t="s">
        <v>140</v>
      </c>
      <c r="C1005" t="s">
        <v>109</v>
      </c>
      <c r="D1005" t="s">
        <v>111</v>
      </c>
      <c r="E1005" s="52">
        <v>1768</v>
      </c>
    </row>
    <row r="1006" spans="1:5" hidden="1" outlineLevel="2" x14ac:dyDescent="0.3">
      <c r="A1006" s="19">
        <v>2021</v>
      </c>
      <c r="B1006" t="s">
        <v>140</v>
      </c>
      <c r="C1006" t="s">
        <v>109</v>
      </c>
      <c r="D1006" t="s">
        <v>112</v>
      </c>
      <c r="E1006" s="52">
        <v>2162</v>
      </c>
    </row>
    <row r="1007" spans="1:5" hidden="1" outlineLevel="2" x14ac:dyDescent="0.3">
      <c r="A1007" s="19">
        <v>2021</v>
      </c>
      <c r="B1007" t="s">
        <v>140</v>
      </c>
      <c r="C1007" t="s">
        <v>109</v>
      </c>
      <c r="D1007" t="s">
        <v>113</v>
      </c>
      <c r="E1007" s="52">
        <v>773</v>
      </c>
    </row>
    <row r="1008" spans="1:5" hidden="1" outlineLevel="2" x14ac:dyDescent="0.3">
      <c r="A1008" s="19">
        <v>2021</v>
      </c>
      <c r="B1008" t="s">
        <v>140</v>
      </c>
      <c r="C1008" t="s">
        <v>109</v>
      </c>
      <c r="D1008" t="s">
        <v>114</v>
      </c>
      <c r="E1008" s="52">
        <v>113</v>
      </c>
    </row>
    <row r="1009" spans="1:5" hidden="1" outlineLevel="2" x14ac:dyDescent="0.3">
      <c r="A1009" s="19">
        <v>2021</v>
      </c>
      <c r="B1009" t="s">
        <v>140</v>
      </c>
      <c r="C1009" t="s">
        <v>109</v>
      </c>
      <c r="D1009" t="s">
        <v>115</v>
      </c>
      <c r="E1009" s="52">
        <v>57</v>
      </c>
    </row>
    <row r="1010" spans="1:5" hidden="1" outlineLevel="2" x14ac:dyDescent="0.3">
      <c r="A1010" s="19">
        <v>2021</v>
      </c>
      <c r="B1010" t="s">
        <v>140</v>
      </c>
      <c r="C1010" t="s">
        <v>109</v>
      </c>
      <c r="D1010" t="s">
        <v>116</v>
      </c>
      <c r="E1010" s="52">
        <v>11</v>
      </c>
    </row>
    <row r="1011" spans="1:5" hidden="1" outlineLevel="2" x14ac:dyDescent="0.3">
      <c r="A1011" s="19">
        <v>2021</v>
      </c>
      <c r="B1011" t="s">
        <v>141</v>
      </c>
      <c r="C1011" t="s">
        <v>108</v>
      </c>
      <c r="D1011" t="s">
        <v>41</v>
      </c>
      <c r="E1011" s="52">
        <v>986</v>
      </c>
    </row>
    <row r="1012" spans="1:5" hidden="1" outlineLevel="2" x14ac:dyDescent="0.3">
      <c r="A1012" s="19">
        <v>2021</v>
      </c>
      <c r="B1012" t="s">
        <v>141</v>
      </c>
      <c r="C1012" t="s">
        <v>108</v>
      </c>
      <c r="D1012" t="s">
        <v>111</v>
      </c>
      <c r="E1012" s="52">
        <v>4619</v>
      </c>
    </row>
    <row r="1013" spans="1:5" hidden="1" outlineLevel="2" x14ac:dyDescent="0.3">
      <c r="A1013" s="19">
        <v>2021</v>
      </c>
      <c r="B1013" t="s">
        <v>141</v>
      </c>
      <c r="C1013" t="s">
        <v>108</v>
      </c>
      <c r="D1013" t="s">
        <v>112</v>
      </c>
      <c r="E1013" s="52">
        <v>4146</v>
      </c>
    </row>
    <row r="1014" spans="1:5" hidden="1" outlineLevel="2" x14ac:dyDescent="0.3">
      <c r="A1014" s="19">
        <v>2021</v>
      </c>
      <c r="B1014" t="s">
        <v>141</v>
      </c>
      <c r="C1014" t="s">
        <v>108</v>
      </c>
      <c r="D1014" t="s">
        <v>113</v>
      </c>
      <c r="E1014" s="52">
        <v>1689</v>
      </c>
    </row>
    <row r="1015" spans="1:5" hidden="1" outlineLevel="2" x14ac:dyDescent="0.3">
      <c r="A1015" s="19">
        <v>2021</v>
      </c>
      <c r="B1015" t="s">
        <v>141</v>
      </c>
      <c r="C1015" t="s">
        <v>108</v>
      </c>
      <c r="D1015" t="s">
        <v>114</v>
      </c>
      <c r="E1015" s="52">
        <v>333</v>
      </c>
    </row>
    <row r="1016" spans="1:5" hidden="1" outlineLevel="2" x14ac:dyDescent="0.3">
      <c r="A1016" s="19">
        <v>2021</v>
      </c>
      <c r="B1016" t="s">
        <v>141</v>
      </c>
      <c r="C1016" t="s">
        <v>108</v>
      </c>
      <c r="D1016" t="s">
        <v>115</v>
      </c>
      <c r="E1016" s="52">
        <v>243</v>
      </c>
    </row>
    <row r="1017" spans="1:5" hidden="1" outlineLevel="2" x14ac:dyDescent="0.3">
      <c r="A1017" s="19">
        <v>2021</v>
      </c>
      <c r="B1017" t="s">
        <v>141</v>
      </c>
      <c r="C1017" t="s">
        <v>108</v>
      </c>
      <c r="D1017" t="s">
        <v>116</v>
      </c>
      <c r="E1017" s="52">
        <v>22</v>
      </c>
    </row>
    <row r="1018" spans="1:5" hidden="1" outlineLevel="2" x14ac:dyDescent="0.3">
      <c r="A1018" s="19">
        <v>2021</v>
      </c>
      <c r="B1018" t="s">
        <v>141</v>
      </c>
      <c r="C1018" t="s">
        <v>108</v>
      </c>
      <c r="D1018" t="s">
        <v>117</v>
      </c>
      <c r="E1018" s="52">
        <v>3</v>
      </c>
    </row>
    <row r="1019" spans="1:5" hidden="1" outlineLevel="2" x14ac:dyDescent="0.3">
      <c r="A1019" s="19">
        <v>2021</v>
      </c>
      <c r="B1019" t="s">
        <v>141</v>
      </c>
      <c r="C1019" t="s">
        <v>109</v>
      </c>
      <c r="D1019" t="s">
        <v>41</v>
      </c>
      <c r="E1019" s="52">
        <v>905</v>
      </c>
    </row>
    <row r="1020" spans="1:5" hidden="1" outlineLevel="2" x14ac:dyDescent="0.3">
      <c r="A1020" s="19">
        <v>2021</v>
      </c>
      <c r="B1020" t="s">
        <v>141</v>
      </c>
      <c r="C1020" t="s">
        <v>109</v>
      </c>
      <c r="D1020" t="s">
        <v>111</v>
      </c>
      <c r="E1020" s="52">
        <v>5552</v>
      </c>
    </row>
    <row r="1021" spans="1:5" hidden="1" outlineLevel="2" x14ac:dyDescent="0.3">
      <c r="A1021" s="19">
        <v>2021</v>
      </c>
      <c r="B1021" t="s">
        <v>141</v>
      </c>
      <c r="C1021" t="s">
        <v>109</v>
      </c>
      <c r="D1021" t="s">
        <v>112</v>
      </c>
      <c r="E1021" s="52">
        <v>6708</v>
      </c>
    </row>
    <row r="1022" spans="1:5" hidden="1" outlineLevel="2" x14ac:dyDescent="0.3">
      <c r="A1022" s="19">
        <v>2021</v>
      </c>
      <c r="B1022" t="s">
        <v>141</v>
      </c>
      <c r="C1022" t="s">
        <v>109</v>
      </c>
      <c r="D1022" t="s">
        <v>113</v>
      </c>
      <c r="E1022" s="52">
        <v>2195</v>
      </c>
    </row>
    <row r="1023" spans="1:5" hidden="1" outlineLevel="2" x14ac:dyDescent="0.3">
      <c r="A1023" s="19">
        <v>2021</v>
      </c>
      <c r="B1023" t="s">
        <v>141</v>
      </c>
      <c r="C1023" t="s">
        <v>109</v>
      </c>
      <c r="D1023" t="s">
        <v>114</v>
      </c>
      <c r="E1023" s="52">
        <v>371</v>
      </c>
    </row>
    <row r="1024" spans="1:5" hidden="1" outlineLevel="2" x14ac:dyDescent="0.3">
      <c r="A1024" s="19">
        <v>2021</v>
      </c>
      <c r="B1024" t="s">
        <v>141</v>
      </c>
      <c r="C1024" t="s">
        <v>109</v>
      </c>
      <c r="D1024" t="s">
        <v>115</v>
      </c>
      <c r="E1024" s="52">
        <v>226</v>
      </c>
    </row>
    <row r="1025" spans="1:5" hidden="1" outlineLevel="2" x14ac:dyDescent="0.3">
      <c r="A1025" s="19">
        <v>2021</v>
      </c>
      <c r="B1025" t="s">
        <v>141</v>
      </c>
      <c r="C1025" t="s">
        <v>109</v>
      </c>
      <c r="D1025" t="s">
        <v>116</v>
      </c>
      <c r="E1025" s="52">
        <v>22</v>
      </c>
    </row>
    <row r="1026" spans="1:5" hidden="1" outlineLevel="2" x14ac:dyDescent="0.3">
      <c r="A1026" s="19">
        <v>2021</v>
      </c>
      <c r="B1026" t="s">
        <v>141</v>
      </c>
      <c r="C1026" t="s">
        <v>109</v>
      </c>
      <c r="D1026" t="s">
        <v>117</v>
      </c>
      <c r="E1026" s="52">
        <v>5</v>
      </c>
    </row>
    <row r="1027" spans="1:5" hidden="1" outlineLevel="2" x14ac:dyDescent="0.3">
      <c r="A1027" s="19">
        <v>2021</v>
      </c>
      <c r="B1027" t="s">
        <v>142</v>
      </c>
      <c r="C1027" t="s">
        <v>108</v>
      </c>
      <c r="D1027" t="s">
        <v>41</v>
      </c>
      <c r="E1027" s="52">
        <v>517</v>
      </c>
    </row>
    <row r="1028" spans="1:5" hidden="1" outlineLevel="2" x14ac:dyDescent="0.3">
      <c r="A1028" s="19">
        <v>2021</v>
      </c>
      <c r="B1028" t="s">
        <v>142</v>
      </c>
      <c r="C1028" t="s">
        <v>108</v>
      </c>
      <c r="D1028" t="s">
        <v>111</v>
      </c>
      <c r="E1028" s="52">
        <v>3396</v>
      </c>
    </row>
    <row r="1029" spans="1:5" hidden="1" outlineLevel="2" x14ac:dyDescent="0.3">
      <c r="A1029" s="19">
        <v>2021</v>
      </c>
      <c r="B1029" t="s">
        <v>142</v>
      </c>
      <c r="C1029" t="s">
        <v>108</v>
      </c>
      <c r="D1029" t="s">
        <v>112</v>
      </c>
      <c r="E1029" s="52">
        <v>3799</v>
      </c>
    </row>
    <row r="1030" spans="1:5" hidden="1" outlineLevel="2" x14ac:dyDescent="0.3">
      <c r="A1030" s="19">
        <v>2021</v>
      </c>
      <c r="B1030" t="s">
        <v>142</v>
      </c>
      <c r="C1030" t="s">
        <v>108</v>
      </c>
      <c r="D1030" t="s">
        <v>113</v>
      </c>
      <c r="E1030" s="52">
        <v>1873</v>
      </c>
    </row>
    <row r="1031" spans="1:5" hidden="1" outlineLevel="2" x14ac:dyDescent="0.3">
      <c r="A1031" s="19">
        <v>2021</v>
      </c>
      <c r="B1031" t="s">
        <v>142</v>
      </c>
      <c r="C1031" t="s">
        <v>108</v>
      </c>
      <c r="D1031" t="s">
        <v>114</v>
      </c>
      <c r="E1031" s="52">
        <v>708</v>
      </c>
    </row>
    <row r="1032" spans="1:5" hidden="1" outlineLevel="2" x14ac:dyDescent="0.3">
      <c r="A1032" s="19">
        <v>2021</v>
      </c>
      <c r="B1032" t="s">
        <v>142</v>
      </c>
      <c r="C1032" t="s">
        <v>108</v>
      </c>
      <c r="D1032" t="s">
        <v>115</v>
      </c>
      <c r="E1032" s="52">
        <v>705</v>
      </c>
    </row>
    <row r="1033" spans="1:5" hidden="1" outlineLevel="2" x14ac:dyDescent="0.3">
      <c r="A1033" s="19">
        <v>2021</v>
      </c>
      <c r="B1033" t="s">
        <v>142</v>
      </c>
      <c r="C1033" t="s">
        <v>108</v>
      </c>
      <c r="D1033" t="s">
        <v>116</v>
      </c>
      <c r="E1033" s="52">
        <v>56</v>
      </c>
    </row>
    <row r="1034" spans="1:5" hidden="1" outlineLevel="2" x14ac:dyDescent="0.3">
      <c r="A1034" s="19">
        <v>2021</v>
      </c>
      <c r="B1034" t="s">
        <v>142</v>
      </c>
      <c r="C1034" t="s">
        <v>108</v>
      </c>
      <c r="D1034" t="s">
        <v>117</v>
      </c>
      <c r="E1034" s="52">
        <v>7</v>
      </c>
    </row>
    <row r="1035" spans="1:5" hidden="1" outlineLevel="2" x14ac:dyDescent="0.3">
      <c r="A1035" s="19">
        <v>2021</v>
      </c>
      <c r="B1035" t="s">
        <v>142</v>
      </c>
      <c r="C1035" t="s">
        <v>109</v>
      </c>
      <c r="D1035" t="s">
        <v>41</v>
      </c>
      <c r="E1035" s="52">
        <v>411</v>
      </c>
    </row>
    <row r="1036" spans="1:5" hidden="1" outlineLevel="2" x14ac:dyDescent="0.3">
      <c r="A1036" s="19">
        <v>2021</v>
      </c>
      <c r="B1036" t="s">
        <v>142</v>
      </c>
      <c r="C1036" t="s">
        <v>109</v>
      </c>
      <c r="D1036" t="s">
        <v>111</v>
      </c>
      <c r="E1036" s="52">
        <v>3507</v>
      </c>
    </row>
    <row r="1037" spans="1:5" hidden="1" outlineLevel="2" x14ac:dyDescent="0.3">
      <c r="A1037" s="19">
        <v>2021</v>
      </c>
      <c r="B1037" t="s">
        <v>142</v>
      </c>
      <c r="C1037" t="s">
        <v>109</v>
      </c>
      <c r="D1037" t="s">
        <v>112</v>
      </c>
      <c r="E1037" s="52">
        <v>5254</v>
      </c>
    </row>
    <row r="1038" spans="1:5" hidden="1" outlineLevel="2" x14ac:dyDescent="0.3">
      <c r="A1038" s="19">
        <v>2021</v>
      </c>
      <c r="B1038" t="s">
        <v>142</v>
      </c>
      <c r="C1038" t="s">
        <v>109</v>
      </c>
      <c r="D1038" t="s">
        <v>113</v>
      </c>
      <c r="E1038" s="52">
        <v>2348</v>
      </c>
    </row>
    <row r="1039" spans="1:5" hidden="1" outlineLevel="2" x14ac:dyDescent="0.3">
      <c r="A1039" s="19">
        <v>2021</v>
      </c>
      <c r="B1039" t="s">
        <v>142</v>
      </c>
      <c r="C1039" t="s">
        <v>109</v>
      </c>
      <c r="D1039" t="s">
        <v>114</v>
      </c>
      <c r="E1039" s="52">
        <v>588</v>
      </c>
    </row>
    <row r="1040" spans="1:5" hidden="1" outlineLevel="2" x14ac:dyDescent="0.3">
      <c r="A1040" s="19">
        <v>2021</v>
      </c>
      <c r="B1040" t="s">
        <v>142</v>
      </c>
      <c r="C1040" t="s">
        <v>109</v>
      </c>
      <c r="D1040" t="s">
        <v>115</v>
      </c>
      <c r="E1040" s="52">
        <v>355</v>
      </c>
    </row>
    <row r="1041" spans="1:5" hidden="1" outlineLevel="2" x14ac:dyDescent="0.3">
      <c r="A1041" s="19">
        <v>2021</v>
      </c>
      <c r="B1041" t="s">
        <v>142</v>
      </c>
      <c r="C1041" t="s">
        <v>109</v>
      </c>
      <c r="D1041" t="s">
        <v>116</v>
      </c>
      <c r="E1041" s="52">
        <v>39</v>
      </c>
    </row>
    <row r="1042" spans="1:5" hidden="1" outlineLevel="2" x14ac:dyDescent="0.3">
      <c r="A1042" s="19">
        <v>2021</v>
      </c>
      <c r="B1042" t="s">
        <v>142</v>
      </c>
      <c r="C1042" t="s">
        <v>109</v>
      </c>
      <c r="D1042" t="s">
        <v>117</v>
      </c>
      <c r="E1042" s="52">
        <v>8</v>
      </c>
    </row>
    <row r="1043" spans="1:5" outlineLevel="1" collapsed="1" x14ac:dyDescent="0.3">
      <c r="A1043" s="21" t="s">
        <v>103</v>
      </c>
      <c r="B1043" s="22"/>
      <c r="C1043" s="22"/>
      <c r="D1043" s="22"/>
      <c r="E1043" s="53">
        <f>SUBTOTAL(9,E846:E1042)</f>
        <v>565247</v>
      </c>
    </row>
    <row r="1044" spans="1:5" hidden="1" outlineLevel="2" x14ac:dyDescent="0.3">
      <c r="A1044" s="13">
        <v>2020</v>
      </c>
      <c r="B1044" s="14" t="s">
        <v>131</v>
      </c>
      <c r="C1044" s="14" t="s">
        <v>108</v>
      </c>
      <c r="D1044" s="14" t="s">
        <v>41</v>
      </c>
      <c r="E1044" s="50">
        <v>14902</v>
      </c>
    </row>
    <row r="1045" spans="1:5" hidden="1" outlineLevel="2" x14ac:dyDescent="0.3">
      <c r="A1045" s="13">
        <v>2020</v>
      </c>
      <c r="B1045" s="14" t="s">
        <v>131</v>
      </c>
      <c r="C1045" s="14" t="s">
        <v>108</v>
      </c>
      <c r="D1045" s="14" t="s">
        <v>111</v>
      </c>
      <c r="E1045" s="50">
        <v>16758</v>
      </c>
    </row>
    <row r="1046" spans="1:5" hidden="1" outlineLevel="2" x14ac:dyDescent="0.3">
      <c r="A1046" s="13">
        <v>2020</v>
      </c>
      <c r="B1046" s="14" t="s">
        <v>131</v>
      </c>
      <c r="C1046" s="14" t="s">
        <v>108</v>
      </c>
      <c r="D1046" s="14" t="s">
        <v>112</v>
      </c>
      <c r="E1046" s="50">
        <v>10139</v>
      </c>
    </row>
    <row r="1047" spans="1:5" hidden="1" outlineLevel="2" x14ac:dyDescent="0.3">
      <c r="A1047" s="13">
        <v>2020</v>
      </c>
      <c r="B1047" s="14" t="s">
        <v>131</v>
      </c>
      <c r="C1047" s="14" t="s">
        <v>108</v>
      </c>
      <c r="D1047" s="14" t="s">
        <v>113</v>
      </c>
      <c r="E1047" s="50">
        <v>3288</v>
      </c>
    </row>
    <row r="1048" spans="1:5" hidden="1" outlineLevel="2" x14ac:dyDescent="0.3">
      <c r="A1048" s="13">
        <v>2020</v>
      </c>
      <c r="B1048" s="14" t="s">
        <v>131</v>
      </c>
      <c r="C1048" s="14" t="s">
        <v>108</v>
      </c>
      <c r="D1048" s="14" t="s">
        <v>114</v>
      </c>
      <c r="E1048" s="50">
        <v>638</v>
      </c>
    </row>
    <row r="1049" spans="1:5" hidden="1" outlineLevel="2" x14ac:dyDescent="0.3">
      <c r="A1049" s="13">
        <v>2020</v>
      </c>
      <c r="B1049" s="14" t="s">
        <v>131</v>
      </c>
      <c r="C1049" s="14" t="s">
        <v>108</v>
      </c>
      <c r="D1049" s="14" t="s">
        <v>115</v>
      </c>
      <c r="E1049" s="50">
        <v>422</v>
      </c>
    </row>
    <row r="1050" spans="1:5" hidden="1" outlineLevel="2" x14ac:dyDescent="0.3">
      <c r="A1050" s="13">
        <v>2020</v>
      </c>
      <c r="B1050" s="14" t="s">
        <v>131</v>
      </c>
      <c r="C1050" s="14" t="s">
        <v>108</v>
      </c>
      <c r="D1050" s="14" t="s">
        <v>116</v>
      </c>
      <c r="E1050" s="50">
        <v>60</v>
      </c>
    </row>
    <row r="1051" spans="1:5" hidden="1" outlineLevel="2" x14ac:dyDescent="0.3">
      <c r="A1051" s="13">
        <v>2020</v>
      </c>
      <c r="B1051" s="14" t="s">
        <v>131</v>
      </c>
      <c r="C1051" s="14" t="s">
        <v>108</v>
      </c>
      <c r="D1051" s="14" t="s">
        <v>117</v>
      </c>
      <c r="E1051" s="50">
        <v>14</v>
      </c>
    </row>
    <row r="1052" spans="1:5" hidden="1" outlineLevel="2" x14ac:dyDescent="0.3">
      <c r="A1052" s="13">
        <v>2020</v>
      </c>
      <c r="B1052" s="14" t="s">
        <v>131</v>
      </c>
      <c r="C1052" s="14" t="s">
        <v>108</v>
      </c>
      <c r="D1052" s="14" t="s">
        <v>268</v>
      </c>
      <c r="E1052" s="50">
        <v>5</v>
      </c>
    </row>
    <row r="1053" spans="1:5" hidden="1" outlineLevel="2" x14ac:dyDescent="0.3">
      <c r="A1053" s="13">
        <v>2020</v>
      </c>
      <c r="B1053" s="14" t="s">
        <v>131</v>
      </c>
      <c r="C1053" s="14" t="s">
        <v>108</v>
      </c>
      <c r="D1053" s="14" t="s">
        <v>269</v>
      </c>
      <c r="E1053" s="50">
        <v>7</v>
      </c>
    </row>
    <row r="1054" spans="1:5" hidden="1" outlineLevel="2" x14ac:dyDescent="0.3">
      <c r="A1054" s="13">
        <v>2020</v>
      </c>
      <c r="B1054" s="14" t="s">
        <v>131</v>
      </c>
      <c r="C1054" s="14" t="s">
        <v>109</v>
      </c>
      <c r="D1054" s="14" t="s">
        <v>41</v>
      </c>
      <c r="E1054" s="50">
        <v>16104</v>
      </c>
    </row>
    <row r="1055" spans="1:5" hidden="1" outlineLevel="2" x14ac:dyDescent="0.3">
      <c r="A1055" s="13">
        <v>2020</v>
      </c>
      <c r="B1055" s="14" t="s">
        <v>131</v>
      </c>
      <c r="C1055" s="14" t="s">
        <v>109</v>
      </c>
      <c r="D1055" s="14" t="s">
        <v>111</v>
      </c>
      <c r="E1055" s="50">
        <v>18245</v>
      </c>
    </row>
    <row r="1056" spans="1:5" hidden="1" outlineLevel="2" x14ac:dyDescent="0.3">
      <c r="A1056" s="13">
        <v>2020</v>
      </c>
      <c r="B1056" s="14" t="s">
        <v>131</v>
      </c>
      <c r="C1056" s="14" t="s">
        <v>109</v>
      </c>
      <c r="D1056" s="14" t="s">
        <v>112</v>
      </c>
      <c r="E1056" s="50">
        <v>12415</v>
      </c>
    </row>
    <row r="1057" spans="1:5" hidden="1" outlineLevel="2" x14ac:dyDescent="0.3">
      <c r="A1057" s="13">
        <v>2020</v>
      </c>
      <c r="B1057" s="14" t="s">
        <v>131</v>
      </c>
      <c r="C1057" s="14" t="s">
        <v>109</v>
      </c>
      <c r="D1057" s="14" t="s">
        <v>113</v>
      </c>
      <c r="E1057" s="50">
        <v>3818</v>
      </c>
    </row>
    <row r="1058" spans="1:5" hidden="1" outlineLevel="2" x14ac:dyDescent="0.3">
      <c r="A1058" s="13">
        <v>2020</v>
      </c>
      <c r="B1058" s="14" t="s">
        <v>131</v>
      </c>
      <c r="C1058" s="14" t="s">
        <v>109</v>
      </c>
      <c r="D1058" s="14" t="s">
        <v>114</v>
      </c>
      <c r="E1058" s="50">
        <v>717</v>
      </c>
    </row>
    <row r="1059" spans="1:5" hidden="1" outlineLevel="2" x14ac:dyDescent="0.3">
      <c r="A1059" s="13">
        <v>2020</v>
      </c>
      <c r="B1059" s="14" t="s">
        <v>131</v>
      </c>
      <c r="C1059" s="14" t="s">
        <v>109</v>
      </c>
      <c r="D1059" s="14" t="s">
        <v>115</v>
      </c>
      <c r="E1059" s="50">
        <v>437</v>
      </c>
    </row>
    <row r="1060" spans="1:5" hidden="1" outlineLevel="2" x14ac:dyDescent="0.3">
      <c r="A1060" s="13">
        <v>2020</v>
      </c>
      <c r="B1060" s="14" t="s">
        <v>131</v>
      </c>
      <c r="C1060" s="14" t="s">
        <v>109</v>
      </c>
      <c r="D1060" s="14" t="s">
        <v>116</v>
      </c>
      <c r="E1060" s="50">
        <v>57</v>
      </c>
    </row>
    <row r="1061" spans="1:5" hidden="1" outlineLevel="2" x14ac:dyDescent="0.3">
      <c r="A1061" s="13">
        <v>2020</v>
      </c>
      <c r="B1061" s="14" t="s">
        <v>131</v>
      </c>
      <c r="C1061" s="14" t="s">
        <v>109</v>
      </c>
      <c r="D1061" s="14" t="s">
        <v>117</v>
      </c>
      <c r="E1061" s="50">
        <v>27</v>
      </c>
    </row>
    <row r="1062" spans="1:5" hidden="1" outlineLevel="2" x14ac:dyDescent="0.3">
      <c r="A1062" s="13">
        <v>2020</v>
      </c>
      <c r="B1062" s="14" t="s">
        <v>131</v>
      </c>
      <c r="C1062" s="14" t="s">
        <v>109</v>
      </c>
      <c r="D1062" s="14" t="s">
        <v>268</v>
      </c>
      <c r="E1062" s="50">
        <v>2</v>
      </c>
    </row>
    <row r="1063" spans="1:5" hidden="1" outlineLevel="2" x14ac:dyDescent="0.3">
      <c r="A1063" s="13">
        <v>2020</v>
      </c>
      <c r="B1063" s="14" t="s">
        <v>131</v>
      </c>
      <c r="C1063" s="14" t="s">
        <v>109</v>
      </c>
      <c r="D1063" s="14" t="s">
        <v>269</v>
      </c>
      <c r="E1063" s="50">
        <v>3</v>
      </c>
    </row>
    <row r="1064" spans="1:5" hidden="1" outlineLevel="2" x14ac:dyDescent="0.3">
      <c r="A1064" s="13">
        <v>2020</v>
      </c>
      <c r="B1064" s="14" t="s">
        <v>132</v>
      </c>
      <c r="C1064" s="14" t="s">
        <v>108</v>
      </c>
      <c r="D1064" s="14" t="s">
        <v>41</v>
      </c>
      <c r="E1064" s="50">
        <v>11953</v>
      </c>
    </row>
    <row r="1065" spans="1:5" hidden="1" outlineLevel="2" x14ac:dyDescent="0.3">
      <c r="A1065" s="13">
        <v>2020</v>
      </c>
      <c r="B1065" s="14" t="s">
        <v>132</v>
      </c>
      <c r="C1065" s="14" t="s">
        <v>108</v>
      </c>
      <c r="D1065" s="14" t="s">
        <v>111</v>
      </c>
      <c r="E1065" s="50">
        <v>14603</v>
      </c>
    </row>
    <row r="1066" spans="1:5" hidden="1" outlineLevel="2" x14ac:dyDescent="0.3">
      <c r="A1066" s="13">
        <v>2020</v>
      </c>
      <c r="B1066" s="14" t="s">
        <v>132</v>
      </c>
      <c r="C1066" s="14" t="s">
        <v>108</v>
      </c>
      <c r="D1066" s="14" t="s">
        <v>112</v>
      </c>
      <c r="E1066" s="50">
        <v>8303</v>
      </c>
    </row>
    <row r="1067" spans="1:5" hidden="1" outlineLevel="2" x14ac:dyDescent="0.3">
      <c r="A1067" s="13">
        <v>2020</v>
      </c>
      <c r="B1067" s="14" t="s">
        <v>132</v>
      </c>
      <c r="C1067" s="14" t="s">
        <v>108</v>
      </c>
      <c r="D1067" s="14" t="s">
        <v>113</v>
      </c>
      <c r="E1067" s="50">
        <v>2331</v>
      </c>
    </row>
    <row r="1068" spans="1:5" hidden="1" outlineLevel="2" x14ac:dyDescent="0.3">
      <c r="A1068" s="13">
        <v>2020</v>
      </c>
      <c r="B1068" s="14" t="s">
        <v>132</v>
      </c>
      <c r="C1068" s="14" t="s">
        <v>108</v>
      </c>
      <c r="D1068" s="14" t="s">
        <v>114</v>
      </c>
      <c r="E1068" s="50">
        <v>392</v>
      </c>
    </row>
    <row r="1069" spans="1:5" hidden="1" outlineLevel="2" x14ac:dyDescent="0.3">
      <c r="A1069" s="13">
        <v>2020</v>
      </c>
      <c r="B1069" s="14" t="s">
        <v>132</v>
      </c>
      <c r="C1069" s="14" t="s">
        <v>108</v>
      </c>
      <c r="D1069" s="14" t="s">
        <v>115</v>
      </c>
      <c r="E1069" s="50">
        <v>211</v>
      </c>
    </row>
    <row r="1070" spans="1:5" hidden="1" outlineLevel="2" x14ac:dyDescent="0.3">
      <c r="A1070" s="13">
        <v>2020</v>
      </c>
      <c r="B1070" s="14" t="s">
        <v>132</v>
      </c>
      <c r="C1070" s="14" t="s">
        <v>108</v>
      </c>
      <c r="D1070" s="14" t="s">
        <v>116</v>
      </c>
      <c r="E1070" s="50">
        <v>21</v>
      </c>
    </row>
    <row r="1071" spans="1:5" hidden="1" outlineLevel="2" x14ac:dyDescent="0.3">
      <c r="A1071" s="13">
        <v>2020</v>
      </c>
      <c r="B1071" s="14" t="s">
        <v>132</v>
      </c>
      <c r="C1071" s="14" t="s">
        <v>108</v>
      </c>
      <c r="D1071" s="14" t="s">
        <v>117</v>
      </c>
      <c r="E1071" s="50">
        <v>6</v>
      </c>
    </row>
    <row r="1072" spans="1:5" hidden="1" outlineLevel="2" x14ac:dyDescent="0.3">
      <c r="A1072" s="13">
        <v>2020</v>
      </c>
      <c r="B1072" s="14" t="s">
        <v>132</v>
      </c>
      <c r="C1072" s="14" t="s">
        <v>108</v>
      </c>
      <c r="D1072" s="14" t="s">
        <v>269</v>
      </c>
      <c r="E1072" s="50">
        <v>3</v>
      </c>
    </row>
    <row r="1073" spans="1:5" hidden="1" outlineLevel="2" x14ac:dyDescent="0.3">
      <c r="A1073" s="13">
        <v>2020</v>
      </c>
      <c r="B1073" s="14" t="s">
        <v>132</v>
      </c>
      <c r="C1073" s="14" t="s">
        <v>109</v>
      </c>
      <c r="D1073" s="14" t="s">
        <v>41</v>
      </c>
      <c r="E1073" s="50">
        <v>11959</v>
      </c>
    </row>
    <row r="1074" spans="1:5" hidden="1" outlineLevel="2" x14ac:dyDescent="0.3">
      <c r="A1074" s="13">
        <v>2020</v>
      </c>
      <c r="B1074" s="14" t="s">
        <v>132</v>
      </c>
      <c r="C1074" s="14" t="s">
        <v>109</v>
      </c>
      <c r="D1074" s="14" t="s">
        <v>111</v>
      </c>
      <c r="E1074" s="50">
        <v>16586</v>
      </c>
    </row>
    <row r="1075" spans="1:5" hidden="1" outlineLevel="2" x14ac:dyDescent="0.3">
      <c r="A1075" s="13">
        <v>2020</v>
      </c>
      <c r="B1075" s="14" t="s">
        <v>132</v>
      </c>
      <c r="C1075" s="14" t="s">
        <v>109</v>
      </c>
      <c r="D1075" s="14" t="s">
        <v>112</v>
      </c>
      <c r="E1075" s="50">
        <v>10669</v>
      </c>
    </row>
    <row r="1076" spans="1:5" hidden="1" outlineLevel="2" x14ac:dyDescent="0.3">
      <c r="A1076" s="13">
        <v>2020</v>
      </c>
      <c r="B1076" s="14" t="s">
        <v>132</v>
      </c>
      <c r="C1076" s="14" t="s">
        <v>109</v>
      </c>
      <c r="D1076" s="14" t="s">
        <v>113</v>
      </c>
      <c r="E1076" s="50">
        <v>2924</v>
      </c>
    </row>
    <row r="1077" spans="1:5" hidden="1" outlineLevel="2" x14ac:dyDescent="0.3">
      <c r="A1077" s="13">
        <v>2020</v>
      </c>
      <c r="B1077" s="14" t="s">
        <v>132</v>
      </c>
      <c r="C1077" s="14" t="s">
        <v>109</v>
      </c>
      <c r="D1077" s="14" t="s">
        <v>114</v>
      </c>
      <c r="E1077" s="50">
        <v>427</v>
      </c>
    </row>
    <row r="1078" spans="1:5" hidden="1" outlineLevel="2" x14ac:dyDescent="0.3">
      <c r="A1078" s="13">
        <v>2020</v>
      </c>
      <c r="B1078" s="14" t="s">
        <v>132</v>
      </c>
      <c r="C1078" s="14" t="s">
        <v>109</v>
      </c>
      <c r="D1078" s="14" t="s">
        <v>115</v>
      </c>
      <c r="E1078" s="50">
        <v>216</v>
      </c>
    </row>
    <row r="1079" spans="1:5" hidden="1" outlineLevel="2" x14ac:dyDescent="0.3">
      <c r="A1079" s="13">
        <v>2020</v>
      </c>
      <c r="B1079" s="14" t="s">
        <v>132</v>
      </c>
      <c r="C1079" s="14" t="s">
        <v>109</v>
      </c>
      <c r="D1079" s="14" t="s">
        <v>116</v>
      </c>
      <c r="E1079" s="50">
        <v>37</v>
      </c>
    </row>
    <row r="1080" spans="1:5" hidden="1" outlineLevel="2" x14ac:dyDescent="0.3">
      <c r="A1080" s="13">
        <v>2020</v>
      </c>
      <c r="B1080" s="14" t="s">
        <v>132</v>
      </c>
      <c r="C1080" s="14" t="s">
        <v>109</v>
      </c>
      <c r="D1080" s="14" t="s">
        <v>117</v>
      </c>
      <c r="E1080" s="50">
        <v>7</v>
      </c>
    </row>
    <row r="1081" spans="1:5" hidden="1" outlineLevel="2" x14ac:dyDescent="0.3">
      <c r="A1081" s="13">
        <v>2020</v>
      </c>
      <c r="B1081" s="14" t="s">
        <v>132</v>
      </c>
      <c r="C1081" s="14" t="s">
        <v>109</v>
      </c>
      <c r="D1081" s="14" t="s">
        <v>269</v>
      </c>
      <c r="E1081" s="50">
        <v>2</v>
      </c>
    </row>
    <row r="1082" spans="1:5" hidden="1" outlineLevel="2" x14ac:dyDescent="0.3">
      <c r="A1082" s="13">
        <v>2020</v>
      </c>
      <c r="B1082" s="14" t="s">
        <v>133</v>
      </c>
      <c r="C1082" s="14" t="s">
        <v>108</v>
      </c>
      <c r="D1082" s="14" t="s">
        <v>41</v>
      </c>
      <c r="E1082" s="50">
        <v>8444</v>
      </c>
    </row>
    <row r="1083" spans="1:5" hidden="1" outlineLevel="2" x14ac:dyDescent="0.3">
      <c r="A1083" s="13">
        <v>2020</v>
      </c>
      <c r="B1083" s="14" t="s">
        <v>133</v>
      </c>
      <c r="C1083" s="14" t="s">
        <v>108</v>
      </c>
      <c r="D1083" s="14" t="s">
        <v>111</v>
      </c>
      <c r="E1083" s="50">
        <v>13603</v>
      </c>
    </row>
    <row r="1084" spans="1:5" hidden="1" outlineLevel="2" x14ac:dyDescent="0.3">
      <c r="A1084" s="13">
        <v>2020</v>
      </c>
      <c r="B1084" s="14" t="s">
        <v>133</v>
      </c>
      <c r="C1084" s="14" t="s">
        <v>108</v>
      </c>
      <c r="D1084" s="14" t="s">
        <v>112</v>
      </c>
      <c r="E1084" s="50">
        <v>7702</v>
      </c>
    </row>
    <row r="1085" spans="1:5" hidden="1" outlineLevel="2" x14ac:dyDescent="0.3">
      <c r="A1085" s="13">
        <v>2020</v>
      </c>
      <c r="B1085" s="14" t="s">
        <v>133</v>
      </c>
      <c r="C1085" s="14" t="s">
        <v>108</v>
      </c>
      <c r="D1085" s="14" t="s">
        <v>113</v>
      </c>
      <c r="E1085" s="50">
        <v>2067</v>
      </c>
    </row>
    <row r="1086" spans="1:5" hidden="1" outlineLevel="2" x14ac:dyDescent="0.3">
      <c r="A1086" s="13">
        <v>2020</v>
      </c>
      <c r="B1086" s="14" t="s">
        <v>133</v>
      </c>
      <c r="C1086" s="14" t="s">
        <v>108</v>
      </c>
      <c r="D1086" s="14" t="s">
        <v>114</v>
      </c>
      <c r="E1086" s="50">
        <v>309</v>
      </c>
    </row>
    <row r="1087" spans="1:5" hidden="1" outlineLevel="2" x14ac:dyDescent="0.3">
      <c r="A1087" s="13">
        <v>2020</v>
      </c>
      <c r="B1087" s="14" t="s">
        <v>133</v>
      </c>
      <c r="C1087" s="14" t="s">
        <v>108</v>
      </c>
      <c r="D1087" s="14" t="s">
        <v>115</v>
      </c>
      <c r="E1087" s="50">
        <v>173</v>
      </c>
    </row>
    <row r="1088" spans="1:5" hidden="1" outlineLevel="2" x14ac:dyDescent="0.3">
      <c r="A1088" s="13">
        <v>2020</v>
      </c>
      <c r="B1088" s="14" t="s">
        <v>133</v>
      </c>
      <c r="C1088" s="14" t="s">
        <v>108</v>
      </c>
      <c r="D1088" s="14" t="s">
        <v>116</v>
      </c>
      <c r="E1088" s="50">
        <v>20</v>
      </c>
    </row>
    <row r="1089" spans="1:5" hidden="1" outlineLevel="2" x14ac:dyDescent="0.3">
      <c r="A1089" s="13">
        <v>2020</v>
      </c>
      <c r="B1089" s="14" t="s">
        <v>133</v>
      </c>
      <c r="C1089" s="14" t="s">
        <v>108</v>
      </c>
      <c r="D1089" s="14" t="s">
        <v>117</v>
      </c>
      <c r="E1089" s="50">
        <v>5</v>
      </c>
    </row>
    <row r="1090" spans="1:5" hidden="1" outlineLevel="2" x14ac:dyDescent="0.3">
      <c r="A1090" s="13">
        <v>2020</v>
      </c>
      <c r="B1090" s="14" t="s">
        <v>133</v>
      </c>
      <c r="C1090" s="14" t="s">
        <v>108</v>
      </c>
      <c r="D1090" s="14" t="s">
        <v>268</v>
      </c>
      <c r="E1090" s="50">
        <v>1</v>
      </c>
    </row>
    <row r="1091" spans="1:5" hidden="1" outlineLevel="2" x14ac:dyDescent="0.3">
      <c r="A1091" s="13">
        <v>2020</v>
      </c>
      <c r="B1091" s="14" t="s">
        <v>133</v>
      </c>
      <c r="C1091" s="14" t="s">
        <v>109</v>
      </c>
      <c r="D1091" s="14" t="s">
        <v>41</v>
      </c>
      <c r="E1091" s="50">
        <v>8416</v>
      </c>
    </row>
    <row r="1092" spans="1:5" hidden="1" outlineLevel="2" x14ac:dyDescent="0.3">
      <c r="A1092" s="13">
        <v>2020</v>
      </c>
      <c r="B1092" s="14" t="s">
        <v>133</v>
      </c>
      <c r="C1092" s="14" t="s">
        <v>109</v>
      </c>
      <c r="D1092" s="14" t="s">
        <v>111</v>
      </c>
      <c r="E1092" s="50">
        <v>15701</v>
      </c>
    </row>
    <row r="1093" spans="1:5" hidden="1" outlineLevel="2" x14ac:dyDescent="0.3">
      <c r="A1093" s="13">
        <v>2020</v>
      </c>
      <c r="B1093" s="14" t="s">
        <v>133</v>
      </c>
      <c r="C1093" s="14" t="s">
        <v>109</v>
      </c>
      <c r="D1093" s="14" t="s">
        <v>112</v>
      </c>
      <c r="E1093" s="50">
        <v>10551</v>
      </c>
    </row>
    <row r="1094" spans="1:5" hidden="1" outlineLevel="2" x14ac:dyDescent="0.3">
      <c r="A1094" s="13">
        <v>2020</v>
      </c>
      <c r="B1094" s="14" t="s">
        <v>133</v>
      </c>
      <c r="C1094" s="14" t="s">
        <v>109</v>
      </c>
      <c r="D1094" s="14" t="s">
        <v>113</v>
      </c>
      <c r="E1094" s="50">
        <v>2659</v>
      </c>
    </row>
    <row r="1095" spans="1:5" hidden="1" outlineLevel="2" x14ac:dyDescent="0.3">
      <c r="A1095" s="13">
        <v>2020</v>
      </c>
      <c r="B1095" s="14" t="s">
        <v>133</v>
      </c>
      <c r="C1095" s="14" t="s">
        <v>109</v>
      </c>
      <c r="D1095" s="14" t="s">
        <v>114</v>
      </c>
      <c r="E1095" s="50">
        <v>380</v>
      </c>
    </row>
    <row r="1096" spans="1:5" hidden="1" outlineLevel="2" x14ac:dyDescent="0.3">
      <c r="A1096" s="13">
        <v>2020</v>
      </c>
      <c r="B1096" s="14" t="s">
        <v>133</v>
      </c>
      <c r="C1096" s="14" t="s">
        <v>109</v>
      </c>
      <c r="D1096" s="14" t="s">
        <v>115</v>
      </c>
      <c r="E1096" s="50">
        <v>183</v>
      </c>
    </row>
    <row r="1097" spans="1:5" hidden="1" outlineLevel="2" x14ac:dyDescent="0.3">
      <c r="A1097" s="13">
        <v>2020</v>
      </c>
      <c r="B1097" s="14" t="s">
        <v>133</v>
      </c>
      <c r="C1097" s="14" t="s">
        <v>109</v>
      </c>
      <c r="D1097" s="14" t="s">
        <v>116</v>
      </c>
      <c r="E1097" s="50">
        <v>24</v>
      </c>
    </row>
    <row r="1098" spans="1:5" hidden="1" outlineLevel="2" x14ac:dyDescent="0.3">
      <c r="A1098" s="13">
        <v>2020</v>
      </c>
      <c r="B1098" s="14" t="s">
        <v>133</v>
      </c>
      <c r="C1098" s="14" t="s">
        <v>109</v>
      </c>
      <c r="D1098" s="14" t="s">
        <v>117</v>
      </c>
      <c r="E1098" s="50">
        <v>4</v>
      </c>
    </row>
    <row r="1099" spans="1:5" hidden="1" outlineLevel="2" x14ac:dyDescent="0.3">
      <c r="A1099" s="13">
        <v>2020</v>
      </c>
      <c r="B1099" s="14" t="s">
        <v>134</v>
      </c>
      <c r="C1099" s="14" t="s">
        <v>108</v>
      </c>
      <c r="D1099" s="14" t="s">
        <v>41</v>
      </c>
      <c r="E1099" s="50">
        <v>6521</v>
      </c>
    </row>
    <row r="1100" spans="1:5" hidden="1" outlineLevel="2" x14ac:dyDescent="0.3">
      <c r="A1100" s="13">
        <v>2020</v>
      </c>
      <c r="B1100" s="14" t="s">
        <v>134</v>
      </c>
      <c r="C1100" s="14" t="s">
        <v>108</v>
      </c>
      <c r="D1100" s="14" t="s">
        <v>111</v>
      </c>
      <c r="E1100" s="50">
        <v>12598</v>
      </c>
    </row>
    <row r="1101" spans="1:5" hidden="1" outlineLevel="2" x14ac:dyDescent="0.3">
      <c r="A1101" s="13">
        <v>2020</v>
      </c>
      <c r="B1101" s="14" t="s">
        <v>134</v>
      </c>
      <c r="C1101" s="14" t="s">
        <v>108</v>
      </c>
      <c r="D1101" s="14" t="s">
        <v>112</v>
      </c>
      <c r="E1101" s="50">
        <v>7744</v>
      </c>
    </row>
    <row r="1102" spans="1:5" hidden="1" outlineLevel="2" x14ac:dyDescent="0.3">
      <c r="A1102" s="13">
        <v>2020</v>
      </c>
      <c r="B1102" s="14" t="s">
        <v>134</v>
      </c>
      <c r="C1102" s="14" t="s">
        <v>108</v>
      </c>
      <c r="D1102" s="14" t="s">
        <v>113</v>
      </c>
      <c r="E1102" s="50">
        <v>2055</v>
      </c>
    </row>
    <row r="1103" spans="1:5" hidden="1" outlineLevel="2" x14ac:dyDescent="0.3">
      <c r="A1103" s="13">
        <v>2020</v>
      </c>
      <c r="B1103" s="14" t="s">
        <v>134</v>
      </c>
      <c r="C1103" s="14" t="s">
        <v>108</v>
      </c>
      <c r="D1103" s="14" t="s">
        <v>114</v>
      </c>
      <c r="E1103" s="50">
        <v>300</v>
      </c>
    </row>
    <row r="1104" spans="1:5" hidden="1" outlineLevel="2" x14ac:dyDescent="0.3">
      <c r="A1104" s="13">
        <v>2020</v>
      </c>
      <c r="B1104" s="14" t="s">
        <v>134</v>
      </c>
      <c r="C1104" s="14" t="s">
        <v>108</v>
      </c>
      <c r="D1104" s="14" t="s">
        <v>115</v>
      </c>
      <c r="E1104" s="50">
        <v>154</v>
      </c>
    </row>
    <row r="1105" spans="1:5" hidden="1" outlineLevel="2" x14ac:dyDescent="0.3">
      <c r="A1105" s="13">
        <v>2020</v>
      </c>
      <c r="B1105" s="14" t="s">
        <v>134</v>
      </c>
      <c r="C1105" s="14" t="s">
        <v>108</v>
      </c>
      <c r="D1105" s="14" t="s">
        <v>116</v>
      </c>
      <c r="E1105" s="50">
        <v>13</v>
      </c>
    </row>
    <row r="1106" spans="1:5" hidden="1" outlineLevel="2" x14ac:dyDescent="0.3">
      <c r="A1106" s="13">
        <v>2020</v>
      </c>
      <c r="B1106" s="14" t="s">
        <v>134</v>
      </c>
      <c r="C1106" s="14" t="s">
        <v>108</v>
      </c>
      <c r="D1106" s="14" t="s">
        <v>117</v>
      </c>
      <c r="E1106" s="50">
        <v>1</v>
      </c>
    </row>
    <row r="1107" spans="1:5" hidden="1" outlineLevel="2" x14ac:dyDescent="0.3">
      <c r="A1107" s="13">
        <v>2020</v>
      </c>
      <c r="B1107" s="14" t="s">
        <v>134</v>
      </c>
      <c r="C1107" s="14" t="s">
        <v>109</v>
      </c>
      <c r="D1107" s="14" t="s">
        <v>41</v>
      </c>
      <c r="E1107" s="50">
        <v>6198</v>
      </c>
    </row>
    <row r="1108" spans="1:5" hidden="1" outlineLevel="2" x14ac:dyDescent="0.3">
      <c r="A1108" s="13">
        <v>2020</v>
      </c>
      <c r="B1108" s="14" t="s">
        <v>134</v>
      </c>
      <c r="C1108" s="14" t="s">
        <v>109</v>
      </c>
      <c r="D1108" s="14" t="s">
        <v>111</v>
      </c>
      <c r="E1108" s="50">
        <v>14075</v>
      </c>
    </row>
    <row r="1109" spans="1:5" hidden="1" outlineLevel="2" x14ac:dyDescent="0.3">
      <c r="A1109" s="13">
        <v>2020</v>
      </c>
      <c r="B1109" s="14" t="s">
        <v>134</v>
      </c>
      <c r="C1109" s="14" t="s">
        <v>109</v>
      </c>
      <c r="D1109" s="14" t="s">
        <v>112</v>
      </c>
      <c r="E1109" s="50">
        <v>10780</v>
      </c>
    </row>
    <row r="1110" spans="1:5" hidden="1" outlineLevel="2" x14ac:dyDescent="0.3">
      <c r="A1110" s="13">
        <v>2020</v>
      </c>
      <c r="B1110" s="14" t="s">
        <v>134</v>
      </c>
      <c r="C1110" s="14" t="s">
        <v>109</v>
      </c>
      <c r="D1110" s="14" t="s">
        <v>113</v>
      </c>
      <c r="E1110" s="50">
        <v>2693</v>
      </c>
    </row>
    <row r="1111" spans="1:5" hidden="1" outlineLevel="2" x14ac:dyDescent="0.3">
      <c r="A1111" s="13">
        <v>2020</v>
      </c>
      <c r="B1111" s="14" t="s">
        <v>134</v>
      </c>
      <c r="C1111" s="14" t="s">
        <v>109</v>
      </c>
      <c r="D1111" s="14" t="s">
        <v>114</v>
      </c>
      <c r="E1111" s="50">
        <v>317</v>
      </c>
    </row>
    <row r="1112" spans="1:5" hidden="1" outlineLevel="2" x14ac:dyDescent="0.3">
      <c r="A1112" s="13">
        <v>2020</v>
      </c>
      <c r="B1112" s="14" t="s">
        <v>134</v>
      </c>
      <c r="C1112" s="14" t="s">
        <v>109</v>
      </c>
      <c r="D1112" s="14" t="s">
        <v>115</v>
      </c>
      <c r="E1112" s="50">
        <v>160</v>
      </c>
    </row>
    <row r="1113" spans="1:5" hidden="1" outlineLevel="2" x14ac:dyDescent="0.3">
      <c r="A1113" s="13">
        <v>2020</v>
      </c>
      <c r="B1113" s="14" t="s">
        <v>134</v>
      </c>
      <c r="C1113" s="14" t="s">
        <v>109</v>
      </c>
      <c r="D1113" s="14" t="s">
        <v>116</v>
      </c>
      <c r="E1113" s="50">
        <v>27</v>
      </c>
    </row>
    <row r="1114" spans="1:5" hidden="1" outlineLevel="2" x14ac:dyDescent="0.3">
      <c r="A1114" s="13">
        <v>2020</v>
      </c>
      <c r="B1114" s="14" t="s">
        <v>134</v>
      </c>
      <c r="C1114" s="14" t="s">
        <v>109</v>
      </c>
      <c r="D1114" s="14" t="s">
        <v>117</v>
      </c>
      <c r="E1114" s="50">
        <v>5</v>
      </c>
    </row>
    <row r="1115" spans="1:5" hidden="1" outlineLevel="2" x14ac:dyDescent="0.3">
      <c r="A1115" s="13">
        <v>2020</v>
      </c>
      <c r="B1115" s="14" t="s">
        <v>135</v>
      </c>
      <c r="C1115" s="14" t="s">
        <v>108</v>
      </c>
      <c r="D1115" s="14" t="s">
        <v>41</v>
      </c>
      <c r="E1115" s="50">
        <v>3651</v>
      </c>
    </row>
    <row r="1116" spans="1:5" hidden="1" outlineLevel="2" x14ac:dyDescent="0.3">
      <c r="A1116" s="13">
        <v>2020</v>
      </c>
      <c r="B1116" s="14" t="s">
        <v>135</v>
      </c>
      <c r="C1116" s="14" t="s">
        <v>108</v>
      </c>
      <c r="D1116" s="14" t="s">
        <v>111</v>
      </c>
      <c r="E1116" s="50">
        <v>8365</v>
      </c>
    </row>
    <row r="1117" spans="1:5" hidden="1" outlineLevel="2" x14ac:dyDescent="0.3">
      <c r="A1117" s="13">
        <v>2020</v>
      </c>
      <c r="B1117" s="14" t="s">
        <v>135</v>
      </c>
      <c r="C1117" s="14" t="s">
        <v>108</v>
      </c>
      <c r="D1117" s="14" t="s">
        <v>112</v>
      </c>
      <c r="E1117" s="50">
        <v>5386</v>
      </c>
    </row>
    <row r="1118" spans="1:5" hidden="1" outlineLevel="2" x14ac:dyDescent="0.3">
      <c r="A1118" s="13">
        <v>2020</v>
      </c>
      <c r="B1118" s="14" t="s">
        <v>135</v>
      </c>
      <c r="C1118" s="14" t="s">
        <v>108</v>
      </c>
      <c r="D1118" s="14" t="s">
        <v>113</v>
      </c>
      <c r="E1118" s="50">
        <v>1508</v>
      </c>
    </row>
    <row r="1119" spans="1:5" hidden="1" outlineLevel="2" x14ac:dyDescent="0.3">
      <c r="A1119" s="13">
        <v>2020</v>
      </c>
      <c r="B1119" s="14" t="s">
        <v>135</v>
      </c>
      <c r="C1119" s="14" t="s">
        <v>108</v>
      </c>
      <c r="D1119" s="14" t="s">
        <v>114</v>
      </c>
      <c r="E1119" s="50">
        <v>258</v>
      </c>
    </row>
    <row r="1120" spans="1:5" hidden="1" outlineLevel="2" x14ac:dyDescent="0.3">
      <c r="A1120" s="13">
        <v>2020</v>
      </c>
      <c r="B1120" s="14" t="s">
        <v>135</v>
      </c>
      <c r="C1120" s="14" t="s">
        <v>108</v>
      </c>
      <c r="D1120" s="14" t="s">
        <v>115</v>
      </c>
      <c r="E1120" s="50">
        <v>119</v>
      </c>
    </row>
    <row r="1121" spans="1:5" hidden="1" outlineLevel="2" x14ac:dyDescent="0.3">
      <c r="A1121" s="13">
        <v>2020</v>
      </c>
      <c r="B1121" s="14" t="s">
        <v>135</v>
      </c>
      <c r="C1121" s="14" t="s">
        <v>108</v>
      </c>
      <c r="D1121" s="14" t="s">
        <v>116</v>
      </c>
      <c r="E1121" s="50">
        <v>14</v>
      </c>
    </row>
    <row r="1122" spans="1:5" hidden="1" outlineLevel="2" x14ac:dyDescent="0.3">
      <c r="A1122" s="13">
        <v>2020</v>
      </c>
      <c r="B1122" s="14" t="s">
        <v>135</v>
      </c>
      <c r="C1122" s="14" t="s">
        <v>108</v>
      </c>
      <c r="D1122" s="14" t="s">
        <v>117</v>
      </c>
      <c r="E1122" s="50">
        <v>3</v>
      </c>
    </row>
    <row r="1123" spans="1:5" hidden="1" outlineLevel="2" x14ac:dyDescent="0.3">
      <c r="A1123" s="13">
        <v>2020</v>
      </c>
      <c r="B1123" s="14" t="s">
        <v>135</v>
      </c>
      <c r="C1123" s="14" t="s">
        <v>109</v>
      </c>
      <c r="D1123" s="14" t="s">
        <v>41</v>
      </c>
      <c r="E1123" s="50">
        <v>3843</v>
      </c>
    </row>
    <row r="1124" spans="1:5" hidden="1" outlineLevel="2" x14ac:dyDescent="0.3">
      <c r="A1124" s="13">
        <v>2020</v>
      </c>
      <c r="B1124" s="14" t="s">
        <v>135</v>
      </c>
      <c r="C1124" s="14" t="s">
        <v>109</v>
      </c>
      <c r="D1124" s="14" t="s">
        <v>111</v>
      </c>
      <c r="E1124" s="50">
        <v>9858</v>
      </c>
    </row>
    <row r="1125" spans="1:5" hidden="1" outlineLevel="2" x14ac:dyDescent="0.3">
      <c r="A1125" s="13">
        <v>2020</v>
      </c>
      <c r="B1125" s="14" t="s">
        <v>135</v>
      </c>
      <c r="C1125" s="14" t="s">
        <v>109</v>
      </c>
      <c r="D1125" s="14" t="s">
        <v>112</v>
      </c>
      <c r="E1125" s="50">
        <v>8098</v>
      </c>
    </row>
    <row r="1126" spans="1:5" hidden="1" outlineLevel="2" x14ac:dyDescent="0.3">
      <c r="A1126" s="13">
        <v>2020</v>
      </c>
      <c r="B1126" s="14" t="s">
        <v>135</v>
      </c>
      <c r="C1126" s="14" t="s">
        <v>109</v>
      </c>
      <c r="D1126" s="14" t="s">
        <v>113</v>
      </c>
      <c r="E1126" s="50">
        <v>2032</v>
      </c>
    </row>
    <row r="1127" spans="1:5" hidden="1" outlineLevel="2" x14ac:dyDescent="0.3">
      <c r="A1127" s="13">
        <v>2020</v>
      </c>
      <c r="B1127" s="14" t="s">
        <v>135</v>
      </c>
      <c r="C1127" s="14" t="s">
        <v>109</v>
      </c>
      <c r="D1127" s="14" t="s">
        <v>114</v>
      </c>
      <c r="E1127" s="50">
        <v>234</v>
      </c>
    </row>
    <row r="1128" spans="1:5" hidden="1" outlineLevel="2" x14ac:dyDescent="0.3">
      <c r="A1128" s="13">
        <v>2020</v>
      </c>
      <c r="B1128" s="14" t="s">
        <v>135</v>
      </c>
      <c r="C1128" s="14" t="s">
        <v>109</v>
      </c>
      <c r="D1128" s="14" t="s">
        <v>115</v>
      </c>
      <c r="E1128" s="50">
        <v>142</v>
      </c>
    </row>
    <row r="1129" spans="1:5" hidden="1" outlineLevel="2" x14ac:dyDescent="0.3">
      <c r="A1129" s="13">
        <v>2020</v>
      </c>
      <c r="B1129" s="14" t="s">
        <v>135</v>
      </c>
      <c r="C1129" s="14" t="s">
        <v>109</v>
      </c>
      <c r="D1129" s="14" t="s">
        <v>116</v>
      </c>
      <c r="E1129" s="50">
        <v>23</v>
      </c>
    </row>
    <row r="1130" spans="1:5" hidden="1" outlineLevel="2" x14ac:dyDescent="0.3">
      <c r="A1130" s="13">
        <v>2020</v>
      </c>
      <c r="B1130" s="14" t="s">
        <v>135</v>
      </c>
      <c r="C1130" s="14" t="s">
        <v>109</v>
      </c>
      <c r="D1130" s="14" t="s">
        <v>117</v>
      </c>
      <c r="E1130" s="50">
        <v>5</v>
      </c>
    </row>
    <row r="1131" spans="1:5" hidden="1" outlineLevel="2" x14ac:dyDescent="0.3">
      <c r="A1131" s="13">
        <v>2020</v>
      </c>
      <c r="B1131" s="14" t="s">
        <v>135</v>
      </c>
      <c r="C1131" s="14" t="s">
        <v>109</v>
      </c>
      <c r="D1131" s="14" t="s">
        <v>269</v>
      </c>
      <c r="E1131" s="50">
        <v>1</v>
      </c>
    </row>
    <row r="1132" spans="1:5" hidden="1" outlineLevel="2" x14ac:dyDescent="0.3">
      <c r="A1132" s="13">
        <v>2020</v>
      </c>
      <c r="B1132" s="14" t="s">
        <v>136</v>
      </c>
      <c r="C1132" s="14" t="s">
        <v>108</v>
      </c>
      <c r="D1132" s="14" t="s">
        <v>41</v>
      </c>
      <c r="E1132" s="50">
        <v>2445</v>
      </c>
    </row>
    <row r="1133" spans="1:5" hidden="1" outlineLevel="2" x14ac:dyDescent="0.3">
      <c r="A1133" s="13">
        <v>2020</v>
      </c>
      <c r="B1133" s="14" t="s">
        <v>136</v>
      </c>
      <c r="C1133" s="14" t="s">
        <v>108</v>
      </c>
      <c r="D1133" s="14" t="s">
        <v>111</v>
      </c>
      <c r="E1133" s="50">
        <v>6399</v>
      </c>
    </row>
    <row r="1134" spans="1:5" hidden="1" outlineLevel="2" x14ac:dyDescent="0.3">
      <c r="A1134" s="13">
        <v>2020</v>
      </c>
      <c r="B1134" s="14" t="s">
        <v>136</v>
      </c>
      <c r="C1134" s="14" t="s">
        <v>108</v>
      </c>
      <c r="D1134" s="14" t="s">
        <v>112</v>
      </c>
      <c r="E1134" s="50">
        <v>4270</v>
      </c>
    </row>
    <row r="1135" spans="1:5" hidden="1" outlineLevel="2" x14ac:dyDescent="0.3">
      <c r="A1135" s="13">
        <v>2020</v>
      </c>
      <c r="B1135" s="14" t="s">
        <v>136</v>
      </c>
      <c r="C1135" s="14" t="s">
        <v>108</v>
      </c>
      <c r="D1135" s="14" t="s">
        <v>113</v>
      </c>
      <c r="E1135" s="50">
        <v>1329</v>
      </c>
    </row>
    <row r="1136" spans="1:5" hidden="1" outlineLevel="2" x14ac:dyDescent="0.3">
      <c r="A1136" s="13">
        <v>2020</v>
      </c>
      <c r="B1136" s="14" t="s">
        <v>136</v>
      </c>
      <c r="C1136" s="14" t="s">
        <v>108</v>
      </c>
      <c r="D1136" s="14" t="s">
        <v>114</v>
      </c>
      <c r="E1136" s="50">
        <v>217</v>
      </c>
    </row>
    <row r="1137" spans="1:5" hidden="1" outlineLevel="2" x14ac:dyDescent="0.3">
      <c r="A1137" s="13">
        <v>2020</v>
      </c>
      <c r="B1137" s="14" t="s">
        <v>136</v>
      </c>
      <c r="C1137" s="14" t="s">
        <v>108</v>
      </c>
      <c r="D1137" s="14" t="s">
        <v>115</v>
      </c>
      <c r="E1137" s="50">
        <v>135</v>
      </c>
    </row>
    <row r="1138" spans="1:5" hidden="1" outlineLevel="2" x14ac:dyDescent="0.3">
      <c r="A1138" s="13">
        <v>2020</v>
      </c>
      <c r="B1138" s="14" t="s">
        <v>136</v>
      </c>
      <c r="C1138" s="14" t="s">
        <v>108</v>
      </c>
      <c r="D1138" s="14" t="s">
        <v>116</v>
      </c>
      <c r="E1138" s="50">
        <v>10</v>
      </c>
    </row>
    <row r="1139" spans="1:5" hidden="1" outlineLevel="2" x14ac:dyDescent="0.3">
      <c r="A1139" s="13">
        <v>2020</v>
      </c>
      <c r="B1139" s="14" t="s">
        <v>136</v>
      </c>
      <c r="C1139" s="14" t="s">
        <v>108</v>
      </c>
      <c r="D1139" s="14" t="s">
        <v>117</v>
      </c>
      <c r="E1139" s="50">
        <v>1</v>
      </c>
    </row>
    <row r="1140" spans="1:5" hidden="1" outlineLevel="2" x14ac:dyDescent="0.3">
      <c r="A1140" s="13">
        <v>2020</v>
      </c>
      <c r="B1140" s="14" t="s">
        <v>136</v>
      </c>
      <c r="C1140" s="14" t="s">
        <v>109</v>
      </c>
      <c r="D1140" s="14" t="s">
        <v>41</v>
      </c>
      <c r="E1140" s="50">
        <v>2530</v>
      </c>
    </row>
    <row r="1141" spans="1:5" hidden="1" outlineLevel="2" x14ac:dyDescent="0.3">
      <c r="A1141" s="13">
        <v>2020</v>
      </c>
      <c r="B1141" s="14" t="s">
        <v>136</v>
      </c>
      <c r="C1141" s="14" t="s">
        <v>109</v>
      </c>
      <c r="D1141" s="14" t="s">
        <v>111</v>
      </c>
      <c r="E1141" s="50">
        <v>7654</v>
      </c>
    </row>
    <row r="1142" spans="1:5" hidden="1" outlineLevel="2" x14ac:dyDescent="0.3">
      <c r="A1142" s="13">
        <v>2020</v>
      </c>
      <c r="B1142" s="14" t="s">
        <v>136</v>
      </c>
      <c r="C1142" s="14" t="s">
        <v>109</v>
      </c>
      <c r="D1142" s="14" t="s">
        <v>112</v>
      </c>
      <c r="E1142" s="50">
        <v>6915</v>
      </c>
    </row>
    <row r="1143" spans="1:5" hidden="1" outlineLevel="2" x14ac:dyDescent="0.3">
      <c r="A1143" s="13">
        <v>2020</v>
      </c>
      <c r="B1143" s="14" t="s">
        <v>136</v>
      </c>
      <c r="C1143" s="14" t="s">
        <v>109</v>
      </c>
      <c r="D1143" s="14" t="s">
        <v>113</v>
      </c>
      <c r="E1143" s="50">
        <v>1765</v>
      </c>
    </row>
    <row r="1144" spans="1:5" hidden="1" outlineLevel="2" x14ac:dyDescent="0.3">
      <c r="A1144" s="13">
        <v>2020</v>
      </c>
      <c r="B1144" s="14" t="s">
        <v>136</v>
      </c>
      <c r="C1144" s="14" t="s">
        <v>109</v>
      </c>
      <c r="D1144" s="14" t="s">
        <v>114</v>
      </c>
      <c r="E1144" s="50">
        <v>206</v>
      </c>
    </row>
    <row r="1145" spans="1:5" hidden="1" outlineLevel="2" x14ac:dyDescent="0.3">
      <c r="A1145" s="13">
        <v>2020</v>
      </c>
      <c r="B1145" s="14" t="s">
        <v>136</v>
      </c>
      <c r="C1145" s="14" t="s">
        <v>109</v>
      </c>
      <c r="D1145" s="14" t="s">
        <v>115</v>
      </c>
      <c r="E1145" s="50">
        <v>94</v>
      </c>
    </row>
    <row r="1146" spans="1:5" hidden="1" outlineLevel="2" x14ac:dyDescent="0.3">
      <c r="A1146" s="13">
        <v>2020</v>
      </c>
      <c r="B1146" s="14" t="s">
        <v>136</v>
      </c>
      <c r="C1146" s="14" t="s">
        <v>109</v>
      </c>
      <c r="D1146" s="14" t="s">
        <v>116</v>
      </c>
      <c r="E1146" s="50">
        <v>20</v>
      </c>
    </row>
    <row r="1147" spans="1:5" hidden="1" outlineLevel="2" x14ac:dyDescent="0.3">
      <c r="A1147" s="13">
        <v>2020</v>
      </c>
      <c r="B1147" s="14" t="s">
        <v>136</v>
      </c>
      <c r="C1147" s="14" t="s">
        <v>109</v>
      </c>
      <c r="D1147" s="14" t="s">
        <v>117</v>
      </c>
      <c r="E1147" s="50">
        <v>1</v>
      </c>
    </row>
    <row r="1148" spans="1:5" hidden="1" outlineLevel="2" x14ac:dyDescent="0.3">
      <c r="A1148" s="13">
        <v>2020</v>
      </c>
      <c r="B1148" s="14" t="s">
        <v>137</v>
      </c>
      <c r="C1148" s="14" t="s">
        <v>108</v>
      </c>
      <c r="D1148" s="14" t="s">
        <v>41</v>
      </c>
      <c r="E1148" s="50">
        <v>1830</v>
      </c>
    </row>
    <row r="1149" spans="1:5" hidden="1" outlineLevel="2" x14ac:dyDescent="0.3">
      <c r="A1149" s="13">
        <v>2020</v>
      </c>
      <c r="B1149" s="14" t="s">
        <v>137</v>
      </c>
      <c r="C1149" s="14" t="s">
        <v>108</v>
      </c>
      <c r="D1149" s="14" t="s">
        <v>111</v>
      </c>
      <c r="E1149" s="50">
        <v>5114</v>
      </c>
    </row>
    <row r="1150" spans="1:5" hidden="1" outlineLevel="2" x14ac:dyDescent="0.3">
      <c r="A1150" s="13">
        <v>2020</v>
      </c>
      <c r="B1150" s="14" t="s">
        <v>137</v>
      </c>
      <c r="C1150" s="14" t="s">
        <v>108</v>
      </c>
      <c r="D1150" s="14" t="s">
        <v>112</v>
      </c>
      <c r="E1150" s="50">
        <v>3469</v>
      </c>
    </row>
    <row r="1151" spans="1:5" hidden="1" outlineLevel="2" x14ac:dyDescent="0.3">
      <c r="A1151" s="13">
        <v>2020</v>
      </c>
      <c r="B1151" s="14" t="s">
        <v>137</v>
      </c>
      <c r="C1151" s="14" t="s">
        <v>108</v>
      </c>
      <c r="D1151" s="14" t="s">
        <v>113</v>
      </c>
      <c r="E1151" s="50">
        <v>1092</v>
      </c>
    </row>
    <row r="1152" spans="1:5" hidden="1" outlineLevel="2" x14ac:dyDescent="0.3">
      <c r="A1152" s="13">
        <v>2020</v>
      </c>
      <c r="B1152" s="14" t="s">
        <v>137</v>
      </c>
      <c r="C1152" s="14" t="s">
        <v>108</v>
      </c>
      <c r="D1152" s="14" t="s">
        <v>114</v>
      </c>
      <c r="E1152" s="50">
        <v>198</v>
      </c>
    </row>
    <row r="1153" spans="1:5" hidden="1" outlineLevel="2" x14ac:dyDescent="0.3">
      <c r="A1153" s="13">
        <v>2020</v>
      </c>
      <c r="B1153" s="14" t="s">
        <v>137</v>
      </c>
      <c r="C1153" s="14" t="s">
        <v>108</v>
      </c>
      <c r="D1153" s="14" t="s">
        <v>115</v>
      </c>
      <c r="E1153" s="50">
        <v>113</v>
      </c>
    </row>
    <row r="1154" spans="1:5" hidden="1" outlineLevel="2" x14ac:dyDescent="0.3">
      <c r="A1154" s="13">
        <v>2020</v>
      </c>
      <c r="B1154" s="14" t="s">
        <v>137</v>
      </c>
      <c r="C1154" s="14" t="s">
        <v>108</v>
      </c>
      <c r="D1154" s="14" t="s">
        <v>116</v>
      </c>
      <c r="E1154" s="50">
        <v>6</v>
      </c>
    </row>
    <row r="1155" spans="1:5" hidden="1" outlineLevel="2" x14ac:dyDescent="0.3">
      <c r="A1155" s="13">
        <v>2020</v>
      </c>
      <c r="B1155" s="14" t="s">
        <v>137</v>
      </c>
      <c r="C1155" s="14" t="s">
        <v>109</v>
      </c>
      <c r="D1155" s="14" t="s">
        <v>41</v>
      </c>
      <c r="E1155" s="50">
        <v>1732</v>
      </c>
    </row>
    <row r="1156" spans="1:5" hidden="1" outlineLevel="2" x14ac:dyDescent="0.3">
      <c r="A1156" s="13">
        <v>2020</v>
      </c>
      <c r="B1156" s="14" t="s">
        <v>137</v>
      </c>
      <c r="C1156" s="14" t="s">
        <v>109</v>
      </c>
      <c r="D1156" s="14" t="s">
        <v>111</v>
      </c>
      <c r="E1156" s="50">
        <v>5980</v>
      </c>
    </row>
    <row r="1157" spans="1:5" hidden="1" outlineLevel="2" x14ac:dyDescent="0.3">
      <c r="A1157" s="13">
        <v>2020</v>
      </c>
      <c r="B1157" s="14" t="s">
        <v>137</v>
      </c>
      <c r="C1157" s="14" t="s">
        <v>109</v>
      </c>
      <c r="D1157" s="14" t="s">
        <v>112</v>
      </c>
      <c r="E1157" s="50">
        <v>5756</v>
      </c>
    </row>
    <row r="1158" spans="1:5" hidden="1" outlineLevel="2" x14ac:dyDescent="0.3">
      <c r="A1158" s="13">
        <v>2020</v>
      </c>
      <c r="B1158" s="14" t="s">
        <v>137</v>
      </c>
      <c r="C1158" s="14" t="s">
        <v>109</v>
      </c>
      <c r="D1158" s="14" t="s">
        <v>113</v>
      </c>
      <c r="E1158" s="50">
        <v>1568</v>
      </c>
    </row>
    <row r="1159" spans="1:5" hidden="1" outlineLevel="2" x14ac:dyDescent="0.3">
      <c r="A1159" s="13">
        <v>2020</v>
      </c>
      <c r="B1159" s="14" t="s">
        <v>137</v>
      </c>
      <c r="C1159" s="14" t="s">
        <v>109</v>
      </c>
      <c r="D1159" s="14" t="s">
        <v>114</v>
      </c>
      <c r="E1159" s="50">
        <v>208</v>
      </c>
    </row>
    <row r="1160" spans="1:5" hidden="1" outlineLevel="2" x14ac:dyDescent="0.3">
      <c r="A1160" s="13">
        <v>2020</v>
      </c>
      <c r="B1160" s="14" t="s">
        <v>137</v>
      </c>
      <c r="C1160" s="14" t="s">
        <v>109</v>
      </c>
      <c r="D1160" s="14" t="s">
        <v>115</v>
      </c>
      <c r="E1160" s="50">
        <v>112</v>
      </c>
    </row>
    <row r="1161" spans="1:5" hidden="1" outlineLevel="2" x14ac:dyDescent="0.3">
      <c r="A1161" s="13">
        <v>2020</v>
      </c>
      <c r="B1161" s="14" t="s">
        <v>137</v>
      </c>
      <c r="C1161" s="14" t="s">
        <v>109</v>
      </c>
      <c r="D1161" s="14" t="s">
        <v>116</v>
      </c>
      <c r="E1161" s="50">
        <v>15</v>
      </c>
    </row>
    <row r="1162" spans="1:5" hidden="1" outlineLevel="2" x14ac:dyDescent="0.3">
      <c r="A1162" s="13">
        <v>2020</v>
      </c>
      <c r="B1162" s="14" t="s">
        <v>137</v>
      </c>
      <c r="C1162" s="14" t="s">
        <v>109</v>
      </c>
      <c r="D1162" s="14" t="s">
        <v>117</v>
      </c>
      <c r="E1162" s="50">
        <v>2</v>
      </c>
    </row>
    <row r="1163" spans="1:5" hidden="1" outlineLevel="2" x14ac:dyDescent="0.3">
      <c r="A1163" s="13">
        <v>2020</v>
      </c>
      <c r="B1163" s="14" t="s">
        <v>138</v>
      </c>
      <c r="C1163" s="14" t="s">
        <v>108</v>
      </c>
      <c r="D1163" s="14" t="s">
        <v>41</v>
      </c>
      <c r="E1163" s="50">
        <v>1214</v>
      </c>
    </row>
    <row r="1164" spans="1:5" hidden="1" outlineLevel="2" x14ac:dyDescent="0.3">
      <c r="A1164" s="13">
        <v>2020</v>
      </c>
      <c r="B1164" s="14" t="s">
        <v>138</v>
      </c>
      <c r="C1164" s="14" t="s">
        <v>108</v>
      </c>
      <c r="D1164" s="14" t="s">
        <v>111</v>
      </c>
      <c r="E1164" s="50">
        <v>3969</v>
      </c>
    </row>
    <row r="1165" spans="1:5" hidden="1" outlineLevel="2" x14ac:dyDescent="0.3">
      <c r="A1165" s="13">
        <v>2020</v>
      </c>
      <c r="B1165" s="14" t="s">
        <v>138</v>
      </c>
      <c r="C1165" s="14" t="s">
        <v>108</v>
      </c>
      <c r="D1165" s="14" t="s">
        <v>112</v>
      </c>
      <c r="E1165" s="50">
        <v>2809</v>
      </c>
    </row>
    <row r="1166" spans="1:5" hidden="1" outlineLevel="2" x14ac:dyDescent="0.3">
      <c r="A1166" s="13">
        <v>2020</v>
      </c>
      <c r="B1166" s="14" t="s">
        <v>138</v>
      </c>
      <c r="C1166" s="14" t="s">
        <v>108</v>
      </c>
      <c r="D1166" s="14" t="s">
        <v>113</v>
      </c>
      <c r="E1166" s="50">
        <v>953</v>
      </c>
    </row>
    <row r="1167" spans="1:5" hidden="1" outlineLevel="2" x14ac:dyDescent="0.3">
      <c r="A1167" s="13">
        <v>2020</v>
      </c>
      <c r="B1167" s="14" t="s">
        <v>138</v>
      </c>
      <c r="C1167" s="14" t="s">
        <v>108</v>
      </c>
      <c r="D1167" s="14" t="s">
        <v>114</v>
      </c>
      <c r="E1167" s="50">
        <v>172</v>
      </c>
    </row>
    <row r="1168" spans="1:5" hidden="1" outlineLevel="2" x14ac:dyDescent="0.3">
      <c r="A1168" s="13">
        <v>2020</v>
      </c>
      <c r="B1168" s="14" t="s">
        <v>138</v>
      </c>
      <c r="C1168" s="14" t="s">
        <v>108</v>
      </c>
      <c r="D1168" s="14" t="s">
        <v>115</v>
      </c>
      <c r="E1168" s="50">
        <v>96</v>
      </c>
    </row>
    <row r="1169" spans="1:5" hidden="1" outlineLevel="2" x14ac:dyDescent="0.3">
      <c r="A1169" s="13">
        <v>2020</v>
      </c>
      <c r="B1169" s="14" t="s">
        <v>138</v>
      </c>
      <c r="C1169" s="14" t="s">
        <v>108</v>
      </c>
      <c r="D1169" s="14" t="s">
        <v>116</v>
      </c>
      <c r="E1169" s="50">
        <v>10</v>
      </c>
    </row>
    <row r="1170" spans="1:5" hidden="1" outlineLevel="2" x14ac:dyDescent="0.3">
      <c r="A1170" s="13">
        <v>2020</v>
      </c>
      <c r="B1170" s="14" t="s">
        <v>138</v>
      </c>
      <c r="C1170" s="14" t="s">
        <v>109</v>
      </c>
      <c r="D1170" s="14" t="s">
        <v>41</v>
      </c>
      <c r="E1170" s="50">
        <v>1198</v>
      </c>
    </row>
    <row r="1171" spans="1:5" hidden="1" outlineLevel="2" x14ac:dyDescent="0.3">
      <c r="A1171" s="13">
        <v>2020</v>
      </c>
      <c r="B1171" s="14" t="s">
        <v>138</v>
      </c>
      <c r="C1171" s="14" t="s">
        <v>109</v>
      </c>
      <c r="D1171" s="14" t="s">
        <v>111</v>
      </c>
      <c r="E1171" s="50">
        <v>4686</v>
      </c>
    </row>
    <row r="1172" spans="1:5" hidden="1" outlineLevel="2" x14ac:dyDescent="0.3">
      <c r="A1172" s="13">
        <v>2020</v>
      </c>
      <c r="B1172" s="14" t="s">
        <v>138</v>
      </c>
      <c r="C1172" s="14" t="s">
        <v>109</v>
      </c>
      <c r="D1172" s="14" t="s">
        <v>112</v>
      </c>
      <c r="E1172" s="50">
        <v>4514</v>
      </c>
    </row>
    <row r="1173" spans="1:5" hidden="1" outlineLevel="2" x14ac:dyDescent="0.3">
      <c r="A1173" s="13">
        <v>2020</v>
      </c>
      <c r="B1173" s="14" t="s">
        <v>138</v>
      </c>
      <c r="C1173" s="14" t="s">
        <v>109</v>
      </c>
      <c r="D1173" s="14" t="s">
        <v>113</v>
      </c>
      <c r="E1173" s="50">
        <v>1319</v>
      </c>
    </row>
    <row r="1174" spans="1:5" hidden="1" outlineLevel="2" x14ac:dyDescent="0.3">
      <c r="A1174" s="13">
        <v>2020</v>
      </c>
      <c r="B1174" s="14" t="s">
        <v>138</v>
      </c>
      <c r="C1174" s="14" t="s">
        <v>109</v>
      </c>
      <c r="D1174" s="14" t="s">
        <v>114</v>
      </c>
      <c r="E1174" s="50">
        <v>187</v>
      </c>
    </row>
    <row r="1175" spans="1:5" hidden="1" outlineLevel="2" x14ac:dyDescent="0.3">
      <c r="A1175" s="13">
        <v>2020</v>
      </c>
      <c r="B1175" s="14" t="s">
        <v>138</v>
      </c>
      <c r="C1175" s="14" t="s">
        <v>109</v>
      </c>
      <c r="D1175" s="14" t="s">
        <v>115</v>
      </c>
      <c r="E1175" s="50">
        <v>72</v>
      </c>
    </row>
    <row r="1176" spans="1:5" hidden="1" outlineLevel="2" x14ac:dyDescent="0.3">
      <c r="A1176" s="13">
        <v>2020</v>
      </c>
      <c r="B1176" s="14" t="s">
        <v>138</v>
      </c>
      <c r="C1176" s="14" t="s">
        <v>109</v>
      </c>
      <c r="D1176" s="14" t="s">
        <v>116</v>
      </c>
      <c r="E1176" s="50">
        <v>12</v>
      </c>
    </row>
    <row r="1177" spans="1:5" hidden="1" outlineLevel="2" x14ac:dyDescent="0.3">
      <c r="A1177" s="13">
        <v>2020</v>
      </c>
      <c r="B1177" s="14" t="s">
        <v>139</v>
      </c>
      <c r="C1177" s="14" t="s">
        <v>108</v>
      </c>
      <c r="D1177" s="14" t="s">
        <v>41</v>
      </c>
      <c r="E1177" s="50">
        <v>814</v>
      </c>
    </row>
    <row r="1178" spans="1:5" hidden="1" outlineLevel="2" x14ac:dyDescent="0.3">
      <c r="A1178" s="13">
        <v>2020</v>
      </c>
      <c r="B1178" s="14" t="s">
        <v>139</v>
      </c>
      <c r="C1178" s="14" t="s">
        <v>108</v>
      </c>
      <c r="D1178" s="14" t="s">
        <v>111</v>
      </c>
      <c r="E1178" s="50">
        <v>3216</v>
      </c>
    </row>
    <row r="1179" spans="1:5" hidden="1" outlineLevel="2" x14ac:dyDescent="0.3">
      <c r="A1179" s="13">
        <v>2020</v>
      </c>
      <c r="B1179" s="14" t="s">
        <v>139</v>
      </c>
      <c r="C1179" s="14" t="s">
        <v>108</v>
      </c>
      <c r="D1179" s="14" t="s">
        <v>112</v>
      </c>
      <c r="E1179" s="50">
        <v>2323</v>
      </c>
    </row>
    <row r="1180" spans="1:5" hidden="1" outlineLevel="2" x14ac:dyDescent="0.3">
      <c r="A1180" s="13">
        <v>2020</v>
      </c>
      <c r="B1180" s="14" t="s">
        <v>139</v>
      </c>
      <c r="C1180" s="14" t="s">
        <v>108</v>
      </c>
      <c r="D1180" s="14" t="s">
        <v>113</v>
      </c>
      <c r="E1180" s="50">
        <v>868</v>
      </c>
    </row>
    <row r="1181" spans="1:5" hidden="1" outlineLevel="2" x14ac:dyDescent="0.3">
      <c r="A1181" s="13">
        <v>2020</v>
      </c>
      <c r="B1181" s="14" t="s">
        <v>139</v>
      </c>
      <c r="C1181" s="14" t="s">
        <v>108</v>
      </c>
      <c r="D1181" s="14" t="s">
        <v>114</v>
      </c>
      <c r="E1181" s="50">
        <v>165</v>
      </c>
    </row>
    <row r="1182" spans="1:5" hidden="1" outlineLevel="2" x14ac:dyDescent="0.3">
      <c r="A1182" s="13">
        <v>2020</v>
      </c>
      <c r="B1182" s="14" t="s">
        <v>139</v>
      </c>
      <c r="C1182" s="14" t="s">
        <v>108</v>
      </c>
      <c r="D1182" s="14" t="s">
        <v>115</v>
      </c>
      <c r="E1182" s="50">
        <v>95</v>
      </c>
    </row>
    <row r="1183" spans="1:5" hidden="1" outlineLevel="2" x14ac:dyDescent="0.3">
      <c r="A1183" s="13">
        <v>2020</v>
      </c>
      <c r="B1183" s="14" t="s">
        <v>139</v>
      </c>
      <c r="C1183" s="14" t="s">
        <v>108</v>
      </c>
      <c r="D1183" s="14" t="s">
        <v>116</v>
      </c>
      <c r="E1183" s="50">
        <v>7</v>
      </c>
    </row>
    <row r="1184" spans="1:5" hidden="1" outlineLevel="2" x14ac:dyDescent="0.3">
      <c r="A1184" s="13">
        <v>2020</v>
      </c>
      <c r="B1184" s="14" t="s">
        <v>139</v>
      </c>
      <c r="C1184" s="14" t="s">
        <v>109</v>
      </c>
      <c r="D1184" s="14" t="s">
        <v>41</v>
      </c>
      <c r="E1184" s="50">
        <v>846</v>
      </c>
    </row>
    <row r="1185" spans="1:5" hidden="1" outlineLevel="2" x14ac:dyDescent="0.3">
      <c r="A1185" s="13">
        <v>2020</v>
      </c>
      <c r="B1185" s="14" t="s">
        <v>139</v>
      </c>
      <c r="C1185" s="14" t="s">
        <v>109</v>
      </c>
      <c r="D1185" s="14" t="s">
        <v>111</v>
      </c>
      <c r="E1185" s="50">
        <v>3512</v>
      </c>
    </row>
    <row r="1186" spans="1:5" hidden="1" outlineLevel="2" x14ac:dyDescent="0.3">
      <c r="A1186" s="13">
        <v>2020</v>
      </c>
      <c r="B1186" s="14" t="s">
        <v>139</v>
      </c>
      <c r="C1186" s="14" t="s">
        <v>109</v>
      </c>
      <c r="D1186" s="14" t="s">
        <v>112</v>
      </c>
      <c r="E1186" s="50">
        <v>3679</v>
      </c>
    </row>
    <row r="1187" spans="1:5" hidden="1" outlineLevel="2" x14ac:dyDescent="0.3">
      <c r="A1187" s="13">
        <v>2020</v>
      </c>
      <c r="B1187" s="14" t="s">
        <v>139</v>
      </c>
      <c r="C1187" s="14" t="s">
        <v>109</v>
      </c>
      <c r="D1187" s="14" t="s">
        <v>113</v>
      </c>
      <c r="E1187" s="50">
        <v>1156</v>
      </c>
    </row>
    <row r="1188" spans="1:5" hidden="1" outlineLevel="2" x14ac:dyDescent="0.3">
      <c r="A1188" s="13">
        <v>2020</v>
      </c>
      <c r="B1188" s="14" t="s">
        <v>139</v>
      </c>
      <c r="C1188" s="14" t="s">
        <v>109</v>
      </c>
      <c r="D1188" s="14" t="s">
        <v>114</v>
      </c>
      <c r="E1188" s="50">
        <v>171</v>
      </c>
    </row>
    <row r="1189" spans="1:5" hidden="1" outlineLevel="2" x14ac:dyDescent="0.3">
      <c r="A1189" s="13">
        <v>2020</v>
      </c>
      <c r="B1189" s="14" t="s">
        <v>139</v>
      </c>
      <c r="C1189" s="14" t="s">
        <v>109</v>
      </c>
      <c r="D1189" s="14" t="s">
        <v>115</v>
      </c>
      <c r="E1189" s="50">
        <v>69</v>
      </c>
    </row>
    <row r="1190" spans="1:5" hidden="1" outlineLevel="2" x14ac:dyDescent="0.3">
      <c r="A1190" s="13">
        <v>2020</v>
      </c>
      <c r="B1190" s="14" t="s">
        <v>139</v>
      </c>
      <c r="C1190" s="14" t="s">
        <v>109</v>
      </c>
      <c r="D1190" s="14" t="s">
        <v>116</v>
      </c>
      <c r="E1190" s="50">
        <v>12</v>
      </c>
    </row>
    <row r="1191" spans="1:5" hidden="1" outlineLevel="2" x14ac:dyDescent="0.3">
      <c r="A1191" s="13">
        <v>2020</v>
      </c>
      <c r="B1191" s="14" t="s">
        <v>140</v>
      </c>
      <c r="C1191" s="14" t="s">
        <v>108</v>
      </c>
      <c r="D1191" s="14" t="s">
        <v>41</v>
      </c>
      <c r="E1191" s="50">
        <v>375</v>
      </c>
    </row>
    <row r="1192" spans="1:5" hidden="1" outlineLevel="2" x14ac:dyDescent="0.3">
      <c r="A1192" s="13">
        <v>2020</v>
      </c>
      <c r="B1192" s="14" t="s">
        <v>140</v>
      </c>
      <c r="C1192" s="14" t="s">
        <v>108</v>
      </c>
      <c r="D1192" s="14" t="s">
        <v>111</v>
      </c>
      <c r="E1192" s="50">
        <v>1476</v>
      </c>
    </row>
    <row r="1193" spans="1:5" hidden="1" outlineLevel="2" x14ac:dyDescent="0.3">
      <c r="A1193" s="13">
        <v>2020</v>
      </c>
      <c r="B1193" s="14" t="s">
        <v>140</v>
      </c>
      <c r="C1193" s="14" t="s">
        <v>108</v>
      </c>
      <c r="D1193" s="14" t="s">
        <v>112</v>
      </c>
      <c r="E1193" s="50">
        <v>1267</v>
      </c>
    </row>
    <row r="1194" spans="1:5" hidden="1" outlineLevel="2" x14ac:dyDescent="0.3">
      <c r="A1194" s="13">
        <v>2020</v>
      </c>
      <c r="B1194" s="14" t="s">
        <v>140</v>
      </c>
      <c r="C1194" s="14" t="s">
        <v>108</v>
      </c>
      <c r="D1194" s="14" t="s">
        <v>113</v>
      </c>
      <c r="E1194" s="50">
        <v>483</v>
      </c>
    </row>
    <row r="1195" spans="1:5" hidden="1" outlineLevel="2" x14ac:dyDescent="0.3">
      <c r="A1195" s="13">
        <v>2020</v>
      </c>
      <c r="B1195" s="14" t="s">
        <v>140</v>
      </c>
      <c r="C1195" s="14" t="s">
        <v>108</v>
      </c>
      <c r="D1195" s="14" t="s">
        <v>114</v>
      </c>
      <c r="E1195" s="50">
        <v>92</v>
      </c>
    </row>
    <row r="1196" spans="1:5" hidden="1" outlineLevel="2" x14ac:dyDescent="0.3">
      <c r="A1196" s="13">
        <v>2020</v>
      </c>
      <c r="B1196" s="14" t="s">
        <v>140</v>
      </c>
      <c r="C1196" s="14" t="s">
        <v>108</v>
      </c>
      <c r="D1196" s="14" t="s">
        <v>115</v>
      </c>
      <c r="E1196" s="50">
        <v>94</v>
      </c>
    </row>
    <row r="1197" spans="1:5" hidden="1" outlineLevel="2" x14ac:dyDescent="0.3">
      <c r="A1197" s="13">
        <v>2020</v>
      </c>
      <c r="B1197" s="14" t="s">
        <v>140</v>
      </c>
      <c r="C1197" s="14" t="s">
        <v>108</v>
      </c>
      <c r="D1197" s="14" t="s">
        <v>116</v>
      </c>
      <c r="E1197" s="50">
        <v>15</v>
      </c>
    </row>
    <row r="1198" spans="1:5" hidden="1" outlineLevel="2" x14ac:dyDescent="0.3">
      <c r="A1198" s="13">
        <v>2020</v>
      </c>
      <c r="B1198" s="14" t="s">
        <v>140</v>
      </c>
      <c r="C1198" s="14" t="s">
        <v>108</v>
      </c>
      <c r="D1198" s="14" t="s">
        <v>117</v>
      </c>
      <c r="E1198" s="50">
        <v>1</v>
      </c>
    </row>
    <row r="1199" spans="1:5" hidden="1" outlineLevel="2" x14ac:dyDescent="0.3">
      <c r="A1199" s="13">
        <v>2020</v>
      </c>
      <c r="B1199" s="14" t="s">
        <v>140</v>
      </c>
      <c r="C1199" s="14" t="s">
        <v>109</v>
      </c>
      <c r="D1199" s="14" t="s">
        <v>41</v>
      </c>
      <c r="E1199" s="50">
        <v>359</v>
      </c>
    </row>
    <row r="1200" spans="1:5" hidden="1" outlineLevel="2" x14ac:dyDescent="0.3">
      <c r="A1200" s="13">
        <v>2020</v>
      </c>
      <c r="B1200" s="14" t="s">
        <v>140</v>
      </c>
      <c r="C1200" s="14" t="s">
        <v>109</v>
      </c>
      <c r="D1200" s="14" t="s">
        <v>111</v>
      </c>
      <c r="E1200" s="50">
        <v>1646</v>
      </c>
    </row>
    <row r="1201" spans="1:5" hidden="1" outlineLevel="2" x14ac:dyDescent="0.3">
      <c r="A1201" s="13">
        <v>2020</v>
      </c>
      <c r="B1201" s="14" t="s">
        <v>140</v>
      </c>
      <c r="C1201" s="14" t="s">
        <v>109</v>
      </c>
      <c r="D1201" s="14" t="s">
        <v>112</v>
      </c>
      <c r="E1201" s="50">
        <v>1763</v>
      </c>
    </row>
    <row r="1202" spans="1:5" hidden="1" outlineLevel="2" x14ac:dyDescent="0.3">
      <c r="A1202" s="13">
        <v>2020</v>
      </c>
      <c r="B1202" s="14" t="s">
        <v>140</v>
      </c>
      <c r="C1202" s="14" t="s">
        <v>109</v>
      </c>
      <c r="D1202" s="14" t="s">
        <v>113</v>
      </c>
      <c r="E1202" s="50">
        <v>669</v>
      </c>
    </row>
    <row r="1203" spans="1:5" hidden="1" outlineLevel="2" x14ac:dyDescent="0.3">
      <c r="A1203" s="13">
        <v>2020</v>
      </c>
      <c r="B1203" s="14" t="s">
        <v>140</v>
      </c>
      <c r="C1203" s="14" t="s">
        <v>109</v>
      </c>
      <c r="D1203" s="14" t="s">
        <v>114</v>
      </c>
      <c r="E1203" s="50">
        <v>121</v>
      </c>
    </row>
    <row r="1204" spans="1:5" hidden="1" outlineLevel="2" x14ac:dyDescent="0.3">
      <c r="A1204" s="13">
        <v>2020</v>
      </c>
      <c r="B1204" s="14" t="s">
        <v>140</v>
      </c>
      <c r="C1204" s="14" t="s">
        <v>109</v>
      </c>
      <c r="D1204" s="14" t="s">
        <v>115</v>
      </c>
      <c r="E1204" s="50">
        <v>60</v>
      </c>
    </row>
    <row r="1205" spans="1:5" hidden="1" outlineLevel="2" x14ac:dyDescent="0.3">
      <c r="A1205" s="13">
        <v>2020</v>
      </c>
      <c r="B1205" s="14" t="s">
        <v>140</v>
      </c>
      <c r="C1205" s="14" t="s">
        <v>109</v>
      </c>
      <c r="D1205" s="14" t="s">
        <v>116</v>
      </c>
      <c r="E1205" s="50">
        <v>10</v>
      </c>
    </row>
    <row r="1206" spans="1:5" hidden="1" outlineLevel="2" x14ac:dyDescent="0.3">
      <c r="A1206" s="13">
        <v>2020</v>
      </c>
      <c r="B1206" s="14" t="s">
        <v>140</v>
      </c>
      <c r="C1206" s="14" t="s">
        <v>109</v>
      </c>
      <c r="D1206" s="14" t="s">
        <v>117</v>
      </c>
      <c r="E1206" s="50">
        <v>1</v>
      </c>
    </row>
    <row r="1207" spans="1:5" hidden="1" outlineLevel="2" x14ac:dyDescent="0.3">
      <c r="A1207" s="13">
        <v>2020</v>
      </c>
      <c r="B1207" s="14" t="s">
        <v>141</v>
      </c>
      <c r="C1207" s="14" t="s">
        <v>108</v>
      </c>
      <c r="D1207" s="14" t="s">
        <v>41</v>
      </c>
      <c r="E1207" s="50">
        <v>904</v>
      </c>
    </row>
    <row r="1208" spans="1:5" hidden="1" outlineLevel="2" x14ac:dyDescent="0.3">
      <c r="A1208" s="13">
        <v>2020</v>
      </c>
      <c r="B1208" s="14" t="s">
        <v>141</v>
      </c>
      <c r="C1208" s="14" t="s">
        <v>108</v>
      </c>
      <c r="D1208" s="14" t="s">
        <v>111</v>
      </c>
      <c r="E1208" s="50">
        <v>4222</v>
      </c>
    </row>
    <row r="1209" spans="1:5" hidden="1" outlineLevel="2" x14ac:dyDescent="0.3">
      <c r="A1209" s="13">
        <v>2020</v>
      </c>
      <c r="B1209" s="14" t="s">
        <v>141</v>
      </c>
      <c r="C1209" s="14" t="s">
        <v>108</v>
      </c>
      <c r="D1209" s="14" t="s">
        <v>112</v>
      </c>
      <c r="E1209" s="50">
        <v>3132</v>
      </c>
    </row>
    <row r="1210" spans="1:5" hidden="1" outlineLevel="2" x14ac:dyDescent="0.3">
      <c r="A1210" s="13">
        <v>2020</v>
      </c>
      <c r="B1210" s="14" t="s">
        <v>141</v>
      </c>
      <c r="C1210" s="14" t="s">
        <v>108</v>
      </c>
      <c r="D1210" s="14" t="s">
        <v>113</v>
      </c>
      <c r="E1210" s="50">
        <v>1274</v>
      </c>
    </row>
    <row r="1211" spans="1:5" hidden="1" outlineLevel="2" x14ac:dyDescent="0.3">
      <c r="A1211" s="13">
        <v>2020</v>
      </c>
      <c r="B1211" s="14" t="s">
        <v>141</v>
      </c>
      <c r="C1211" s="14" t="s">
        <v>108</v>
      </c>
      <c r="D1211" s="14" t="s">
        <v>114</v>
      </c>
      <c r="E1211" s="50">
        <v>305</v>
      </c>
    </row>
    <row r="1212" spans="1:5" hidden="1" outlineLevel="2" x14ac:dyDescent="0.3">
      <c r="A1212" s="13">
        <v>2020</v>
      </c>
      <c r="B1212" s="14" t="s">
        <v>141</v>
      </c>
      <c r="C1212" s="14" t="s">
        <v>108</v>
      </c>
      <c r="D1212" s="14" t="s">
        <v>115</v>
      </c>
      <c r="E1212" s="50">
        <v>291</v>
      </c>
    </row>
    <row r="1213" spans="1:5" hidden="1" outlineLevel="2" x14ac:dyDescent="0.3">
      <c r="A1213" s="13">
        <v>2020</v>
      </c>
      <c r="B1213" s="14" t="s">
        <v>141</v>
      </c>
      <c r="C1213" s="14" t="s">
        <v>108</v>
      </c>
      <c r="D1213" s="14" t="s">
        <v>116</v>
      </c>
      <c r="E1213" s="50">
        <v>21</v>
      </c>
    </row>
    <row r="1214" spans="1:5" hidden="1" outlineLevel="2" x14ac:dyDescent="0.3">
      <c r="A1214" s="13">
        <v>2020</v>
      </c>
      <c r="B1214" s="14" t="s">
        <v>141</v>
      </c>
      <c r="C1214" s="14" t="s">
        <v>108</v>
      </c>
      <c r="D1214" s="14" t="s">
        <v>117</v>
      </c>
      <c r="E1214" s="50">
        <v>4</v>
      </c>
    </row>
    <row r="1215" spans="1:5" hidden="1" outlineLevel="2" x14ac:dyDescent="0.3">
      <c r="A1215" s="13">
        <v>2020</v>
      </c>
      <c r="B1215" s="14" t="s">
        <v>141</v>
      </c>
      <c r="C1215" s="14" t="s">
        <v>109</v>
      </c>
      <c r="D1215" s="14" t="s">
        <v>41</v>
      </c>
      <c r="E1215" s="50">
        <v>876</v>
      </c>
    </row>
    <row r="1216" spans="1:5" hidden="1" outlineLevel="2" x14ac:dyDescent="0.3">
      <c r="A1216" s="13">
        <v>2020</v>
      </c>
      <c r="B1216" s="14" t="s">
        <v>141</v>
      </c>
      <c r="C1216" s="14" t="s">
        <v>109</v>
      </c>
      <c r="D1216" s="14" t="s">
        <v>111</v>
      </c>
      <c r="E1216" s="50">
        <v>4498</v>
      </c>
    </row>
    <row r="1217" spans="1:5" hidden="1" outlineLevel="2" x14ac:dyDescent="0.3">
      <c r="A1217" s="13">
        <v>2020</v>
      </c>
      <c r="B1217" s="14" t="s">
        <v>141</v>
      </c>
      <c r="C1217" s="14" t="s">
        <v>109</v>
      </c>
      <c r="D1217" s="14" t="s">
        <v>112</v>
      </c>
      <c r="E1217" s="50">
        <v>4971</v>
      </c>
    </row>
    <row r="1218" spans="1:5" hidden="1" outlineLevel="2" x14ac:dyDescent="0.3">
      <c r="A1218" s="13">
        <v>2020</v>
      </c>
      <c r="B1218" s="14" t="s">
        <v>141</v>
      </c>
      <c r="C1218" s="14" t="s">
        <v>109</v>
      </c>
      <c r="D1218" s="14" t="s">
        <v>113</v>
      </c>
      <c r="E1218" s="50">
        <v>1727</v>
      </c>
    </row>
    <row r="1219" spans="1:5" hidden="1" outlineLevel="2" x14ac:dyDescent="0.3">
      <c r="A1219" s="13">
        <v>2020</v>
      </c>
      <c r="B1219" s="14" t="s">
        <v>141</v>
      </c>
      <c r="C1219" s="14" t="s">
        <v>109</v>
      </c>
      <c r="D1219" s="14" t="s">
        <v>114</v>
      </c>
      <c r="E1219" s="50">
        <v>331</v>
      </c>
    </row>
    <row r="1220" spans="1:5" hidden="1" outlineLevel="2" x14ac:dyDescent="0.3">
      <c r="A1220" s="13">
        <v>2020</v>
      </c>
      <c r="B1220" s="14" t="s">
        <v>141</v>
      </c>
      <c r="C1220" s="14" t="s">
        <v>109</v>
      </c>
      <c r="D1220" s="14" t="s">
        <v>115</v>
      </c>
      <c r="E1220" s="50">
        <v>186</v>
      </c>
    </row>
    <row r="1221" spans="1:5" hidden="1" outlineLevel="2" x14ac:dyDescent="0.3">
      <c r="A1221" s="13">
        <v>2020</v>
      </c>
      <c r="B1221" s="14" t="s">
        <v>141</v>
      </c>
      <c r="C1221" s="14" t="s">
        <v>109</v>
      </c>
      <c r="D1221" s="14" t="s">
        <v>116</v>
      </c>
      <c r="E1221" s="50">
        <v>18</v>
      </c>
    </row>
    <row r="1222" spans="1:5" hidden="1" outlineLevel="2" x14ac:dyDescent="0.3">
      <c r="A1222" s="13">
        <v>2020</v>
      </c>
      <c r="B1222" s="14" t="s">
        <v>141</v>
      </c>
      <c r="C1222" s="14" t="s">
        <v>109</v>
      </c>
      <c r="D1222" s="14" t="s">
        <v>117</v>
      </c>
      <c r="E1222" s="50">
        <v>4</v>
      </c>
    </row>
    <row r="1223" spans="1:5" hidden="1" outlineLevel="2" x14ac:dyDescent="0.3">
      <c r="A1223" s="13">
        <v>2020</v>
      </c>
      <c r="B1223" s="14" t="s">
        <v>142</v>
      </c>
      <c r="C1223" s="14" t="s">
        <v>108</v>
      </c>
      <c r="D1223" s="14" t="s">
        <v>41</v>
      </c>
      <c r="E1223" s="50">
        <v>454</v>
      </c>
    </row>
    <row r="1224" spans="1:5" hidden="1" outlineLevel="2" x14ac:dyDescent="0.3">
      <c r="A1224" s="13">
        <v>2020</v>
      </c>
      <c r="B1224" s="14" t="s">
        <v>142</v>
      </c>
      <c r="C1224" s="14" t="s">
        <v>108</v>
      </c>
      <c r="D1224" s="14" t="s">
        <v>111</v>
      </c>
      <c r="E1224" s="50">
        <v>2278</v>
      </c>
    </row>
    <row r="1225" spans="1:5" hidden="1" outlineLevel="2" x14ac:dyDescent="0.3">
      <c r="A1225" s="13">
        <v>2020</v>
      </c>
      <c r="B1225" s="14" t="s">
        <v>142</v>
      </c>
      <c r="C1225" s="14" t="s">
        <v>108</v>
      </c>
      <c r="D1225" s="14" t="s">
        <v>112</v>
      </c>
      <c r="E1225" s="50">
        <v>1855</v>
      </c>
    </row>
    <row r="1226" spans="1:5" hidden="1" outlineLevel="2" x14ac:dyDescent="0.3">
      <c r="A1226" s="13">
        <v>2020</v>
      </c>
      <c r="B1226" s="14" t="s">
        <v>142</v>
      </c>
      <c r="C1226" s="14" t="s">
        <v>108</v>
      </c>
      <c r="D1226" s="14" t="s">
        <v>113</v>
      </c>
      <c r="E1226" s="50">
        <v>909</v>
      </c>
    </row>
    <row r="1227" spans="1:5" hidden="1" outlineLevel="2" x14ac:dyDescent="0.3">
      <c r="A1227" s="13">
        <v>2020</v>
      </c>
      <c r="B1227" s="14" t="s">
        <v>142</v>
      </c>
      <c r="C1227" s="14" t="s">
        <v>108</v>
      </c>
      <c r="D1227" s="14" t="s">
        <v>114</v>
      </c>
      <c r="E1227" s="50">
        <v>361</v>
      </c>
    </row>
    <row r="1228" spans="1:5" hidden="1" outlineLevel="2" x14ac:dyDescent="0.3">
      <c r="A1228" s="13">
        <v>2020</v>
      </c>
      <c r="B1228" s="14" t="s">
        <v>142</v>
      </c>
      <c r="C1228" s="14" t="s">
        <v>108</v>
      </c>
      <c r="D1228" s="14" t="s">
        <v>115</v>
      </c>
      <c r="E1228" s="50">
        <v>388</v>
      </c>
    </row>
    <row r="1229" spans="1:5" hidden="1" outlineLevel="2" x14ac:dyDescent="0.3">
      <c r="A1229" s="13">
        <v>2020</v>
      </c>
      <c r="B1229" s="14" t="s">
        <v>142</v>
      </c>
      <c r="C1229" s="14" t="s">
        <v>108</v>
      </c>
      <c r="D1229" s="14" t="s">
        <v>116</v>
      </c>
      <c r="E1229" s="50">
        <v>30</v>
      </c>
    </row>
    <row r="1230" spans="1:5" hidden="1" outlineLevel="2" x14ac:dyDescent="0.3">
      <c r="A1230" s="13">
        <v>2020</v>
      </c>
      <c r="B1230" s="14" t="s">
        <v>142</v>
      </c>
      <c r="C1230" s="14" t="s">
        <v>108</v>
      </c>
      <c r="D1230" s="14" t="s">
        <v>117</v>
      </c>
      <c r="E1230" s="50">
        <v>2</v>
      </c>
    </row>
    <row r="1231" spans="1:5" hidden="1" outlineLevel="2" x14ac:dyDescent="0.3">
      <c r="A1231" s="13">
        <v>2020</v>
      </c>
      <c r="B1231" s="14" t="s">
        <v>142</v>
      </c>
      <c r="C1231" s="14" t="s">
        <v>109</v>
      </c>
      <c r="D1231" s="14" t="s">
        <v>41</v>
      </c>
      <c r="E1231" s="50">
        <v>355</v>
      </c>
    </row>
    <row r="1232" spans="1:5" hidden="1" outlineLevel="2" x14ac:dyDescent="0.3">
      <c r="A1232" s="13">
        <v>2020</v>
      </c>
      <c r="B1232" s="14" t="s">
        <v>142</v>
      </c>
      <c r="C1232" s="14" t="s">
        <v>109</v>
      </c>
      <c r="D1232" s="14" t="s">
        <v>111</v>
      </c>
      <c r="E1232" s="50">
        <v>2126</v>
      </c>
    </row>
    <row r="1233" spans="1:5" hidden="1" outlineLevel="2" x14ac:dyDescent="0.3">
      <c r="A1233" s="13">
        <v>2020</v>
      </c>
      <c r="B1233" s="14" t="s">
        <v>142</v>
      </c>
      <c r="C1233" s="14" t="s">
        <v>109</v>
      </c>
      <c r="D1233" s="14" t="s">
        <v>112</v>
      </c>
      <c r="E1233" s="50">
        <v>2372</v>
      </c>
    </row>
    <row r="1234" spans="1:5" hidden="1" outlineLevel="2" x14ac:dyDescent="0.3">
      <c r="A1234" s="13">
        <v>2020</v>
      </c>
      <c r="B1234" s="14" t="s">
        <v>142</v>
      </c>
      <c r="C1234" s="14" t="s">
        <v>109</v>
      </c>
      <c r="D1234" s="14" t="s">
        <v>113</v>
      </c>
      <c r="E1234" s="50">
        <v>1055</v>
      </c>
    </row>
    <row r="1235" spans="1:5" hidden="1" outlineLevel="2" x14ac:dyDescent="0.3">
      <c r="A1235" s="13">
        <v>2020</v>
      </c>
      <c r="B1235" s="14" t="s">
        <v>142</v>
      </c>
      <c r="C1235" s="14" t="s">
        <v>109</v>
      </c>
      <c r="D1235" s="14" t="s">
        <v>114</v>
      </c>
      <c r="E1235" s="50">
        <v>299</v>
      </c>
    </row>
    <row r="1236" spans="1:5" hidden="1" outlineLevel="2" x14ac:dyDescent="0.3">
      <c r="A1236" s="13">
        <v>2020</v>
      </c>
      <c r="B1236" s="14" t="s">
        <v>142</v>
      </c>
      <c r="C1236" s="14" t="s">
        <v>109</v>
      </c>
      <c r="D1236" s="14" t="s">
        <v>115</v>
      </c>
      <c r="E1236" s="50">
        <v>185</v>
      </c>
    </row>
    <row r="1237" spans="1:5" hidden="1" outlineLevel="2" x14ac:dyDescent="0.3">
      <c r="A1237" s="13">
        <v>2020</v>
      </c>
      <c r="B1237" s="14" t="s">
        <v>142</v>
      </c>
      <c r="C1237" s="14" t="s">
        <v>109</v>
      </c>
      <c r="D1237" s="14" t="s">
        <v>116</v>
      </c>
      <c r="E1237" s="50">
        <v>27</v>
      </c>
    </row>
    <row r="1238" spans="1:5" hidden="1" outlineLevel="2" x14ac:dyDescent="0.3">
      <c r="A1238" s="13">
        <v>2020</v>
      </c>
      <c r="B1238" s="14" t="s">
        <v>142</v>
      </c>
      <c r="C1238" s="14" t="s">
        <v>109</v>
      </c>
      <c r="D1238" s="14" t="s">
        <v>117</v>
      </c>
      <c r="E1238" s="50">
        <v>6</v>
      </c>
    </row>
    <row r="1239" spans="1:5" outlineLevel="1" collapsed="1" x14ac:dyDescent="0.3">
      <c r="A1239" s="25" t="s">
        <v>104</v>
      </c>
      <c r="B1239" s="17"/>
      <c r="C1239" s="17"/>
      <c r="D1239" s="17"/>
      <c r="E1239" s="51">
        <f>SUBTOTAL(9,E1044:E1238)</f>
        <v>499359</v>
      </c>
    </row>
    <row r="1240" spans="1:5" hidden="1" outlineLevel="2" x14ac:dyDescent="0.3">
      <c r="A1240" s="19">
        <v>2019</v>
      </c>
      <c r="B1240" t="s">
        <v>131</v>
      </c>
      <c r="C1240" t="s">
        <v>108</v>
      </c>
      <c r="D1240" t="s">
        <v>41</v>
      </c>
      <c r="E1240" s="52">
        <v>17149</v>
      </c>
    </row>
    <row r="1241" spans="1:5" hidden="1" outlineLevel="2" x14ac:dyDescent="0.3">
      <c r="A1241" s="19">
        <v>2019</v>
      </c>
      <c r="B1241" t="s">
        <v>131</v>
      </c>
      <c r="C1241" t="s">
        <v>108</v>
      </c>
      <c r="D1241" t="s">
        <v>111</v>
      </c>
      <c r="E1241" s="52">
        <v>16999</v>
      </c>
    </row>
    <row r="1242" spans="1:5" hidden="1" outlineLevel="2" x14ac:dyDescent="0.3">
      <c r="A1242" s="19">
        <v>2019</v>
      </c>
      <c r="B1242" t="s">
        <v>131</v>
      </c>
      <c r="C1242" t="s">
        <v>108</v>
      </c>
      <c r="D1242" t="s">
        <v>112</v>
      </c>
      <c r="E1242" s="52">
        <v>9741</v>
      </c>
    </row>
    <row r="1243" spans="1:5" hidden="1" outlineLevel="2" x14ac:dyDescent="0.3">
      <c r="A1243" s="19">
        <v>2019</v>
      </c>
      <c r="B1243" t="s">
        <v>131</v>
      </c>
      <c r="C1243" t="s">
        <v>108</v>
      </c>
      <c r="D1243" t="s">
        <v>113</v>
      </c>
      <c r="E1243" s="52">
        <v>3308</v>
      </c>
    </row>
    <row r="1244" spans="1:5" hidden="1" outlineLevel="2" x14ac:dyDescent="0.3">
      <c r="A1244" s="19">
        <v>2019</v>
      </c>
      <c r="B1244" t="s">
        <v>131</v>
      </c>
      <c r="C1244" t="s">
        <v>108</v>
      </c>
      <c r="D1244" t="s">
        <v>114</v>
      </c>
      <c r="E1244" s="52">
        <v>698</v>
      </c>
    </row>
    <row r="1245" spans="1:5" hidden="1" outlineLevel="2" x14ac:dyDescent="0.3">
      <c r="A1245" s="19">
        <v>2019</v>
      </c>
      <c r="B1245" t="s">
        <v>131</v>
      </c>
      <c r="C1245" t="s">
        <v>108</v>
      </c>
      <c r="D1245" t="s">
        <v>115</v>
      </c>
      <c r="E1245" s="52">
        <v>444</v>
      </c>
    </row>
    <row r="1246" spans="1:5" hidden="1" outlineLevel="2" x14ac:dyDescent="0.3">
      <c r="A1246" s="19">
        <v>2019</v>
      </c>
      <c r="B1246" t="s">
        <v>131</v>
      </c>
      <c r="C1246" t="s">
        <v>108</v>
      </c>
      <c r="D1246" t="s">
        <v>116</v>
      </c>
      <c r="E1246" s="52">
        <v>67</v>
      </c>
    </row>
    <row r="1247" spans="1:5" hidden="1" outlineLevel="2" x14ac:dyDescent="0.3">
      <c r="A1247" s="19">
        <v>2019</v>
      </c>
      <c r="B1247" t="s">
        <v>131</v>
      </c>
      <c r="C1247" t="s">
        <v>108</v>
      </c>
      <c r="D1247" t="s">
        <v>117</v>
      </c>
      <c r="E1247" s="52">
        <v>22</v>
      </c>
    </row>
    <row r="1248" spans="1:5" hidden="1" outlineLevel="2" x14ac:dyDescent="0.3">
      <c r="A1248" s="19">
        <v>2019</v>
      </c>
      <c r="B1248" t="s">
        <v>131</v>
      </c>
      <c r="C1248" t="s">
        <v>108</v>
      </c>
      <c r="D1248" t="s">
        <v>268</v>
      </c>
      <c r="E1248" s="52">
        <v>3</v>
      </c>
    </row>
    <row r="1249" spans="1:5" hidden="1" outlineLevel="2" x14ac:dyDescent="0.3">
      <c r="A1249" s="19">
        <v>2019</v>
      </c>
      <c r="B1249" t="s">
        <v>131</v>
      </c>
      <c r="C1249" t="s">
        <v>108</v>
      </c>
      <c r="D1249" t="s">
        <v>269</v>
      </c>
      <c r="E1249" s="52">
        <v>9</v>
      </c>
    </row>
    <row r="1250" spans="1:5" hidden="1" outlineLevel="2" x14ac:dyDescent="0.3">
      <c r="A1250" s="19">
        <v>2019</v>
      </c>
      <c r="B1250" t="s">
        <v>131</v>
      </c>
      <c r="C1250" t="s">
        <v>109</v>
      </c>
      <c r="D1250" t="s">
        <v>41</v>
      </c>
      <c r="E1250" s="52">
        <v>18549</v>
      </c>
    </row>
    <row r="1251" spans="1:5" hidden="1" outlineLevel="2" x14ac:dyDescent="0.3">
      <c r="A1251" s="19">
        <v>2019</v>
      </c>
      <c r="B1251" t="s">
        <v>131</v>
      </c>
      <c r="C1251" t="s">
        <v>109</v>
      </c>
      <c r="D1251" t="s">
        <v>111</v>
      </c>
      <c r="E1251" s="52">
        <v>17700</v>
      </c>
    </row>
    <row r="1252" spans="1:5" hidden="1" outlineLevel="2" x14ac:dyDescent="0.3">
      <c r="A1252" s="19">
        <v>2019</v>
      </c>
      <c r="B1252" t="s">
        <v>131</v>
      </c>
      <c r="C1252" t="s">
        <v>109</v>
      </c>
      <c r="D1252" t="s">
        <v>112</v>
      </c>
      <c r="E1252" s="52">
        <v>11385</v>
      </c>
    </row>
    <row r="1253" spans="1:5" hidden="1" outlineLevel="2" x14ac:dyDescent="0.3">
      <c r="A1253" s="19">
        <v>2019</v>
      </c>
      <c r="B1253" t="s">
        <v>131</v>
      </c>
      <c r="C1253" t="s">
        <v>109</v>
      </c>
      <c r="D1253" t="s">
        <v>113</v>
      </c>
      <c r="E1253" s="52">
        <v>3610</v>
      </c>
    </row>
    <row r="1254" spans="1:5" hidden="1" outlineLevel="2" x14ac:dyDescent="0.3">
      <c r="A1254" s="19">
        <v>2019</v>
      </c>
      <c r="B1254" t="s">
        <v>131</v>
      </c>
      <c r="C1254" t="s">
        <v>109</v>
      </c>
      <c r="D1254" t="s">
        <v>114</v>
      </c>
      <c r="E1254" s="52">
        <v>728</v>
      </c>
    </row>
    <row r="1255" spans="1:5" hidden="1" outlineLevel="2" x14ac:dyDescent="0.3">
      <c r="A1255" s="19">
        <v>2019</v>
      </c>
      <c r="B1255" t="s">
        <v>131</v>
      </c>
      <c r="C1255" t="s">
        <v>109</v>
      </c>
      <c r="D1255" t="s">
        <v>115</v>
      </c>
      <c r="E1255" s="52">
        <v>443</v>
      </c>
    </row>
    <row r="1256" spans="1:5" hidden="1" outlineLevel="2" x14ac:dyDescent="0.3">
      <c r="A1256" s="19">
        <v>2019</v>
      </c>
      <c r="B1256" t="s">
        <v>131</v>
      </c>
      <c r="C1256" t="s">
        <v>109</v>
      </c>
      <c r="D1256" t="s">
        <v>116</v>
      </c>
      <c r="E1256" s="52">
        <v>69</v>
      </c>
    </row>
    <row r="1257" spans="1:5" hidden="1" outlineLevel="2" x14ac:dyDescent="0.3">
      <c r="A1257" s="19">
        <v>2019</v>
      </c>
      <c r="B1257" t="s">
        <v>131</v>
      </c>
      <c r="C1257" t="s">
        <v>109</v>
      </c>
      <c r="D1257" t="s">
        <v>117</v>
      </c>
      <c r="E1257" s="52">
        <v>26</v>
      </c>
    </row>
    <row r="1258" spans="1:5" hidden="1" outlineLevel="2" x14ac:dyDescent="0.3">
      <c r="A1258" s="19">
        <v>2019</v>
      </c>
      <c r="B1258" t="s">
        <v>131</v>
      </c>
      <c r="C1258" t="s">
        <v>109</v>
      </c>
      <c r="D1258" t="s">
        <v>268</v>
      </c>
      <c r="E1258" s="52">
        <v>2</v>
      </c>
    </row>
    <row r="1259" spans="1:5" hidden="1" outlineLevel="2" x14ac:dyDescent="0.3">
      <c r="A1259" s="19">
        <v>2019</v>
      </c>
      <c r="B1259" t="s">
        <v>131</v>
      </c>
      <c r="C1259" t="s">
        <v>109</v>
      </c>
      <c r="D1259" t="s">
        <v>269</v>
      </c>
      <c r="E1259" s="52">
        <v>5</v>
      </c>
    </row>
    <row r="1260" spans="1:5" hidden="1" outlineLevel="2" x14ac:dyDescent="0.3">
      <c r="A1260" s="19">
        <v>2019</v>
      </c>
      <c r="B1260" t="s">
        <v>132</v>
      </c>
      <c r="C1260" t="s">
        <v>108</v>
      </c>
      <c r="D1260" t="s">
        <v>41</v>
      </c>
      <c r="E1260" s="52">
        <v>14618</v>
      </c>
    </row>
    <row r="1261" spans="1:5" hidden="1" outlineLevel="2" x14ac:dyDescent="0.3">
      <c r="A1261" s="19">
        <v>2019</v>
      </c>
      <c r="B1261" t="s">
        <v>132</v>
      </c>
      <c r="C1261" t="s">
        <v>108</v>
      </c>
      <c r="D1261" t="s">
        <v>111</v>
      </c>
      <c r="E1261" s="52">
        <v>16440</v>
      </c>
    </row>
    <row r="1262" spans="1:5" hidden="1" outlineLevel="2" x14ac:dyDescent="0.3">
      <c r="A1262" s="19">
        <v>2019</v>
      </c>
      <c r="B1262" t="s">
        <v>132</v>
      </c>
      <c r="C1262" t="s">
        <v>108</v>
      </c>
      <c r="D1262" t="s">
        <v>112</v>
      </c>
      <c r="E1262" s="52">
        <v>8372</v>
      </c>
    </row>
    <row r="1263" spans="1:5" hidden="1" outlineLevel="2" x14ac:dyDescent="0.3">
      <c r="A1263" s="19">
        <v>2019</v>
      </c>
      <c r="B1263" t="s">
        <v>132</v>
      </c>
      <c r="C1263" t="s">
        <v>108</v>
      </c>
      <c r="D1263" t="s">
        <v>113</v>
      </c>
      <c r="E1263" s="52">
        <v>2341</v>
      </c>
    </row>
    <row r="1264" spans="1:5" hidden="1" outlineLevel="2" x14ac:dyDescent="0.3">
      <c r="A1264" s="19">
        <v>2019</v>
      </c>
      <c r="B1264" t="s">
        <v>132</v>
      </c>
      <c r="C1264" t="s">
        <v>108</v>
      </c>
      <c r="D1264" t="s">
        <v>114</v>
      </c>
      <c r="E1264" s="52">
        <v>408</v>
      </c>
    </row>
    <row r="1265" spans="1:5" hidden="1" outlineLevel="2" x14ac:dyDescent="0.3">
      <c r="A1265" s="19">
        <v>2019</v>
      </c>
      <c r="B1265" t="s">
        <v>132</v>
      </c>
      <c r="C1265" t="s">
        <v>108</v>
      </c>
      <c r="D1265" t="s">
        <v>115</v>
      </c>
      <c r="E1265" s="52">
        <v>215</v>
      </c>
    </row>
    <row r="1266" spans="1:5" hidden="1" outlineLevel="2" x14ac:dyDescent="0.3">
      <c r="A1266" s="19">
        <v>2019</v>
      </c>
      <c r="B1266" t="s">
        <v>132</v>
      </c>
      <c r="C1266" t="s">
        <v>108</v>
      </c>
      <c r="D1266" t="s">
        <v>116</v>
      </c>
      <c r="E1266" s="52">
        <v>32</v>
      </c>
    </row>
    <row r="1267" spans="1:5" hidden="1" outlineLevel="2" x14ac:dyDescent="0.3">
      <c r="A1267" s="19">
        <v>2019</v>
      </c>
      <c r="B1267" t="s">
        <v>132</v>
      </c>
      <c r="C1267" t="s">
        <v>108</v>
      </c>
      <c r="D1267" t="s">
        <v>117</v>
      </c>
      <c r="E1267" s="52">
        <v>4</v>
      </c>
    </row>
    <row r="1268" spans="1:5" hidden="1" outlineLevel="2" x14ac:dyDescent="0.3">
      <c r="A1268" s="19">
        <v>2019</v>
      </c>
      <c r="B1268" t="s">
        <v>132</v>
      </c>
      <c r="C1268" t="s">
        <v>108</v>
      </c>
      <c r="D1268" t="s">
        <v>269</v>
      </c>
      <c r="E1268" s="52">
        <v>2</v>
      </c>
    </row>
    <row r="1269" spans="1:5" hidden="1" outlineLevel="2" x14ac:dyDescent="0.3">
      <c r="A1269" s="19">
        <v>2019</v>
      </c>
      <c r="B1269" t="s">
        <v>132</v>
      </c>
      <c r="C1269" t="s">
        <v>109</v>
      </c>
      <c r="D1269" t="s">
        <v>41</v>
      </c>
      <c r="E1269" s="52">
        <v>14839</v>
      </c>
    </row>
    <row r="1270" spans="1:5" hidden="1" outlineLevel="2" x14ac:dyDescent="0.3">
      <c r="A1270" s="19">
        <v>2019</v>
      </c>
      <c r="B1270" t="s">
        <v>132</v>
      </c>
      <c r="C1270" t="s">
        <v>109</v>
      </c>
      <c r="D1270" t="s">
        <v>111</v>
      </c>
      <c r="E1270" s="52">
        <v>18169</v>
      </c>
    </row>
    <row r="1271" spans="1:5" hidden="1" outlineLevel="2" x14ac:dyDescent="0.3">
      <c r="A1271" s="19">
        <v>2019</v>
      </c>
      <c r="B1271" t="s">
        <v>132</v>
      </c>
      <c r="C1271" t="s">
        <v>109</v>
      </c>
      <c r="D1271" t="s">
        <v>112</v>
      </c>
      <c r="E1271" s="52">
        <v>10613</v>
      </c>
    </row>
    <row r="1272" spans="1:5" hidden="1" outlineLevel="2" x14ac:dyDescent="0.3">
      <c r="A1272" s="19">
        <v>2019</v>
      </c>
      <c r="B1272" t="s">
        <v>132</v>
      </c>
      <c r="C1272" t="s">
        <v>109</v>
      </c>
      <c r="D1272" t="s">
        <v>113</v>
      </c>
      <c r="E1272" s="52">
        <v>2723</v>
      </c>
    </row>
    <row r="1273" spans="1:5" hidden="1" outlineLevel="2" x14ac:dyDescent="0.3">
      <c r="A1273" s="19">
        <v>2019</v>
      </c>
      <c r="B1273" t="s">
        <v>132</v>
      </c>
      <c r="C1273" t="s">
        <v>109</v>
      </c>
      <c r="D1273" t="s">
        <v>114</v>
      </c>
      <c r="E1273" s="52">
        <v>421</v>
      </c>
    </row>
    <row r="1274" spans="1:5" hidden="1" outlineLevel="2" x14ac:dyDescent="0.3">
      <c r="A1274" s="19">
        <v>2019</v>
      </c>
      <c r="B1274" t="s">
        <v>132</v>
      </c>
      <c r="C1274" t="s">
        <v>109</v>
      </c>
      <c r="D1274" t="s">
        <v>115</v>
      </c>
      <c r="E1274" s="52">
        <v>212</v>
      </c>
    </row>
    <row r="1275" spans="1:5" hidden="1" outlineLevel="2" x14ac:dyDescent="0.3">
      <c r="A1275" s="19">
        <v>2019</v>
      </c>
      <c r="B1275" t="s">
        <v>132</v>
      </c>
      <c r="C1275" t="s">
        <v>109</v>
      </c>
      <c r="D1275" t="s">
        <v>116</v>
      </c>
      <c r="E1275" s="52">
        <v>27</v>
      </c>
    </row>
    <row r="1276" spans="1:5" hidden="1" outlineLevel="2" x14ac:dyDescent="0.3">
      <c r="A1276" s="19">
        <v>2019</v>
      </c>
      <c r="B1276" t="s">
        <v>132</v>
      </c>
      <c r="C1276" t="s">
        <v>109</v>
      </c>
      <c r="D1276" t="s">
        <v>117</v>
      </c>
      <c r="E1276" s="52">
        <v>14</v>
      </c>
    </row>
    <row r="1277" spans="1:5" hidden="1" outlineLevel="2" x14ac:dyDescent="0.3">
      <c r="A1277" s="19">
        <v>2019</v>
      </c>
      <c r="B1277" t="s">
        <v>132</v>
      </c>
      <c r="C1277" t="s">
        <v>109</v>
      </c>
      <c r="D1277" t="s">
        <v>269</v>
      </c>
      <c r="E1277" s="52">
        <v>2</v>
      </c>
    </row>
    <row r="1278" spans="1:5" hidden="1" outlineLevel="2" x14ac:dyDescent="0.3">
      <c r="A1278" s="19">
        <v>2019</v>
      </c>
      <c r="B1278" t="s">
        <v>133</v>
      </c>
      <c r="C1278" t="s">
        <v>108</v>
      </c>
      <c r="D1278" t="s">
        <v>41</v>
      </c>
      <c r="E1278" s="52">
        <v>10774</v>
      </c>
    </row>
    <row r="1279" spans="1:5" hidden="1" outlineLevel="2" x14ac:dyDescent="0.3">
      <c r="A1279" s="19">
        <v>2019</v>
      </c>
      <c r="B1279" t="s">
        <v>133</v>
      </c>
      <c r="C1279" t="s">
        <v>108</v>
      </c>
      <c r="D1279" t="s">
        <v>111</v>
      </c>
      <c r="E1279" s="52">
        <v>16316</v>
      </c>
    </row>
    <row r="1280" spans="1:5" hidden="1" outlineLevel="2" x14ac:dyDescent="0.3">
      <c r="A1280" s="19">
        <v>2019</v>
      </c>
      <c r="B1280" t="s">
        <v>133</v>
      </c>
      <c r="C1280" t="s">
        <v>108</v>
      </c>
      <c r="D1280" t="s">
        <v>112</v>
      </c>
      <c r="E1280" s="52">
        <v>8771</v>
      </c>
    </row>
    <row r="1281" spans="1:5" hidden="1" outlineLevel="2" x14ac:dyDescent="0.3">
      <c r="A1281" s="19">
        <v>2019</v>
      </c>
      <c r="B1281" t="s">
        <v>133</v>
      </c>
      <c r="C1281" t="s">
        <v>108</v>
      </c>
      <c r="D1281" t="s">
        <v>113</v>
      </c>
      <c r="E1281" s="52">
        <v>2264</v>
      </c>
    </row>
    <row r="1282" spans="1:5" hidden="1" outlineLevel="2" x14ac:dyDescent="0.3">
      <c r="A1282" s="19">
        <v>2019</v>
      </c>
      <c r="B1282" t="s">
        <v>133</v>
      </c>
      <c r="C1282" t="s">
        <v>108</v>
      </c>
      <c r="D1282" t="s">
        <v>114</v>
      </c>
      <c r="E1282" s="52">
        <v>311</v>
      </c>
    </row>
    <row r="1283" spans="1:5" hidden="1" outlineLevel="2" x14ac:dyDescent="0.3">
      <c r="A1283" s="19">
        <v>2019</v>
      </c>
      <c r="B1283" t="s">
        <v>133</v>
      </c>
      <c r="C1283" t="s">
        <v>108</v>
      </c>
      <c r="D1283" t="s">
        <v>115</v>
      </c>
      <c r="E1283" s="52">
        <v>152</v>
      </c>
    </row>
    <row r="1284" spans="1:5" hidden="1" outlineLevel="2" x14ac:dyDescent="0.3">
      <c r="A1284" s="19">
        <v>2019</v>
      </c>
      <c r="B1284" t="s">
        <v>133</v>
      </c>
      <c r="C1284" t="s">
        <v>108</v>
      </c>
      <c r="D1284" t="s">
        <v>116</v>
      </c>
      <c r="E1284" s="52">
        <v>21</v>
      </c>
    </row>
    <row r="1285" spans="1:5" hidden="1" outlineLevel="2" x14ac:dyDescent="0.3">
      <c r="A1285" s="19">
        <v>2019</v>
      </c>
      <c r="B1285" t="s">
        <v>133</v>
      </c>
      <c r="C1285" t="s">
        <v>108</v>
      </c>
      <c r="D1285" t="s">
        <v>117</v>
      </c>
      <c r="E1285" s="52">
        <v>2</v>
      </c>
    </row>
    <row r="1286" spans="1:5" hidden="1" outlineLevel="2" x14ac:dyDescent="0.3">
      <c r="A1286" s="19">
        <v>2019</v>
      </c>
      <c r="B1286" t="s">
        <v>133</v>
      </c>
      <c r="C1286" t="s">
        <v>108</v>
      </c>
      <c r="D1286" t="s">
        <v>268</v>
      </c>
      <c r="E1286" s="52">
        <v>1</v>
      </c>
    </row>
    <row r="1287" spans="1:5" hidden="1" outlineLevel="2" x14ac:dyDescent="0.3">
      <c r="A1287" s="19">
        <v>2019</v>
      </c>
      <c r="B1287" t="s">
        <v>133</v>
      </c>
      <c r="C1287" t="s">
        <v>108</v>
      </c>
      <c r="D1287" t="s">
        <v>269</v>
      </c>
      <c r="E1287" s="52">
        <v>2</v>
      </c>
    </row>
    <row r="1288" spans="1:5" hidden="1" outlineLevel="2" x14ac:dyDescent="0.3">
      <c r="A1288" s="19">
        <v>2019</v>
      </c>
      <c r="B1288" t="s">
        <v>133</v>
      </c>
      <c r="C1288" t="s">
        <v>109</v>
      </c>
      <c r="D1288" t="s">
        <v>41</v>
      </c>
      <c r="E1288" s="52">
        <v>10438</v>
      </c>
    </row>
    <row r="1289" spans="1:5" hidden="1" outlineLevel="2" x14ac:dyDescent="0.3">
      <c r="A1289" s="19">
        <v>2019</v>
      </c>
      <c r="B1289" t="s">
        <v>133</v>
      </c>
      <c r="C1289" t="s">
        <v>109</v>
      </c>
      <c r="D1289" t="s">
        <v>111</v>
      </c>
      <c r="E1289" s="52">
        <v>18030</v>
      </c>
    </row>
    <row r="1290" spans="1:5" hidden="1" outlineLevel="2" x14ac:dyDescent="0.3">
      <c r="A1290" s="19">
        <v>2019</v>
      </c>
      <c r="B1290" t="s">
        <v>133</v>
      </c>
      <c r="C1290" t="s">
        <v>109</v>
      </c>
      <c r="D1290" t="s">
        <v>112</v>
      </c>
      <c r="E1290" s="52">
        <v>11407</v>
      </c>
    </row>
    <row r="1291" spans="1:5" hidden="1" outlineLevel="2" x14ac:dyDescent="0.3">
      <c r="A1291" s="19">
        <v>2019</v>
      </c>
      <c r="B1291" t="s">
        <v>133</v>
      </c>
      <c r="C1291" t="s">
        <v>109</v>
      </c>
      <c r="D1291" t="s">
        <v>113</v>
      </c>
      <c r="E1291" s="52">
        <v>2482</v>
      </c>
    </row>
    <row r="1292" spans="1:5" hidden="1" outlineLevel="2" x14ac:dyDescent="0.3">
      <c r="A1292" s="19">
        <v>2019</v>
      </c>
      <c r="B1292" t="s">
        <v>133</v>
      </c>
      <c r="C1292" t="s">
        <v>109</v>
      </c>
      <c r="D1292" t="s">
        <v>114</v>
      </c>
      <c r="E1292" s="52">
        <v>335</v>
      </c>
    </row>
    <row r="1293" spans="1:5" hidden="1" outlineLevel="2" x14ac:dyDescent="0.3">
      <c r="A1293" s="19">
        <v>2019</v>
      </c>
      <c r="B1293" t="s">
        <v>133</v>
      </c>
      <c r="C1293" t="s">
        <v>109</v>
      </c>
      <c r="D1293" t="s">
        <v>115</v>
      </c>
      <c r="E1293" s="52">
        <v>163</v>
      </c>
    </row>
    <row r="1294" spans="1:5" hidden="1" outlineLevel="2" x14ac:dyDescent="0.3">
      <c r="A1294" s="19">
        <v>2019</v>
      </c>
      <c r="B1294" t="s">
        <v>133</v>
      </c>
      <c r="C1294" t="s">
        <v>109</v>
      </c>
      <c r="D1294" t="s">
        <v>116</v>
      </c>
      <c r="E1294" s="52">
        <v>23</v>
      </c>
    </row>
    <row r="1295" spans="1:5" hidden="1" outlineLevel="2" x14ac:dyDescent="0.3">
      <c r="A1295" s="19">
        <v>2019</v>
      </c>
      <c r="B1295" t="s">
        <v>133</v>
      </c>
      <c r="C1295" t="s">
        <v>109</v>
      </c>
      <c r="D1295" t="s">
        <v>117</v>
      </c>
      <c r="E1295" s="52">
        <v>6</v>
      </c>
    </row>
    <row r="1296" spans="1:5" hidden="1" outlineLevel="2" x14ac:dyDescent="0.3">
      <c r="A1296" s="19">
        <v>2019</v>
      </c>
      <c r="B1296" t="s">
        <v>134</v>
      </c>
      <c r="C1296" t="s">
        <v>108</v>
      </c>
      <c r="D1296" t="s">
        <v>41</v>
      </c>
      <c r="E1296" s="52">
        <v>8293</v>
      </c>
    </row>
    <row r="1297" spans="1:5" hidden="1" outlineLevel="2" x14ac:dyDescent="0.3">
      <c r="A1297" s="19">
        <v>2019</v>
      </c>
      <c r="B1297" t="s">
        <v>134</v>
      </c>
      <c r="C1297" t="s">
        <v>108</v>
      </c>
      <c r="D1297" t="s">
        <v>111</v>
      </c>
      <c r="E1297" s="52">
        <v>16022</v>
      </c>
    </row>
    <row r="1298" spans="1:5" hidden="1" outlineLevel="2" x14ac:dyDescent="0.3">
      <c r="A1298" s="19">
        <v>2019</v>
      </c>
      <c r="B1298" t="s">
        <v>134</v>
      </c>
      <c r="C1298" t="s">
        <v>108</v>
      </c>
      <c r="D1298" t="s">
        <v>112</v>
      </c>
      <c r="E1298" s="52">
        <v>9096</v>
      </c>
    </row>
    <row r="1299" spans="1:5" hidden="1" outlineLevel="2" x14ac:dyDescent="0.3">
      <c r="A1299" s="19">
        <v>2019</v>
      </c>
      <c r="B1299" t="s">
        <v>134</v>
      </c>
      <c r="C1299" t="s">
        <v>108</v>
      </c>
      <c r="D1299" t="s">
        <v>113</v>
      </c>
      <c r="E1299" s="52">
        <v>2289</v>
      </c>
    </row>
    <row r="1300" spans="1:5" hidden="1" outlineLevel="2" x14ac:dyDescent="0.3">
      <c r="A1300" s="19">
        <v>2019</v>
      </c>
      <c r="B1300" t="s">
        <v>134</v>
      </c>
      <c r="C1300" t="s">
        <v>108</v>
      </c>
      <c r="D1300" t="s">
        <v>114</v>
      </c>
      <c r="E1300" s="52">
        <v>295</v>
      </c>
    </row>
    <row r="1301" spans="1:5" hidden="1" outlineLevel="2" x14ac:dyDescent="0.3">
      <c r="A1301" s="19">
        <v>2019</v>
      </c>
      <c r="B1301" t="s">
        <v>134</v>
      </c>
      <c r="C1301" t="s">
        <v>108</v>
      </c>
      <c r="D1301" t="s">
        <v>115</v>
      </c>
      <c r="E1301" s="52">
        <v>165</v>
      </c>
    </row>
    <row r="1302" spans="1:5" hidden="1" outlineLevel="2" x14ac:dyDescent="0.3">
      <c r="A1302" s="19">
        <v>2019</v>
      </c>
      <c r="B1302" t="s">
        <v>134</v>
      </c>
      <c r="C1302" t="s">
        <v>108</v>
      </c>
      <c r="D1302" t="s">
        <v>116</v>
      </c>
      <c r="E1302" s="52">
        <v>19</v>
      </c>
    </row>
    <row r="1303" spans="1:5" hidden="1" outlineLevel="2" x14ac:dyDescent="0.3">
      <c r="A1303" s="19">
        <v>2019</v>
      </c>
      <c r="B1303" t="s">
        <v>134</v>
      </c>
      <c r="C1303" t="s">
        <v>108</v>
      </c>
      <c r="D1303" t="s">
        <v>117</v>
      </c>
      <c r="E1303" s="52">
        <v>3</v>
      </c>
    </row>
    <row r="1304" spans="1:5" hidden="1" outlineLevel="2" x14ac:dyDescent="0.3">
      <c r="A1304" s="19">
        <v>2019</v>
      </c>
      <c r="B1304" t="s">
        <v>134</v>
      </c>
      <c r="C1304" t="s">
        <v>109</v>
      </c>
      <c r="D1304" t="s">
        <v>41</v>
      </c>
      <c r="E1304" s="52">
        <v>7502</v>
      </c>
    </row>
    <row r="1305" spans="1:5" hidden="1" outlineLevel="2" x14ac:dyDescent="0.3">
      <c r="A1305" s="19">
        <v>2019</v>
      </c>
      <c r="B1305" t="s">
        <v>134</v>
      </c>
      <c r="C1305" t="s">
        <v>109</v>
      </c>
      <c r="D1305" t="s">
        <v>111</v>
      </c>
      <c r="E1305" s="52">
        <v>16964</v>
      </c>
    </row>
    <row r="1306" spans="1:5" hidden="1" outlineLevel="2" x14ac:dyDescent="0.3">
      <c r="A1306" s="19">
        <v>2019</v>
      </c>
      <c r="B1306" t="s">
        <v>134</v>
      </c>
      <c r="C1306" t="s">
        <v>109</v>
      </c>
      <c r="D1306" t="s">
        <v>112</v>
      </c>
      <c r="E1306" s="52">
        <v>11803</v>
      </c>
    </row>
    <row r="1307" spans="1:5" hidden="1" outlineLevel="2" x14ac:dyDescent="0.3">
      <c r="A1307" s="19">
        <v>2019</v>
      </c>
      <c r="B1307" t="s">
        <v>134</v>
      </c>
      <c r="C1307" t="s">
        <v>109</v>
      </c>
      <c r="D1307" t="s">
        <v>113</v>
      </c>
      <c r="E1307" s="52">
        <v>2711</v>
      </c>
    </row>
    <row r="1308" spans="1:5" hidden="1" outlineLevel="2" x14ac:dyDescent="0.3">
      <c r="A1308" s="19">
        <v>2019</v>
      </c>
      <c r="B1308" t="s">
        <v>134</v>
      </c>
      <c r="C1308" t="s">
        <v>109</v>
      </c>
      <c r="D1308" t="s">
        <v>114</v>
      </c>
      <c r="E1308" s="52">
        <v>377</v>
      </c>
    </row>
    <row r="1309" spans="1:5" hidden="1" outlineLevel="2" x14ac:dyDescent="0.3">
      <c r="A1309" s="19">
        <v>2019</v>
      </c>
      <c r="B1309" t="s">
        <v>134</v>
      </c>
      <c r="C1309" t="s">
        <v>109</v>
      </c>
      <c r="D1309" t="s">
        <v>115</v>
      </c>
      <c r="E1309" s="52">
        <v>161</v>
      </c>
    </row>
    <row r="1310" spans="1:5" hidden="1" outlineLevel="2" x14ac:dyDescent="0.3">
      <c r="A1310" s="19">
        <v>2019</v>
      </c>
      <c r="B1310" t="s">
        <v>134</v>
      </c>
      <c r="C1310" t="s">
        <v>109</v>
      </c>
      <c r="D1310" t="s">
        <v>116</v>
      </c>
      <c r="E1310" s="52">
        <v>28</v>
      </c>
    </row>
    <row r="1311" spans="1:5" hidden="1" outlineLevel="2" x14ac:dyDescent="0.3">
      <c r="A1311" s="19">
        <v>2019</v>
      </c>
      <c r="B1311" t="s">
        <v>134</v>
      </c>
      <c r="C1311" t="s">
        <v>109</v>
      </c>
      <c r="D1311" t="s">
        <v>269</v>
      </c>
      <c r="E1311" s="52">
        <v>1</v>
      </c>
    </row>
    <row r="1312" spans="1:5" hidden="1" outlineLevel="2" x14ac:dyDescent="0.3">
      <c r="A1312" s="19">
        <v>2019</v>
      </c>
      <c r="B1312" t="s">
        <v>135</v>
      </c>
      <c r="C1312" t="s">
        <v>108</v>
      </c>
      <c r="D1312" t="s">
        <v>41</v>
      </c>
      <c r="E1312" s="52">
        <v>4560</v>
      </c>
    </row>
    <row r="1313" spans="1:5" hidden="1" outlineLevel="2" x14ac:dyDescent="0.3">
      <c r="A1313" s="19">
        <v>2019</v>
      </c>
      <c r="B1313" t="s">
        <v>135</v>
      </c>
      <c r="C1313" t="s">
        <v>108</v>
      </c>
      <c r="D1313" t="s">
        <v>111</v>
      </c>
      <c r="E1313" s="52">
        <v>10075</v>
      </c>
    </row>
    <row r="1314" spans="1:5" hidden="1" outlineLevel="2" x14ac:dyDescent="0.3">
      <c r="A1314" s="19">
        <v>2019</v>
      </c>
      <c r="B1314" t="s">
        <v>135</v>
      </c>
      <c r="C1314" t="s">
        <v>108</v>
      </c>
      <c r="D1314" t="s">
        <v>112</v>
      </c>
      <c r="E1314" s="52">
        <v>6229</v>
      </c>
    </row>
    <row r="1315" spans="1:5" hidden="1" outlineLevel="2" x14ac:dyDescent="0.3">
      <c r="A1315" s="19">
        <v>2019</v>
      </c>
      <c r="B1315" t="s">
        <v>135</v>
      </c>
      <c r="C1315" t="s">
        <v>108</v>
      </c>
      <c r="D1315" t="s">
        <v>113</v>
      </c>
      <c r="E1315" s="52">
        <v>1749</v>
      </c>
    </row>
    <row r="1316" spans="1:5" hidden="1" outlineLevel="2" x14ac:dyDescent="0.3">
      <c r="A1316" s="19">
        <v>2019</v>
      </c>
      <c r="B1316" t="s">
        <v>135</v>
      </c>
      <c r="C1316" t="s">
        <v>108</v>
      </c>
      <c r="D1316" t="s">
        <v>114</v>
      </c>
      <c r="E1316" s="52">
        <v>251</v>
      </c>
    </row>
    <row r="1317" spans="1:5" hidden="1" outlineLevel="2" x14ac:dyDescent="0.3">
      <c r="A1317" s="19">
        <v>2019</v>
      </c>
      <c r="B1317" t="s">
        <v>135</v>
      </c>
      <c r="C1317" t="s">
        <v>108</v>
      </c>
      <c r="D1317" t="s">
        <v>115</v>
      </c>
      <c r="E1317" s="52">
        <v>117</v>
      </c>
    </row>
    <row r="1318" spans="1:5" hidden="1" outlineLevel="2" x14ac:dyDescent="0.3">
      <c r="A1318" s="19">
        <v>2019</v>
      </c>
      <c r="B1318" t="s">
        <v>135</v>
      </c>
      <c r="C1318" t="s">
        <v>108</v>
      </c>
      <c r="D1318" t="s">
        <v>116</v>
      </c>
      <c r="E1318" s="52">
        <v>13</v>
      </c>
    </row>
    <row r="1319" spans="1:5" hidden="1" outlineLevel="2" x14ac:dyDescent="0.3">
      <c r="A1319" s="19">
        <v>2019</v>
      </c>
      <c r="B1319" t="s">
        <v>135</v>
      </c>
      <c r="C1319" t="s">
        <v>108</v>
      </c>
      <c r="D1319" t="s">
        <v>117</v>
      </c>
      <c r="E1319" s="52">
        <v>4</v>
      </c>
    </row>
    <row r="1320" spans="1:5" hidden="1" outlineLevel="2" x14ac:dyDescent="0.3">
      <c r="A1320" s="19">
        <v>2019</v>
      </c>
      <c r="B1320" t="s">
        <v>135</v>
      </c>
      <c r="C1320" t="s">
        <v>108</v>
      </c>
      <c r="D1320" t="s">
        <v>268</v>
      </c>
      <c r="E1320" s="52">
        <v>1</v>
      </c>
    </row>
    <row r="1321" spans="1:5" hidden="1" outlineLevel="2" x14ac:dyDescent="0.3">
      <c r="A1321" s="19">
        <v>2019</v>
      </c>
      <c r="B1321" t="s">
        <v>135</v>
      </c>
      <c r="C1321" t="s">
        <v>109</v>
      </c>
      <c r="D1321" t="s">
        <v>41</v>
      </c>
      <c r="E1321" s="52">
        <v>4517</v>
      </c>
    </row>
    <row r="1322" spans="1:5" hidden="1" outlineLevel="2" x14ac:dyDescent="0.3">
      <c r="A1322" s="19">
        <v>2019</v>
      </c>
      <c r="B1322" t="s">
        <v>135</v>
      </c>
      <c r="C1322" t="s">
        <v>109</v>
      </c>
      <c r="D1322" t="s">
        <v>111</v>
      </c>
      <c r="E1322" s="52">
        <v>11845</v>
      </c>
    </row>
    <row r="1323" spans="1:5" hidden="1" outlineLevel="2" x14ac:dyDescent="0.3">
      <c r="A1323" s="19">
        <v>2019</v>
      </c>
      <c r="B1323" t="s">
        <v>135</v>
      </c>
      <c r="C1323" t="s">
        <v>109</v>
      </c>
      <c r="D1323" t="s">
        <v>112</v>
      </c>
      <c r="E1323" s="52">
        <v>9107</v>
      </c>
    </row>
    <row r="1324" spans="1:5" hidden="1" outlineLevel="2" x14ac:dyDescent="0.3">
      <c r="A1324" s="19">
        <v>2019</v>
      </c>
      <c r="B1324" t="s">
        <v>135</v>
      </c>
      <c r="C1324" t="s">
        <v>109</v>
      </c>
      <c r="D1324" t="s">
        <v>113</v>
      </c>
      <c r="E1324" s="52">
        <v>2167</v>
      </c>
    </row>
    <row r="1325" spans="1:5" hidden="1" outlineLevel="2" x14ac:dyDescent="0.3">
      <c r="A1325" s="19">
        <v>2019</v>
      </c>
      <c r="B1325" t="s">
        <v>135</v>
      </c>
      <c r="C1325" t="s">
        <v>109</v>
      </c>
      <c r="D1325" t="s">
        <v>114</v>
      </c>
      <c r="E1325" s="52">
        <v>282</v>
      </c>
    </row>
    <row r="1326" spans="1:5" hidden="1" outlineLevel="2" x14ac:dyDescent="0.3">
      <c r="A1326" s="19">
        <v>2019</v>
      </c>
      <c r="B1326" t="s">
        <v>135</v>
      </c>
      <c r="C1326" t="s">
        <v>109</v>
      </c>
      <c r="D1326" t="s">
        <v>115</v>
      </c>
      <c r="E1326" s="52">
        <v>127</v>
      </c>
    </row>
    <row r="1327" spans="1:5" hidden="1" outlineLevel="2" x14ac:dyDescent="0.3">
      <c r="A1327" s="19">
        <v>2019</v>
      </c>
      <c r="B1327" t="s">
        <v>135</v>
      </c>
      <c r="C1327" t="s">
        <v>109</v>
      </c>
      <c r="D1327" t="s">
        <v>116</v>
      </c>
      <c r="E1327" s="52">
        <v>14</v>
      </c>
    </row>
    <row r="1328" spans="1:5" hidden="1" outlineLevel="2" x14ac:dyDescent="0.3">
      <c r="A1328" s="19">
        <v>2019</v>
      </c>
      <c r="B1328" t="s">
        <v>135</v>
      </c>
      <c r="C1328" t="s">
        <v>109</v>
      </c>
      <c r="D1328" t="s">
        <v>117</v>
      </c>
      <c r="E1328" s="52">
        <v>2</v>
      </c>
    </row>
    <row r="1329" spans="1:5" hidden="1" outlineLevel="2" x14ac:dyDescent="0.3">
      <c r="A1329" s="19">
        <v>2019</v>
      </c>
      <c r="B1329" t="s">
        <v>135</v>
      </c>
      <c r="C1329" t="s">
        <v>109</v>
      </c>
      <c r="D1329" t="s">
        <v>269</v>
      </c>
      <c r="E1329" s="52">
        <v>1</v>
      </c>
    </row>
    <row r="1330" spans="1:5" hidden="1" outlineLevel="2" x14ac:dyDescent="0.3">
      <c r="A1330" s="19">
        <v>2019</v>
      </c>
      <c r="B1330" t="s">
        <v>136</v>
      </c>
      <c r="C1330" t="s">
        <v>108</v>
      </c>
      <c r="D1330" t="s">
        <v>41</v>
      </c>
      <c r="E1330" s="52">
        <v>2800</v>
      </c>
    </row>
    <row r="1331" spans="1:5" hidden="1" outlineLevel="2" x14ac:dyDescent="0.3">
      <c r="A1331" s="19">
        <v>2019</v>
      </c>
      <c r="B1331" t="s">
        <v>136</v>
      </c>
      <c r="C1331" t="s">
        <v>108</v>
      </c>
      <c r="D1331" t="s">
        <v>111</v>
      </c>
      <c r="E1331" s="52">
        <v>7924</v>
      </c>
    </row>
    <row r="1332" spans="1:5" hidden="1" outlineLevel="2" x14ac:dyDescent="0.3">
      <c r="A1332" s="19">
        <v>2019</v>
      </c>
      <c r="B1332" t="s">
        <v>136</v>
      </c>
      <c r="C1332" t="s">
        <v>108</v>
      </c>
      <c r="D1332" t="s">
        <v>112</v>
      </c>
      <c r="E1332" s="52">
        <v>5188</v>
      </c>
    </row>
    <row r="1333" spans="1:5" hidden="1" outlineLevel="2" x14ac:dyDescent="0.3">
      <c r="A1333" s="19">
        <v>2019</v>
      </c>
      <c r="B1333" t="s">
        <v>136</v>
      </c>
      <c r="C1333" t="s">
        <v>108</v>
      </c>
      <c r="D1333" t="s">
        <v>113</v>
      </c>
      <c r="E1333" s="52">
        <v>1534</v>
      </c>
    </row>
    <row r="1334" spans="1:5" hidden="1" outlineLevel="2" x14ac:dyDescent="0.3">
      <c r="A1334" s="19">
        <v>2019</v>
      </c>
      <c r="B1334" t="s">
        <v>136</v>
      </c>
      <c r="C1334" t="s">
        <v>108</v>
      </c>
      <c r="D1334" t="s">
        <v>114</v>
      </c>
      <c r="E1334" s="52">
        <v>256</v>
      </c>
    </row>
    <row r="1335" spans="1:5" hidden="1" outlineLevel="2" x14ac:dyDescent="0.3">
      <c r="A1335" s="19">
        <v>2019</v>
      </c>
      <c r="B1335" t="s">
        <v>136</v>
      </c>
      <c r="C1335" t="s">
        <v>108</v>
      </c>
      <c r="D1335" t="s">
        <v>115</v>
      </c>
      <c r="E1335" s="52">
        <v>135</v>
      </c>
    </row>
    <row r="1336" spans="1:5" hidden="1" outlineLevel="2" x14ac:dyDescent="0.3">
      <c r="A1336" s="19">
        <v>2019</v>
      </c>
      <c r="B1336" t="s">
        <v>136</v>
      </c>
      <c r="C1336" t="s">
        <v>108</v>
      </c>
      <c r="D1336" t="s">
        <v>116</v>
      </c>
      <c r="E1336" s="52">
        <v>9</v>
      </c>
    </row>
    <row r="1337" spans="1:5" hidden="1" outlineLevel="2" x14ac:dyDescent="0.3">
      <c r="A1337" s="19">
        <v>2019</v>
      </c>
      <c r="B1337" t="s">
        <v>136</v>
      </c>
      <c r="C1337" t="s">
        <v>108</v>
      </c>
      <c r="D1337" t="s">
        <v>117</v>
      </c>
      <c r="E1337" s="52">
        <v>3</v>
      </c>
    </row>
    <row r="1338" spans="1:5" hidden="1" outlineLevel="2" x14ac:dyDescent="0.3">
      <c r="A1338" s="19">
        <v>2019</v>
      </c>
      <c r="B1338" t="s">
        <v>136</v>
      </c>
      <c r="C1338" t="s">
        <v>108</v>
      </c>
      <c r="D1338" t="s">
        <v>269</v>
      </c>
      <c r="E1338" s="52">
        <v>1</v>
      </c>
    </row>
    <row r="1339" spans="1:5" hidden="1" outlineLevel="2" x14ac:dyDescent="0.3">
      <c r="A1339" s="19">
        <v>2019</v>
      </c>
      <c r="B1339" t="s">
        <v>136</v>
      </c>
      <c r="C1339" t="s">
        <v>109</v>
      </c>
      <c r="D1339" t="s">
        <v>41</v>
      </c>
      <c r="E1339" s="52">
        <v>3091</v>
      </c>
    </row>
    <row r="1340" spans="1:5" hidden="1" outlineLevel="2" x14ac:dyDescent="0.3">
      <c r="A1340" s="19">
        <v>2019</v>
      </c>
      <c r="B1340" t="s">
        <v>136</v>
      </c>
      <c r="C1340" t="s">
        <v>109</v>
      </c>
      <c r="D1340" t="s">
        <v>111</v>
      </c>
      <c r="E1340" s="52">
        <v>9523</v>
      </c>
    </row>
    <row r="1341" spans="1:5" hidden="1" outlineLevel="2" x14ac:dyDescent="0.3">
      <c r="A1341" s="19">
        <v>2019</v>
      </c>
      <c r="B1341" t="s">
        <v>136</v>
      </c>
      <c r="C1341" t="s">
        <v>109</v>
      </c>
      <c r="D1341" t="s">
        <v>112</v>
      </c>
      <c r="E1341" s="52">
        <v>7936</v>
      </c>
    </row>
    <row r="1342" spans="1:5" hidden="1" outlineLevel="2" x14ac:dyDescent="0.3">
      <c r="A1342" s="19">
        <v>2019</v>
      </c>
      <c r="B1342" t="s">
        <v>136</v>
      </c>
      <c r="C1342" t="s">
        <v>109</v>
      </c>
      <c r="D1342" t="s">
        <v>113</v>
      </c>
      <c r="E1342" s="52">
        <v>1953</v>
      </c>
    </row>
    <row r="1343" spans="1:5" hidden="1" outlineLevel="2" x14ac:dyDescent="0.3">
      <c r="A1343" s="19">
        <v>2019</v>
      </c>
      <c r="B1343" t="s">
        <v>136</v>
      </c>
      <c r="C1343" t="s">
        <v>109</v>
      </c>
      <c r="D1343" t="s">
        <v>114</v>
      </c>
      <c r="E1343" s="52">
        <v>261</v>
      </c>
    </row>
    <row r="1344" spans="1:5" hidden="1" outlineLevel="2" x14ac:dyDescent="0.3">
      <c r="A1344" s="19">
        <v>2019</v>
      </c>
      <c r="B1344" t="s">
        <v>136</v>
      </c>
      <c r="C1344" t="s">
        <v>109</v>
      </c>
      <c r="D1344" t="s">
        <v>115</v>
      </c>
      <c r="E1344" s="52">
        <v>115</v>
      </c>
    </row>
    <row r="1345" spans="1:5" hidden="1" outlineLevel="2" x14ac:dyDescent="0.3">
      <c r="A1345" s="19">
        <v>2019</v>
      </c>
      <c r="B1345" t="s">
        <v>136</v>
      </c>
      <c r="C1345" t="s">
        <v>109</v>
      </c>
      <c r="D1345" t="s">
        <v>116</v>
      </c>
      <c r="E1345" s="52">
        <v>13</v>
      </c>
    </row>
    <row r="1346" spans="1:5" hidden="1" outlineLevel="2" x14ac:dyDescent="0.3">
      <c r="A1346" s="19">
        <v>2019</v>
      </c>
      <c r="B1346" t="s">
        <v>136</v>
      </c>
      <c r="C1346" t="s">
        <v>109</v>
      </c>
      <c r="D1346" t="s">
        <v>117</v>
      </c>
      <c r="E1346" s="52">
        <v>3</v>
      </c>
    </row>
    <row r="1347" spans="1:5" hidden="1" outlineLevel="2" x14ac:dyDescent="0.3">
      <c r="A1347" s="19">
        <v>2019</v>
      </c>
      <c r="B1347" t="s">
        <v>137</v>
      </c>
      <c r="C1347" t="s">
        <v>108</v>
      </c>
      <c r="D1347" t="s">
        <v>41</v>
      </c>
      <c r="E1347" s="52">
        <v>1968</v>
      </c>
    </row>
    <row r="1348" spans="1:5" hidden="1" outlineLevel="2" x14ac:dyDescent="0.3">
      <c r="A1348" s="19">
        <v>2019</v>
      </c>
      <c r="B1348" t="s">
        <v>137</v>
      </c>
      <c r="C1348" t="s">
        <v>108</v>
      </c>
      <c r="D1348" t="s">
        <v>111</v>
      </c>
      <c r="E1348" s="52">
        <v>6195</v>
      </c>
    </row>
    <row r="1349" spans="1:5" hidden="1" outlineLevel="2" x14ac:dyDescent="0.3">
      <c r="A1349" s="19">
        <v>2019</v>
      </c>
      <c r="B1349" t="s">
        <v>137</v>
      </c>
      <c r="C1349" t="s">
        <v>108</v>
      </c>
      <c r="D1349" t="s">
        <v>112</v>
      </c>
      <c r="E1349" s="52">
        <v>4413</v>
      </c>
    </row>
    <row r="1350" spans="1:5" hidden="1" outlineLevel="2" x14ac:dyDescent="0.3">
      <c r="A1350" s="19">
        <v>2019</v>
      </c>
      <c r="B1350" t="s">
        <v>137</v>
      </c>
      <c r="C1350" t="s">
        <v>108</v>
      </c>
      <c r="D1350" t="s">
        <v>113</v>
      </c>
      <c r="E1350" s="52">
        <v>1338</v>
      </c>
    </row>
    <row r="1351" spans="1:5" hidden="1" outlineLevel="2" x14ac:dyDescent="0.3">
      <c r="A1351" s="19">
        <v>2019</v>
      </c>
      <c r="B1351" t="s">
        <v>137</v>
      </c>
      <c r="C1351" t="s">
        <v>108</v>
      </c>
      <c r="D1351" t="s">
        <v>114</v>
      </c>
      <c r="E1351" s="52">
        <v>258</v>
      </c>
    </row>
    <row r="1352" spans="1:5" hidden="1" outlineLevel="2" x14ac:dyDescent="0.3">
      <c r="A1352" s="19">
        <v>2019</v>
      </c>
      <c r="B1352" t="s">
        <v>137</v>
      </c>
      <c r="C1352" t="s">
        <v>108</v>
      </c>
      <c r="D1352" t="s">
        <v>115</v>
      </c>
      <c r="E1352" s="52">
        <v>104</v>
      </c>
    </row>
    <row r="1353" spans="1:5" hidden="1" outlineLevel="2" x14ac:dyDescent="0.3">
      <c r="A1353" s="19">
        <v>2019</v>
      </c>
      <c r="B1353" t="s">
        <v>137</v>
      </c>
      <c r="C1353" t="s">
        <v>108</v>
      </c>
      <c r="D1353" t="s">
        <v>116</v>
      </c>
      <c r="E1353" s="52">
        <v>13</v>
      </c>
    </row>
    <row r="1354" spans="1:5" hidden="1" outlineLevel="2" x14ac:dyDescent="0.3">
      <c r="A1354" s="19">
        <v>2019</v>
      </c>
      <c r="B1354" t="s">
        <v>137</v>
      </c>
      <c r="C1354" t="s">
        <v>108</v>
      </c>
      <c r="D1354" t="s">
        <v>117</v>
      </c>
      <c r="E1354" s="52">
        <v>1</v>
      </c>
    </row>
    <row r="1355" spans="1:5" hidden="1" outlineLevel="2" x14ac:dyDescent="0.3">
      <c r="A1355" s="19">
        <v>2019</v>
      </c>
      <c r="B1355" t="s">
        <v>137</v>
      </c>
      <c r="C1355" t="s">
        <v>109</v>
      </c>
      <c r="D1355" t="s">
        <v>41</v>
      </c>
      <c r="E1355" s="52">
        <v>2094</v>
      </c>
    </row>
    <row r="1356" spans="1:5" hidden="1" outlineLevel="2" x14ac:dyDescent="0.3">
      <c r="A1356" s="19">
        <v>2019</v>
      </c>
      <c r="B1356" t="s">
        <v>137</v>
      </c>
      <c r="C1356" t="s">
        <v>109</v>
      </c>
      <c r="D1356" t="s">
        <v>111</v>
      </c>
      <c r="E1356" s="52">
        <v>7562</v>
      </c>
    </row>
    <row r="1357" spans="1:5" hidden="1" outlineLevel="2" x14ac:dyDescent="0.3">
      <c r="A1357" s="19">
        <v>2019</v>
      </c>
      <c r="B1357" t="s">
        <v>137</v>
      </c>
      <c r="C1357" t="s">
        <v>109</v>
      </c>
      <c r="D1357" t="s">
        <v>112</v>
      </c>
      <c r="E1357" s="52">
        <v>6928</v>
      </c>
    </row>
    <row r="1358" spans="1:5" hidden="1" outlineLevel="2" x14ac:dyDescent="0.3">
      <c r="A1358" s="19">
        <v>2019</v>
      </c>
      <c r="B1358" t="s">
        <v>137</v>
      </c>
      <c r="C1358" t="s">
        <v>109</v>
      </c>
      <c r="D1358" t="s">
        <v>113</v>
      </c>
      <c r="E1358" s="52">
        <v>1852</v>
      </c>
    </row>
    <row r="1359" spans="1:5" hidden="1" outlineLevel="2" x14ac:dyDescent="0.3">
      <c r="A1359" s="19">
        <v>2019</v>
      </c>
      <c r="B1359" t="s">
        <v>137</v>
      </c>
      <c r="C1359" t="s">
        <v>109</v>
      </c>
      <c r="D1359" t="s">
        <v>114</v>
      </c>
      <c r="E1359" s="52">
        <v>222</v>
      </c>
    </row>
    <row r="1360" spans="1:5" hidden="1" outlineLevel="2" x14ac:dyDescent="0.3">
      <c r="A1360" s="19">
        <v>2019</v>
      </c>
      <c r="B1360" t="s">
        <v>137</v>
      </c>
      <c r="C1360" t="s">
        <v>109</v>
      </c>
      <c r="D1360" t="s">
        <v>115</v>
      </c>
      <c r="E1360" s="52">
        <v>101</v>
      </c>
    </row>
    <row r="1361" spans="1:5" hidden="1" outlineLevel="2" x14ac:dyDescent="0.3">
      <c r="A1361" s="19">
        <v>2019</v>
      </c>
      <c r="B1361" t="s">
        <v>137</v>
      </c>
      <c r="C1361" t="s">
        <v>109</v>
      </c>
      <c r="D1361" t="s">
        <v>116</v>
      </c>
      <c r="E1361" s="52">
        <v>18</v>
      </c>
    </row>
    <row r="1362" spans="1:5" hidden="1" outlineLevel="2" x14ac:dyDescent="0.3">
      <c r="A1362" s="19">
        <v>2019</v>
      </c>
      <c r="B1362" t="s">
        <v>137</v>
      </c>
      <c r="C1362" t="s">
        <v>109</v>
      </c>
      <c r="D1362" t="s">
        <v>117</v>
      </c>
      <c r="E1362" s="52">
        <v>2</v>
      </c>
    </row>
    <row r="1363" spans="1:5" hidden="1" outlineLevel="2" x14ac:dyDescent="0.3">
      <c r="A1363" s="19">
        <v>2019</v>
      </c>
      <c r="B1363" t="s">
        <v>138</v>
      </c>
      <c r="C1363" t="s">
        <v>108</v>
      </c>
      <c r="D1363" t="s">
        <v>41</v>
      </c>
      <c r="E1363" s="52">
        <v>1331</v>
      </c>
    </row>
    <row r="1364" spans="1:5" hidden="1" outlineLevel="2" x14ac:dyDescent="0.3">
      <c r="A1364" s="19">
        <v>2019</v>
      </c>
      <c r="B1364" t="s">
        <v>138</v>
      </c>
      <c r="C1364" t="s">
        <v>108</v>
      </c>
      <c r="D1364" t="s">
        <v>111</v>
      </c>
      <c r="E1364" s="52">
        <v>4909</v>
      </c>
    </row>
    <row r="1365" spans="1:5" hidden="1" outlineLevel="2" x14ac:dyDescent="0.3">
      <c r="A1365" s="19">
        <v>2019</v>
      </c>
      <c r="B1365" t="s">
        <v>138</v>
      </c>
      <c r="C1365" t="s">
        <v>108</v>
      </c>
      <c r="D1365" t="s">
        <v>112</v>
      </c>
      <c r="E1365" s="52">
        <v>3740</v>
      </c>
    </row>
    <row r="1366" spans="1:5" hidden="1" outlineLevel="2" x14ac:dyDescent="0.3">
      <c r="A1366" s="19">
        <v>2019</v>
      </c>
      <c r="B1366" t="s">
        <v>138</v>
      </c>
      <c r="C1366" t="s">
        <v>108</v>
      </c>
      <c r="D1366" t="s">
        <v>113</v>
      </c>
      <c r="E1366" s="52">
        <v>1270</v>
      </c>
    </row>
    <row r="1367" spans="1:5" hidden="1" outlineLevel="2" x14ac:dyDescent="0.3">
      <c r="A1367" s="19">
        <v>2019</v>
      </c>
      <c r="B1367" t="s">
        <v>138</v>
      </c>
      <c r="C1367" t="s">
        <v>108</v>
      </c>
      <c r="D1367" t="s">
        <v>114</v>
      </c>
      <c r="E1367" s="52">
        <v>228</v>
      </c>
    </row>
    <row r="1368" spans="1:5" hidden="1" outlineLevel="2" x14ac:dyDescent="0.3">
      <c r="A1368" s="19">
        <v>2019</v>
      </c>
      <c r="B1368" t="s">
        <v>138</v>
      </c>
      <c r="C1368" t="s">
        <v>108</v>
      </c>
      <c r="D1368" t="s">
        <v>115</v>
      </c>
      <c r="E1368" s="52">
        <v>135</v>
      </c>
    </row>
    <row r="1369" spans="1:5" hidden="1" outlineLevel="2" x14ac:dyDescent="0.3">
      <c r="A1369" s="19">
        <v>2019</v>
      </c>
      <c r="B1369" t="s">
        <v>138</v>
      </c>
      <c r="C1369" t="s">
        <v>108</v>
      </c>
      <c r="D1369" t="s">
        <v>116</v>
      </c>
      <c r="E1369" s="52">
        <v>9</v>
      </c>
    </row>
    <row r="1370" spans="1:5" hidden="1" outlineLevel="2" x14ac:dyDescent="0.3">
      <c r="A1370" s="19">
        <v>2019</v>
      </c>
      <c r="B1370" t="s">
        <v>138</v>
      </c>
      <c r="C1370" t="s">
        <v>108</v>
      </c>
      <c r="D1370" t="s">
        <v>117</v>
      </c>
      <c r="E1370" s="52">
        <v>2</v>
      </c>
    </row>
    <row r="1371" spans="1:5" hidden="1" outlineLevel="2" x14ac:dyDescent="0.3">
      <c r="A1371" s="19">
        <v>2019</v>
      </c>
      <c r="B1371" t="s">
        <v>138</v>
      </c>
      <c r="C1371" t="s">
        <v>109</v>
      </c>
      <c r="D1371" t="s">
        <v>41</v>
      </c>
      <c r="E1371" s="52">
        <v>1364</v>
      </c>
    </row>
    <row r="1372" spans="1:5" hidden="1" outlineLevel="2" x14ac:dyDescent="0.3">
      <c r="A1372" s="19">
        <v>2019</v>
      </c>
      <c r="B1372" t="s">
        <v>138</v>
      </c>
      <c r="C1372" t="s">
        <v>109</v>
      </c>
      <c r="D1372" t="s">
        <v>111</v>
      </c>
      <c r="E1372" s="52">
        <v>6025</v>
      </c>
    </row>
    <row r="1373" spans="1:5" hidden="1" outlineLevel="2" x14ac:dyDescent="0.3">
      <c r="A1373" s="19">
        <v>2019</v>
      </c>
      <c r="B1373" t="s">
        <v>138</v>
      </c>
      <c r="C1373" t="s">
        <v>109</v>
      </c>
      <c r="D1373" t="s">
        <v>112</v>
      </c>
      <c r="E1373" s="52">
        <v>5815</v>
      </c>
    </row>
    <row r="1374" spans="1:5" hidden="1" outlineLevel="2" x14ac:dyDescent="0.3">
      <c r="A1374" s="19">
        <v>2019</v>
      </c>
      <c r="B1374" t="s">
        <v>138</v>
      </c>
      <c r="C1374" t="s">
        <v>109</v>
      </c>
      <c r="D1374" t="s">
        <v>113</v>
      </c>
      <c r="E1374" s="52">
        <v>1635</v>
      </c>
    </row>
    <row r="1375" spans="1:5" hidden="1" outlineLevel="2" x14ac:dyDescent="0.3">
      <c r="A1375" s="19">
        <v>2019</v>
      </c>
      <c r="B1375" t="s">
        <v>138</v>
      </c>
      <c r="C1375" t="s">
        <v>109</v>
      </c>
      <c r="D1375" t="s">
        <v>114</v>
      </c>
      <c r="E1375" s="52">
        <v>236</v>
      </c>
    </row>
    <row r="1376" spans="1:5" hidden="1" outlineLevel="2" x14ac:dyDescent="0.3">
      <c r="A1376" s="19">
        <v>2019</v>
      </c>
      <c r="B1376" t="s">
        <v>138</v>
      </c>
      <c r="C1376" t="s">
        <v>109</v>
      </c>
      <c r="D1376" t="s">
        <v>115</v>
      </c>
      <c r="E1376" s="52">
        <v>93</v>
      </c>
    </row>
    <row r="1377" spans="1:5" hidden="1" outlineLevel="2" x14ac:dyDescent="0.3">
      <c r="A1377" s="19">
        <v>2019</v>
      </c>
      <c r="B1377" t="s">
        <v>138</v>
      </c>
      <c r="C1377" t="s">
        <v>109</v>
      </c>
      <c r="D1377" t="s">
        <v>116</v>
      </c>
      <c r="E1377" s="52">
        <v>11</v>
      </c>
    </row>
    <row r="1378" spans="1:5" hidden="1" outlineLevel="2" x14ac:dyDescent="0.3">
      <c r="A1378" s="19">
        <v>2019</v>
      </c>
      <c r="B1378" t="s">
        <v>138</v>
      </c>
      <c r="C1378" t="s">
        <v>109</v>
      </c>
      <c r="D1378" t="s">
        <v>117</v>
      </c>
      <c r="E1378" s="52">
        <v>2</v>
      </c>
    </row>
    <row r="1379" spans="1:5" hidden="1" outlineLevel="2" x14ac:dyDescent="0.3">
      <c r="A1379" s="19">
        <v>2019</v>
      </c>
      <c r="B1379" t="s">
        <v>139</v>
      </c>
      <c r="C1379" t="s">
        <v>108</v>
      </c>
      <c r="D1379" t="s">
        <v>41</v>
      </c>
      <c r="E1379" s="52">
        <v>1178</v>
      </c>
    </row>
    <row r="1380" spans="1:5" hidden="1" outlineLevel="2" x14ac:dyDescent="0.3">
      <c r="A1380" s="19">
        <v>2019</v>
      </c>
      <c r="B1380" t="s">
        <v>139</v>
      </c>
      <c r="C1380" t="s">
        <v>108</v>
      </c>
      <c r="D1380" t="s">
        <v>111</v>
      </c>
      <c r="E1380" s="52">
        <v>4835</v>
      </c>
    </row>
    <row r="1381" spans="1:5" hidden="1" outlineLevel="2" x14ac:dyDescent="0.3">
      <c r="A1381" s="19">
        <v>2019</v>
      </c>
      <c r="B1381" t="s">
        <v>139</v>
      </c>
      <c r="C1381" t="s">
        <v>108</v>
      </c>
      <c r="D1381" t="s">
        <v>112</v>
      </c>
      <c r="E1381" s="52">
        <v>3938</v>
      </c>
    </row>
    <row r="1382" spans="1:5" hidden="1" outlineLevel="2" x14ac:dyDescent="0.3">
      <c r="A1382" s="19">
        <v>2019</v>
      </c>
      <c r="B1382" t="s">
        <v>139</v>
      </c>
      <c r="C1382" t="s">
        <v>108</v>
      </c>
      <c r="D1382" t="s">
        <v>113</v>
      </c>
      <c r="E1382" s="52">
        <v>1364</v>
      </c>
    </row>
    <row r="1383" spans="1:5" hidden="1" outlineLevel="2" x14ac:dyDescent="0.3">
      <c r="A1383" s="19">
        <v>2019</v>
      </c>
      <c r="B1383" t="s">
        <v>139</v>
      </c>
      <c r="C1383" t="s">
        <v>108</v>
      </c>
      <c r="D1383" t="s">
        <v>114</v>
      </c>
      <c r="E1383" s="52">
        <v>328</v>
      </c>
    </row>
    <row r="1384" spans="1:5" hidden="1" outlineLevel="2" x14ac:dyDescent="0.3">
      <c r="A1384" s="19">
        <v>2019</v>
      </c>
      <c r="B1384" t="s">
        <v>139</v>
      </c>
      <c r="C1384" t="s">
        <v>108</v>
      </c>
      <c r="D1384" t="s">
        <v>115</v>
      </c>
      <c r="E1384" s="52">
        <v>242</v>
      </c>
    </row>
    <row r="1385" spans="1:5" hidden="1" outlineLevel="2" x14ac:dyDescent="0.3">
      <c r="A1385" s="19">
        <v>2019</v>
      </c>
      <c r="B1385" t="s">
        <v>139</v>
      </c>
      <c r="C1385" t="s">
        <v>108</v>
      </c>
      <c r="D1385" t="s">
        <v>116</v>
      </c>
      <c r="E1385" s="52">
        <v>20</v>
      </c>
    </row>
    <row r="1386" spans="1:5" hidden="1" outlineLevel="2" x14ac:dyDescent="0.3">
      <c r="A1386" s="19">
        <v>2019</v>
      </c>
      <c r="B1386" t="s">
        <v>139</v>
      </c>
      <c r="C1386" t="s">
        <v>108</v>
      </c>
      <c r="D1386" t="s">
        <v>117</v>
      </c>
      <c r="E1386" s="52">
        <v>1</v>
      </c>
    </row>
    <row r="1387" spans="1:5" hidden="1" outlineLevel="2" x14ac:dyDescent="0.3">
      <c r="A1387" s="19">
        <v>2019</v>
      </c>
      <c r="B1387" t="s">
        <v>139</v>
      </c>
      <c r="C1387" t="s">
        <v>109</v>
      </c>
      <c r="D1387" t="s">
        <v>41</v>
      </c>
      <c r="E1387" s="52">
        <v>1116</v>
      </c>
    </row>
    <row r="1388" spans="1:5" hidden="1" outlineLevel="2" x14ac:dyDescent="0.3">
      <c r="A1388" s="19">
        <v>2019</v>
      </c>
      <c r="B1388" t="s">
        <v>139</v>
      </c>
      <c r="C1388" t="s">
        <v>109</v>
      </c>
      <c r="D1388" t="s">
        <v>111</v>
      </c>
      <c r="E1388" s="52">
        <v>5809</v>
      </c>
    </row>
    <row r="1389" spans="1:5" hidden="1" outlineLevel="2" x14ac:dyDescent="0.3">
      <c r="A1389" s="19">
        <v>2019</v>
      </c>
      <c r="B1389" t="s">
        <v>139</v>
      </c>
      <c r="C1389" t="s">
        <v>109</v>
      </c>
      <c r="D1389" t="s">
        <v>112</v>
      </c>
      <c r="E1389" s="52">
        <v>6112</v>
      </c>
    </row>
    <row r="1390" spans="1:5" hidden="1" outlineLevel="2" x14ac:dyDescent="0.3">
      <c r="A1390" s="19">
        <v>2019</v>
      </c>
      <c r="B1390" t="s">
        <v>139</v>
      </c>
      <c r="C1390" t="s">
        <v>109</v>
      </c>
      <c r="D1390" t="s">
        <v>113</v>
      </c>
      <c r="E1390" s="52">
        <v>2005</v>
      </c>
    </row>
    <row r="1391" spans="1:5" hidden="1" outlineLevel="2" x14ac:dyDescent="0.3">
      <c r="A1391" s="19">
        <v>2019</v>
      </c>
      <c r="B1391" t="s">
        <v>139</v>
      </c>
      <c r="C1391" t="s">
        <v>109</v>
      </c>
      <c r="D1391" t="s">
        <v>114</v>
      </c>
      <c r="E1391" s="52">
        <v>343</v>
      </c>
    </row>
    <row r="1392" spans="1:5" hidden="1" outlineLevel="2" x14ac:dyDescent="0.3">
      <c r="A1392" s="19">
        <v>2019</v>
      </c>
      <c r="B1392" t="s">
        <v>139</v>
      </c>
      <c r="C1392" t="s">
        <v>109</v>
      </c>
      <c r="D1392" t="s">
        <v>115</v>
      </c>
      <c r="E1392" s="52">
        <v>138</v>
      </c>
    </row>
    <row r="1393" spans="1:5" hidden="1" outlineLevel="2" x14ac:dyDescent="0.3">
      <c r="A1393" s="19">
        <v>2019</v>
      </c>
      <c r="B1393" t="s">
        <v>139</v>
      </c>
      <c r="C1393" t="s">
        <v>109</v>
      </c>
      <c r="D1393" t="s">
        <v>116</v>
      </c>
      <c r="E1393" s="52">
        <v>13</v>
      </c>
    </row>
    <row r="1394" spans="1:5" hidden="1" outlineLevel="2" x14ac:dyDescent="0.3">
      <c r="A1394" s="19">
        <v>2019</v>
      </c>
      <c r="B1394" t="s">
        <v>140</v>
      </c>
      <c r="C1394" t="s">
        <v>108</v>
      </c>
      <c r="D1394" t="s">
        <v>41</v>
      </c>
      <c r="E1394" s="52">
        <v>983</v>
      </c>
    </row>
    <row r="1395" spans="1:5" hidden="1" outlineLevel="2" x14ac:dyDescent="0.3">
      <c r="A1395" s="19">
        <v>2019</v>
      </c>
      <c r="B1395" t="s">
        <v>140</v>
      </c>
      <c r="C1395" t="s">
        <v>108</v>
      </c>
      <c r="D1395" t="s">
        <v>111</v>
      </c>
      <c r="E1395" s="52">
        <v>4716</v>
      </c>
    </row>
    <row r="1396" spans="1:5" hidden="1" outlineLevel="2" x14ac:dyDescent="0.3">
      <c r="A1396" s="19">
        <v>2019</v>
      </c>
      <c r="B1396" t="s">
        <v>140</v>
      </c>
      <c r="C1396" t="s">
        <v>108</v>
      </c>
      <c r="D1396" t="s">
        <v>112</v>
      </c>
      <c r="E1396" s="52">
        <v>4246</v>
      </c>
    </row>
    <row r="1397" spans="1:5" hidden="1" outlineLevel="2" x14ac:dyDescent="0.3">
      <c r="A1397" s="19">
        <v>2019</v>
      </c>
      <c r="B1397" t="s">
        <v>140</v>
      </c>
      <c r="C1397" t="s">
        <v>108</v>
      </c>
      <c r="D1397" t="s">
        <v>113</v>
      </c>
      <c r="E1397" s="52">
        <v>1904</v>
      </c>
    </row>
    <row r="1398" spans="1:5" hidden="1" outlineLevel="2" x14ac:dyDescent="0.3">
      <c r="A1398" s="19">
        <v>2019</v>
      </c>
      <c r="B1398" t="s">
        <v>140</v>
      </c>
      <c r="C1398" t="s">
        <v>108</v>
      </c>
      <c r="D1398" t="s">
        <v>114</v>
      </c>
      <c r="E1398" s="52">
        <v>533</v>
      </c>
    </row>
    <row r="1399" spans="1:5" hidden="1" outlineLevel="2" x14ac:dyDescent="0.3">
      <c r="A1399" s="19">
        <v>2019</v>
      </c>
      <c r="B1399" t="s">
        <v>140</v>
      </c>
      <c r="C1399" t="s">
        <v>108</v>
      </c>
      <c r="D1399" t="s">
        <v>115</v>
      </c>
      <c r="E1399" s="52">
        <v>393</v>
      </c>
    </row>
    <row r="1400" spans="1:5" hidden="1" outlineLevel="2" x14ac:dyDescent="0.3">
      <c r="A1400" s="19">
        <v>2019</v>
      </c>
      <c r="B1400" t="s">
        <v>140</v>
      </c>
      <c r="C1400" t="s">
        <v>108</v>
      </c>
      <c r="D1400" t="s">
        <v>116</v>
      </c>
      <c r="E1400" s="52">
        <v>36</v>
      </c>
    </row>
    <row r="1401" spans="1:5" hidden="1" outlineLevel="2" x14ac:dyDescent="0.3">
      <c r="A1401" s="19">
        <v>2019</v>
      </c>
      <c r="B1401" t="s">
        <v>140</v>
      </c>
      <c r="C1401" t="s">
        <v>108</v>
      </c>
      <c r="D1401" t="s">
        <v>117</v>
      </c>
      <c r="E1401" s="52">
        <v>5</v>
      </c>
    </row>
    <row r="1402" spans="1:5" hidden="1" outlineLevel="2" x14ac:dyDescent="0.3">
      <c r="A1402" s="19">
        <v>2019</v>
      </c>
      <c r="B1402" t="s">
        <v>140</v>
      </c>
      <c r="C1402" t="s">
        <v>109</v>
      </c>
      <c r="D1402" t="s">
        <v>41</v>
      </c>
      <c r="E1402" s="52">
        <v>845</v>
      </c>
    </row>
    <row r="1403" spans="1:5" hidden="1" outlineLevel="2" x14ac:dyDescent="0.3">
      <c r="A1403" s="19">
        <v>2019</v>
      </c>
      <c r="B1403" t="s">
        <v>140</v>
      </c>
      <c r="C1403" t="s">
        <v>109</v>
      </c>
      <c r="D1403" t="s">
        <v>111</v>
      </c>
      <c r="E1403" s="52">
        <v>4949</v>
      </c>
    </row>
    <row r="1404" spans="1:5" hidden="1" outlineLevel="2" x14ac:dyDescent="0.3">
      <c r="A1404" s="19">
        <v>2019</v>
      </c>
      <c r="B1404" t="s">
        <v>140</v>
      </c>
      <c r="C1404" t="s">
        <v>109</v>
      </c>
      <c r="D1404" t="s">
        <v>112</v>
      </c>
      <c r="E1404" s="52">
        <v>5955</v>
      </c>
    </row>
    <row r="1405" spans="1:5" hidden="1" outlineLevel="2" x14ac:dyDescent="0.3">
      <c r="A1405" s="19">
        <v>2019</v>
      </c>
      <c r="B1405" t="s">
        <v>140</v>
      </c>
      <c r="C1405" t="s">
        <v>109</v>
      </c>
      <c r="D1405" t="s">
        <v>113</v>
      </c>
      <c r="E1405" s="52">
        <v>2444</v>
      </c>
    </row>
    <row r="1406" spans="1:5" hidden="1" outlineLevel="2" x14ac:dyDescent="0.3">
      <c r="A1406" s="19">
        <v>2019</v>
      </c>
      <c r="B1406" t="s">
        <v>140</v>
      </c>
      <c r="C1406" t="s">
        <v>109</v>
      </c>
      <c r="D1406" t="s">
        <v>114</v>
      </c>
      <c r="E1406" s="52">
        <v>499</v>
      </c>
    </row>
    <row r="1407" spans="1:5" hidden="1" outlineLevel="2" x14ac:dyDescent="0.3">
      <c r="A1407" s="19">
        <v>2019</v>
      </c>
      <c r="B1407" t="s">
        <v>140</v>
      </c>
      <c r="C1407" t="s">
        <v>109</v>
      </c>
      <c r="D1407" t="s">
        <v>115</v>
      </c>
      <c r="E1407" s="52">
        <v>249</v>
      </c>
    </row>
    <row r="1408" spans="1:5" hidden="1" outlineLevel="2" x14ac:dyDescent="0.3">
      <c r="A1408" s="19">
        <v>2019</v>
      </c>
      <c r="B1408" t="s">
        <v>140</v>
      </c>
      <c r="C1408" t="s">
        <v>109</v>
      </c>
      <c r="D1408" t="s">
        <v>116</v>
      </c>
      <c r="E1408" s="52">
        <v>25</v>
      </c>
    </row>
    <row r="1409" spans="1:5" hidden="1" outlineLevel="2" x14ac:dyDescent="0.3">
      <c r="A1409" s="19">
        <v>2019</v>
      </c>
      <c r="B1409" t="s">
        <v>140</v>
      </c>
      <c r="C1409" t="s">
        <v>109</v>
      </c>
      <c r="D1409" t="s">
        <v>117</v>
      </c>
      <c r="E1409" s="52">
        <v>6</v>
      </c>
    </row>
    <row r="1410" spans="1:5" hidden="1" outlineLevel="2" x14ac:dyDescent="0.3">
      <c r="A1410" s="19">
        <v>2019</v>
      </c>
      <c r="B1410" t="s">
        <v>141</v>
      </c>
      <c r="C1410" t="s">
        <v>108</v>
      </c>
      <c r="D1410" t="s">
        <v>41</v>
      </c>
      <c r="E1410" s="52">
        <v>158</v>
      </c>
    </row>
    <row r="1411" spans="1:5" hidden="1" outlineLevel="2" x14ac:dyDescent="0.3">
      <c r="A1411" s="19">
        <v>2019</v>
      </c>
      <c r="B1411" t="s">
        <v>141</v>
      </c>
      <c r="C1411" t="s">
        <v>108</v>
      </c>
      <c r="D1411" t="s">
        <v>111</v>
      </c>
      <c r="E1411" s="52">
        <v>857</v>
      </c>
    </row>
    <row r="1412" spans="1:5" hidden="1" outlineLevel="2" x14ac:dyDescent="0.3">
      <c r="A1412" s="19">
        <v>2019</v>
      </c>
      <c r="B1412" t="s">
        <v>141</v>
      </c>
      <c r="C1412" t="s">
        <v>108</v>
      </c>
      <c r="D1412" t="s">
        <v>112</v>
      </c>
      <c r="E1412" s="52">
        <v>915</v>
      </c>
    </row>
    <row r="1413" spans="1:5" hidden="1" outlineLevel="2" x14ac:dyDescent="0.3">
      <c r="A1413" s="19">
        <v>2019</v>
      </c>
      <c r="B1413" t="s">
        <v>141</v>
      </c>
      <c r="C1413" t="s">
        <v>108</v>
      </c>
      <c r="D1413" t="s">
        <v>113</v>
      </c>
      <c r="E1413" s="52">
        <v>466</v>
      </c>
    </row>
    <row r="1414" spans="1:5" hidden="1" outlineLevel="2" x14ac:dyDescent="0.3">
      <c r="A1414" s="19">
        <v>2019</v>
      </c>
      <c r="B1414" t="s">
        <v>141</v>
      </c>
      <c r="C1414" t="s">
        <v>108</v>
      </c>
      <c r="D1414" t="s">
        <v>114</v>
      </c>
      <c r="E1414" s="52">
        <v>137</v>
      </c>
    </row>
    <row r="1415" spans="1:5" hidden="1" outlineLevel="2" x14ac:dyDescent="0.3">
      <c r="A1415" s="19">
        <v>2019</v>
      </c>
      <c r="B1415" t="s">
        <v>141</v>
      </c>
      <c r="C1415" t="s">
        <v>108</v>
      </c>
      <c r="D1415" t="s">
        <v>115</v>
      </c>
      <c r="E1415" s="52">
        <v>158</v>
      </c>
    </row>
    <row r="1416" spans="1:5" hidden="1" outlineLevel="2" x14ac:dyDescent="0.3">
      <c r="A1416" s="19">
        <v>2019</v>
      </c>
      <c r="B1416" t="s">
        <v>141</v>
      </c>
      <c r="C1416" t="s">
        <v>108</v>
      </c>
      <c r="D1416" t="s">
        <v>116</v>
      </c>
      <c r="E1416" s="52">
        <v>14</v>
      </c>
    </row>
    <row r="1417" spans="1:5" hidden="1" outlineLevel="2" x14ac:dyDescent="0.3">
      <c r="A1417" s="19">
        <v>2019</v>
      </c>
      <c r="B1417" t="s">
        <v>141</v>
      </c>
      <c r="C1417" t="s">
        <v>108</v>
      </c>
      <c r="D1417" t="s">
        <v>117</v>
      </c>
      <c r="E1417" s="52">
        <v>2</v>
      </c>
    </row>
    <row r="1418" spans="1:5" hidden="1" outlineLevel="2" x14ac:dyDescent="0.3">
      <c r="A1418" s="19">
        <v>2019</v>
      </c>
      <c r="B1418" t="s">
        <v>141</v>
      </c>
      <c r="C1418" t="s">
        <v>109</v>
      </c>
      <c r="D1418" t="s">
        <v>41</v>
      </c>
      <c r="E1418" s="52">
        <v>144</v>
      </c>
    </row>
    <row r="1419" spans="1:5" hidden="1" outlineLevel="2" x14ac:dyDescent="0.3">
      <c r="A1419" s="19">
        <v>2019</v>
      </c>
      <c r="B1419" t="s">
        <v>141</v>
      </c>
      <c r="C1419" t="s">
        <v>109</v>
      </c>
      <c r="D1419" t="s">
        <v>111</v>
      </c>
      <c r="E1419" s="52">
        <v>1025</v>
      </c>
    </row>
    <row r="1420" spans="1:5" hidden="1" outlineLevel="2" x14ac:dyDescent="0.3">
      <c r="A1420" s="19">
        <v>2019</v>
      </c>
      <c r="B1420" t="s">
        <v>141</v>
      </c>
      <c r="C1420" t="s">
        <v>109</v>
      </c>
      <c r="D1420" t="s">
        <v>112</v>
      </c>
      <c r="E1420" s="52">
        <v>1288</v>
      </c>
    </row>
    <row r="1421" spans="1:5" hidden="1" outlineLevel="2" x14ac:dyDescent="0.3">
      <c r="A1421" s="19">
        <v>2019</v>
      </c>
      <c r="B1421" t="s">
        <v>141</v>
      </c>
      <c r="C1421" t="s">
        <v>109</v>
      </c>
      <c r="D1421" t="s">
        <v>113</v>
      </c>
      <c r="E1421" s="52">
        <v>574</v>
      </c>
    </row>
    <row r="1422" spans="1:5" hidden="1" outlineLevel="2" x14ac:dyDescent="0.3">
      <c r="A1422" s="19">
        <v>2019</v>
      </c>
      <c r="B1422" t="s">
        <v>141</v>
      </c>
      <c r="C1422" t="s">
        <v>109</v>
      </c>
      <c r="D1422" t="s">
        <v>114</v>
      </c>
      <c r="E1422" s="52">
        <v>119</v>
      </c>
    </row>
    <row r="1423" spans="1:5" hidden="1" outlineLevel="2" x14ac:dyDescent="0.3">
      <c r="A1423" s="19">
        <v>2019</v>
      </c>
      <c r="B1423" t="s">
        <v>141</v>
      </c>
      <c r="C1423" t="s">
        <v>109</v>
      </c>
      <c r="D1423" t="s">
        <v>115</v>
      </c>
      <c r="E1423" s="52">
        <v>63</v>
      </c>
    </row>
    <row r="1424" spans="1:5" hidden="1" outlineLevel="2" x14ac:dyDescent="0.3">
      <c r="A1424" s="19">
        <v>2019</v>
      </c>
      <c r="B1424" t="s">
        <v>141</v>
      </c>
      <c r="C1424" t="s">
        <v>109</v>
      </c>
      <c r="D1424" t="s">
        <v>116</v>
      </c>
      <c r="E1424" s="52">
        <v>6</v>
      </c>
    </row>
    <row r="1425" spans="1:5" hidden="1" outlineLevel="2" x14ac:dyDescent="0.3">
      <c r="A1425" s="19">
        <v>2019</v>
      </c>
      <c r="B1425" t="s">
        <v>141</v>
      </c>
      <c r="C1425" t="s">
        <v>109</v>
      </c>
      <c r="D1425" t="s">
        <v>117</v>
      </c>
      <c r="E1425" s="52">
        <v>2</v>
      </c>
    </row>
    <row r="1426" spans="1:5" hidden="1" outlineLevel="2" x14ac:dyDescent="0.3">
      <c r="A1426" s="19">
        <v>2019</v>
      </c>
      <c r="B1426" t="s">
        <v>142</v>
      </c>
      <c r="C1426" t="s">
        <v>108</v>
      </c>
      <c r="D1426" t="s">
        <v>41</v>
      </c>
      <c r="E1426" s="52">
        <v>8</v>
      </c>
    </row>
    <row r="1427" spans="1:5" hidden="1" outlineLevel="2" x14ac:dyDescent="0.3">
      <c r="A1427" s="19">
        <v>2019</v>
      </c>
      <c r="B1427" t="s">
        <v>142</v>
      </c>
      <c r="C1427" t="s">
        <v>108</v>
      </c>
      <c r="D1427" t="s">
        <v>111</v>
      </c>
      <c r="E1427" s="52">
        <v>60</v>
      </c>
    </row>
    <row r="1428" spans="1:5" hidden="1" outlineLevel="2" x14ac:dyDescent="0.3">
      <c r="A1428" s="19">
        <v>2019</v>
      </c>
      <c r="B1428" t="s">
        <v>142</v>
      </c>
      <c r="C1428" t="s">
        <v>108</v>
      </c>
      <c r="D1428" t="s">
        <v>112</v>
      </c>
      <c r="E1428" s="52">
        <v>75</v>
      </c>
    </row>
    <row r="1429" spans="1:5" hidden="1" outlineLevel="2" x14ac:dyDescent="0.3">
      <c r="A1429" s="19">
        <v>2019</v>
      </c>
      <c r="B1429" t="s">
        <v>142</v>
      </c>
      <c r="C1429" t="s">
        <v>108</v>
      </c>
      <c r="D1429" t="s">
        <v>113</v>
      </c>
      <c r="E1429" s="52">
        <v>73</v>
      </c>
    </row>
    <row r="1430" spans="1:5" hidden="1" outlineLevel="2" x14ac:dyDescent="0.3">
      <c r="A1430" s="19">
        <v>2019</v>
      </c>
      <c r="B1430" t="s">
        <v>142</v>
      </c>
      <c r="C1430" t="s">
        <v>108</v>
      </c>
      <c r="D1430" t="s">
        <v>114</v>
      </c>
      <c r="E1430" s="52">
        <v>36</v>
      </c>
    </row>
    <row r="1431" spans="1:5" hidden="1" outlineLevel="2" x14ac:dyDescent="0.3">
      <c r="A1431" s="19">
        <v>2019</v>
      </c>
      <c r="B1431" t="s">
        <v>142</v>
      </c>
      <c r="C1431" t="s">
        <v>108</v>
      </c>
      <c r="D1431" t="s">
        <v>115</v>
      </c>
      <c r="E1431" s="52">
        <v>46</v>
      </c>
    </row>
    <row r="1432" spans="1:5" hidden="1" outlineLevel="2" x14ac:dyDescent="0.3">
      <c r="A1432" s="19">
        <v>2019</v>
      </c>
      <c r="B1432" t="s">
        <v>142</v>
      </c>
      <c r="C1432" t="s">
        <v>108</v>
      </c>
      <c r="D1432" t="s">
        <v>116</v>
      </c>
      <c r="E1432" s="52">
        <v>5</v>
      </c>
    </row>
    <row r="1433" spans="1:5" hidden="1" outlineLevel="2" x14ac:dyDescent="0.3">
      <c r="A1433" s="19">
        <v>2019</v>
      </c>
      <c r="B1433" t="s">
        <v>142</v>
      </c>
      <c r="C1433" t="s">
        <v>109</v>
      </c>
      <c r="D1433" t="s">
        <v>41</v>
      </c>
      <c r="E1433" s="52">
        <v>3</v>
      </c>
    </row>
    <row r="1434" spans="1:5" hidden="1" outlineLevel="2" x14ac:dyDescent="0.3">
      <c r="A1434" s="19">
        <v>2019</v>
      </c>
      <c r="B1434" t="s">
        <v>142</v>
      </c>
      <c r="C1434" t="s">
        <v>109</v>
      </c>
      <c r="D1434" t="s">
        <v>111</v>
      </c>
      <c r="E1434" s="52">
        <v>56</v>
      </c>
    </row>
    <row r="1435" spans="1:5" hidden="1" outlineLevel="2" x14ac:dyDescent="0.3">
      <c r="A1435" s="19">
        <v>2019</v>
      </c>
      <c r="B1435" t="s">
        <v>142</v>
      </c>
      <c r="C1435" t="s">
        <v>109</v>
      </c>
      <c r="D1435" t="s">
        <v>112</v>
      </c>
      <c r="E1435" s="52">
        <v>80</v>
      </c>
    </row>
    <row r="1436" spans="1:5" hidden="1" outlineLevel="2" x14ac:dyDescent="0.3">
      <c r="A1436" s="19">
        <v>2019</v>
      </c>
      <c r="B1436" t="s">
        <v>142</v>
      </c>
      <c r="C1436" t="s">
        <v>109</v>
      </c>
      <c r="D1436" t="s">
        <v>113</v>
      </c>
      <c r="E1436" s="52">
        <v>49</v>
      </c>
    </row>
    <row r="1437" spans="1:5" hidden="1" outlineLevel="2" x14ac:dyDescent="0.3">
      <c r="A1437" s="19">
        <v>2019</v>
      </c>
      <c r="B1437" t="s">
        <v>142</v>
      </c>
      <c r="C1437" t="s">
        <v>109</v>
      </c>
      <c r="D1437" t="s">
        <v>114</v>
      </c>
      <c r="E1437" s="52">
        <v>20</v>
      </c>
    </row>
    <row r="1438" spans="1:5" hidden="1" outlineLevel="2" x14ac:dyDescent="0.3">
      <c r="A1438" s="19">
        <v>2019</v>
      </c>
      <c r="B1438" t="s">
        <v>142</v>
      </c>
      <c r="C1438" t="s">
        <v>109</v>
      </c>
      <c r="D1438" t="s">
        <v>115</v>
      </c>
      <c r="E1438" s="52">
        <v>11</v>
      </c>
    </row>
    <row r="1439" spans="1:5" outlineLevel="1" collapsed="1" x14ac:dyDescent="0.3">
      <c r="A1439" s="21" t="s">
        <v>105</v>
      </c>
      <c r="B1439" s="22"/>
      <c r="C1439" s="22"/>
      <c r="D1439" s="22"/>
      <c r="E1439" s="53">
        <f>SUBTOTAL(9,E1240:E1438)</f>
        <v>560996</v>
      </c>
    </row>
    <row r="1440" spans="1:5" hidden="1" outlineLevel="2" x14ac:dyDescent="0.3">
      <c r="A1440" s="13">
        <v>2018</v>
      </c>
      <c r="B1440" s="14" t="s">
        <v>131</v>
      </c>
      <c r="C1440" s="14" t="s">
        <v>108</v>
      </c>
      <c r="D1440" s="14" t="s">
        <v>41</v>
      </c>
      <c r="E1440" s="50">
        <v>16367</v>
      </c>
    </row>
    <row r="1441" spans="1:5" hidden="1" outlineLevel="2" x14ac:dyDescent="0.3">
      <c r="A1441" s="13">
        <v>2018</v>
      </c>
      <c r="B1441" s="14" t="s">
        <v>131</v>
      </c>
      <c r="C1441" s="14" t="s">
        <v>108</v>
      </c>
      <c r="D1441" s="14" t="s">
        <v>111</v>
      </c>
      <c r="E1441" s="50">
        <v>16749</v>
      </c>
    </row>
    <row r="1442" spans="1:5" hidden="1" outlineLevel="2" x14ac:dyDescent="0.3">
      <c r="A1442" s="13">
        <v>2018</v>
      </c>
      <c r="B1442" s="14" t="s">
        <v>131</v>
      </c>
      <c r="C1442" s="14" t="s">
        <v>108</v>
      </c>
      <c r="D1442" s="14" t="s">
        <v>112</v>
      </c>
      <c r="E1442" s="50">
        <v>9762</v>
      </c>
    </row>
    <row r="1443" spans="1:5" hidden="1" outlineLevel="2" x14ac:dyDescent="0.3">
      <c r="A1443" s="13">
        <v>2018</v>
      </c>
      <c r="B1443" s="14" t="s">
        <v>131</v>
      </c>
      <c r="C1443" s="14" t="s">
        <v>108</v>
      </c>
      <c r="D1443" s="14" t="s">
        <v>113</v>
      </c>
      <c r="E1443" s="50">
        <v>3189</v>
      </c>
    </row>
    <row r="1444" spans="1:5" hidden="1" outlineLevel="2" x14ac:dyDescent="0.3">
      <c r="A1444" s="13">
        <v>2018</v>
      </c>
      <c r="B1444" s="14" t="s">
        <v>131</v>
      </c>
      <c r="C1444" s="14" t="s">
        <v>108</v>
      </c>
      <c r="D1444" s="14" t="s">
        <v>114</v>
      </c>
      <c r="E1444" s="50">
        <v>636</v>
      </c>
    </row>
    <row r="1445" spans="1:5" hidden="1" outlineLevel="2" x14ac:dyDescent="0.3">
      <c r="A1445" s="13">
        <v>2018</v>
      </c>
      <c r="B1445" s="14" t="s">
        <v>131</v>
      </c>
      <c r="C1445" s="14" t="s">
        <v>108</v>
      </c>
      <c r="D1445" s="14" t="s">
        <v>115</v>
      </c>
      <c r="E1445" s="50">
        <v>409</v>
      </c>
    </row>
    <row r="1446" spans="1:5" hidden="1" outlineLevel="2" x14ac:dyDescent="0.3">
      <c r="A1446" s="13">
        <v>2018</v>
      </c>
      <c r="B1446" s="14" t="s">
        <v>131</v>
      </c>
      <c r="C1446" s="14" t="s">
        <v>108</v>
      </c>
      <c r="D1446" s="14" t="s">
        <v>116</v>
      </c>
      <c r="E1446" s="50">
        <v>56</v>
      </c>
    </row>
    <row r="1447" spans="1:5" hidden="1" outlineLevel="2" x14ac:dyDescent="0.3">
      <c r="A1447" s="13">
        <v>2018</v>
      </c>
      <c r="B1447" s="14" t="s">
        <v>131</v>
      </c>
      <c r="C1447" s="14" t="s">
        <v>108</v>
      </c>
      <c r="D1447" s="14" t="s">
        <v>117</v>
      </c>
      <c r="E1447" s="50">
        <v>9</v>
      </c>
    </row>
    <row r="1448" spans="1:5" hidden="1" outlineLevel="2" x14ac:dyDescent="0.3">
      <c r="A1448" s="13">
        <v>2018</v>
      </c>
      <c r="B1448" s="14" t="s">
        <v>131</v>
      </c>
      <c r="C1448" s="14" t="s">
        <v>108</v>
      </c>
      <c r="D1448" s="14" t="s">
        <v>268</v>
      </c>
      <c r="E1448" s="50">
        <v>2</v>
      </c>
    </row>
    <row r="1449" spans="1:5" hidden="1" outlineLevel="2" x14ac:dyDescent="0.3">
      <c r="A1449" s="13">
        <v>2018</v>
      </c>
      <c r="B1449" s="14" t="s">
        <v>131</v>
      </c>
      <c r="C1449" s="14" t="s">
        <v>108</v>
      </c>
      <c r="D1449" s="14" t="s">
        <v>269</v>
      </c>
      <c r="E1449" s="50">
        <v>4</v>
      </c>
    </row>
    <row r="1450" spans="1:5" hidden="1" outlineLevel="2" x14ac:dyDescent="0.3">
      <c r="A1450" s="13">
        <v>2018</v>
      </c>
      <c r="B1450" s="14" t="s">
        <v>131</v>
      </c>
      <c r="C1450" s="14" t="s">
        <v>109</v>
      </c>
      <c r="D1450" s="14" t="s">
        <v>41</v>
      </c>
      <c r="E1450" s="50">
        <v>18007</v>
      </c>
    </row>
    <row r="1451" spans="1:5" hidden="1" outlineLevel="2" x14ac:dyDescent="0.3">
      <c r="A1451" s="13">
        <v>2018</v>
      </c>
      <c r="B1451" s="14" t="s">
        <v>131</v>
      </c>
      <c r="C1451" s="14" t="s">
        <v>109</v>
      </c>
      <c r="D1451" s="14" t="s">
        <v>111</v>
      </c>
      <c r="E1451" s="50">
        <v>17670</v>
      </c>
    </row>
    <row r="1452" spans="1:5" hidden="1" outlineLevel="2" x14ac:dyDescent="0.3">
      <c r="A1452" s="13">
        <v>2018</v>
      </c>
      <c r="B1452" s="14" t="s">
        <v>131</v>
      </c>
      <c r="C1452" s="14" t="s">
        <v>109</v>
      </c>
      <c r="D1452" s="14" t="s">
        <v>112</v>
      </c>
      <c r="E1452" s="50">
        <v>11250</v>
      </c>
    </row>
    <row r="1453" spans="1:5" hidden="1" outlineLevel="2" x14ac:dyDescent="0.3">
      <c r="A1453" s="13">
        <v>2018</v>
      </c>
      <c r="B1453" s="14" t="s">
        <v>131</v>
      </c>
      <c r="C1453" s="14" t="s">
        <v>109</v>
      </c>
      <c r="D1453" s="14" t="s">
        <v>113</v>
      </c>
      <c r="E1453" s="50">
        <v>3743</v>
      </c>
    </row>
    <row r="1454" spans="1:5" hidden="1" outlineLevel="2" x14ac:dyDescent="0.3">
      <c r="A1454" s="13">
        <v>2018</v>
      </c>
      <c r="B1454" s="14" t="s">
        <v>131</v>
      </c>
      <c r="C1454" s="14" t="s">
        <v>109</v>
      </c>
      <c r="D1454" s="14" t="s">
        <v>114</v>
      </c>
      <c r="E1454" s="50">
        <v>692</v>
      </c>
    </row>
    <row r="1455" spans="1:5" hidden="1" outlineLevel="2" x14ac:dyDescent="0.3">
      <c r="A1455" s="13">
        <v>2018</v>
      </c>
      <c r="B1455" s="14" t="s">
        <v>131</v>
      </c>
      <c r="C1455" s="14" t="s">
        <v>109</v>
      </c>
      <c r="D1455" s="14" t="s">
        <v>115</v>
      </c>
      <c r="E1455" s="50">
        <v>328</v>
      </c>
    </row>
    <row r="1456" spans="1:5" hidden="1" outlineLevel="2" x14ac:dyDescent="0.3">
      <c r="A1456" s="13">
        <v>2018</v>
      </c>
      <c r="B1456" s="14" t="s">
        <v>131</v>
      </c>
      <c r="C1456" s="14" t="s">
        <v>109</v>
      </c>
      <c r="D1456" s="14" t="s">
        <v>116</v>
      </c>
      <c r="E1456" s="50">
        <v>52</v>
      </c>
    </row>
    <row r="1457" spans="1:5" hidden="1" outlineLevel="2" x14ac:dyDescent="0.3">
      <c r="A1457" s="13">
        <v>2018</v>
      </c>
      <c r="B1457" s="14" t="s">
        <v>131</v>
      </c>
      <c r="C1457" s="14" t="s">
        <v>109</v>
      </c>
      <c r="D1457" s="14" t="s">
        <v>117</v>
      </c>
      <c r="E1457" s="50">
        <v>25</v>
      </c>
    </row>
    <row r="1458" spans="1:5" hidden="1" outlineLevel="2" x14ac:dyDescent="0.3">
      <c r="A1458" s="13">
        <v>2018</v>
      </c>
      <c r="B1458" s="14" t="s">
        <v>131</v>
      </c>
      <c r="C1458" s="14" t="s">
        <v>109</v>
      </c>
      <c r="D1458" s="14" t="s">
        <v>268</v>
      </c>
      <c r="E1458" s="50">
        <v>1</v>
      </c>
    </row>
    <row r="1459" spans="1:5" hidden="1" outlineLevel="2" x14ac:dyDescent="0.3">
      <c r="A1459" s="13">
        <v>2018</v>
      </c>
      <c r="B1459" s="14" t="s">
        <v>131</v>
      </c>
      <c r="C1459" s="14" t="s">
        <v>109</v>
      </c>
      <c r="D1459" s="14" t="s">
        <v>269</v>
      </c>
      <c r="E1459" s="50">
        <v>4</v>
      </c>
    </row>
    <row r="1460" spans="1:5" hidden="1" outlineLevel="2" x14ac:dyDescent="0.3">
      <c r="A1460" s="13">
        <v>2018</v>
      </c>
      <c r="B1460" s="14" t="s">
        <v>132</v>
      </c>
      <c r="C1460" s="14" t="s">
        <v>108</v>
      </c>
      <c r="D1460" s="14" t="s">
        <v>41</v>
      </c>
      <c r="E1460" s="50">
        <v>14525</v>
      </c>
    </row>
    <row r="1461" spans="1:5" hidden="1" outlineLevel="2" x14ac:dyDescent="0.3">
      <c r="A1461" s="13">
        <v>2018</v>
      </c>
      <c r="B1461" s="14" t="s">
        <v>132</v>
      </c>
      <c r="C1461" s="14" t="s">
        <v>108</v>
      </c>
      <c r="D1461" s="14" t="s">
        <v>111</v>
      </c>
      <c r="E1461" s="50">
        <v>16549</v>
      </c>
    </row>
    <row r="1462" spans="1:5" hidden="1" outlineLevel="2" x14ac:dyDescent="0.3">
      <c r="A1462" s="13">
        <v>2018</v>
      </c>
      <c r="B1462" s="14" t="s">
        <v>132</v>
      </c>
      <c r="C1462" s="14" t="s">
        <v>108</v>
      </c>
      <c r="D1462" s="14" t="s">
        <v>112</v>
      </c>
      <c r="E1462" s="50">
        <v>8433</v>
      </c>
    </row>
    <row r="1463" spans="1:5" hidden="1" outlineLevel="2" x14ac:dyDescent="0.3">
      <c r="A1463" s="13">
        <v>2018</v>
      </c>
      <c r="B1463" s="14" t="s">
        <v>132</v>
      </c>
      <c r="C1463" s="14" t="s">
        <v>108</v>
      </c>
      <c r="D1463" s="14" t="s">
        <v>113</v>
      </c>
      <c r="E1463" s="50">
        <v>2318</v>
      </c>
    </row>
    <row r="1464" spans="1:5" hidden="1" outlineLevel="2" x14ac:dyDescent="0.3">
      <c r="A1464" s="13">
        <v>2018</v>
      </c>
      <c r="B1464" s="14" t="s">
        <v>132</v>
      </c>
      <c r="C1464" s="14" t="s">
        <v>108</v>
      </c>
      <c r="D1464" s="14" t="s">
        <v>114</v>
      </c>
      <c r="E1464" s="50">
        <v>349</v>
      </c>
    </row>
    <row r="1465" spans="1:5" hidden="1" outlineLevel="2" x14ac:dyDescent="0.3">
      <c r="A1465" s="13">
        <v>2018</v>
      </c>
      <c r="B1465" s="14" t="s">
        <v>132</v>
      </c>
      <c r="C1465" s="14" t="s">
        <v>108</v>
      </c>
      <c r="D1465" s="14" t="s">
        <v>115</v>
      </c>
      <c r="E1465" s="50">
        <v>175</v>
      </c>
    </row>
    <row r="1466" spans="1:5" hidden="1" outlineLevel="2" x14ac:dyDescent="0.3">
      <c r="A1466" s="13">
        <v>2018</v>
      </c>
      <c r="B1466" s="14" t="s">
        <v>132</v>
      </c>
      <c r="C1466" s="14" t="s">
        <v>108</v>
      </c>
      <c r="D1466" s="14" t="s">
        <v>116</v>
      </c>
      <c r="E1466" s="50">
        <v>23</v>
      </c>
    </row>
    <row r="1467" spans="1:5" hidden="1" outlineLevel="2" x14ac:dyDescent="0.3">
      <c r="A1467" s="13">
        <v>2018</v>
      </c>
      <c r="B1467" s="14" t="s">
        <v>132</v>
      </c>
      <c r="C1467" s="14" t="s">
        <v>108</v>
      </c>
      <c r="D1467" s="14" t="s">
        <v>117</v>
      </c>
      <c r="E1467" s="50">
        <v>2</v>
      </c>
    </row>
    <row r="1468" spans="1:5" hidden="1" outlineLevel="2" x14ac:dyDescent="0.3">
      <c r="A1468" s="13">
        <v>2018</v>
      </c>
      <c r="B1468" s="14" t="s">
        <v>132</v>
      </c>
      <c r="C1468" s="14" t="s">
        <v>108</v>
      </c>
      <c r="D1468" s="14" t="s">
        <v>269</v>
      </c>
      <c r="E1468" s="50">
        <v>1</v>
      </c>
    </row>
    <row r="1469" spans="1:5" hidden="1" outlineLevel="2" x14ac:dyDescent="0.3">
      <c r="A1469" s="13">
        <v>2018</v>
      </c>
      <c r="B1469" s="14" t="s">
        <v>132</v>
      </c>
      <c r="C1469" s="14" t="s">
        <v>109</v>
      </c>
      <c r="D1469" s="14" t="s">
        <v>41</v>
      </c>
      <c r="E1469" s="50">
        <v>14743</v>
      </c>
    </row>
    <row r="1470" spans="1:5" hidden="1" outlineLevel="2" x14ac:dyDescent="0.3">
      <c r="A1470" s="13">
        <v>2018</v>
      </c>
      <c r="B1470" s="14" t="s">
        <v>132</v>
      </c>
      <c r="C1470" s="14" t="s">
        <v>109</v>
      </c>
      <c r="D1470" s="14" t="s">
        <v>111</v>
      </c>
      <c r="E1470" s="50">
        <v>18061</v>
      </c>
    </row>
    <row r="1471" spans="1:5" hidden="1" outlineLevel="2" x14ac:dyDescent="0.3">
      <c r="A1471" s="13">
        <v>2018</v>
      </c>
      <c r="B1471" s="14" t="s">
        <v>132</v>
      </c>
      <c r="C1471" s="14" t="s">
        <v>109</v>
      </c>
      <c r="D1471" s="14" t="s">
        <v>112</v>
      </c>
      <c r="E1471" s="50">
        <v>10787</v>
      </c>
    </row>
    <row r="1472" spans="1:5" hidden="1" outlineLevel="2" x14ac:dyDescent="0.3">
      <c r="A1472" s="13">
        <v>2018</v>
      </c>
      <c r="B1472" s="14" t="s">
        <v>132</v>
      </c>
      <c r="C1472" s="14" t="s">
        <v>109</v>
      </c>
      <c r="D1472" s="14" t="s">
        <v>113</v>
      </c>
      <c r="E1472" s="50">
        <v>2766</v>
      </c>
    </row>
    <row r="1473" spans="1:5" hidden="1" outlineLevel="2" x14ac:dyDescent="0.3">
      <c r="A1473" s="13">
        <v>2018</v>
      </c>
      <c r="B1473" s="14" t="s">
        <v>132</v>
      </c>
      <c r="C1473" s="14" t="s">
        <v>109</v>
      </c>
      <c r="D1473" s="14" t="s">
        <v>114</v>
      </c>
      <c r="E1473" s="50">
        <v>404</v>
      </c>
    </row>
    <row r="1474" spans="1:5" hidden="1" outlineLevel="2" x14ac:dyDescent="0.3">
      <c r="A1474" s="13">
        <v>2018</v>
      </c>
      <c r="B1474" s="14" t="s">
        <v>132</v>
      </c>
      <c r="C1474" s="14" t="s">
        <v>109</v>
      </c>
      <c r="D1474" s="14" t="s">
        <v>115</v>
      </c>
      <c r="E1474" s="50">
        <v>179</v>
      </c>
    </row>
    <row r="1475" spans="1:5" hidden="1" outlineLevel="2" x14ac:dyDescent="0.3">
      <c r="A1475" s="13">
        <v>2018</v>
      </c>
      <c r="B1475" s="14" t="s">
        <v>132</v>
      </c>
      <c r="C1475" s="14" t="s">
        <v>109</v>
      </c>
      <c r="D1475" s="14" t="s">
        <v>116</v>
      </c>
      <c r="E1475" s="50">
        <v>21</v>
      </c>
    </row>
    <row r="1476" spans="1:5" hidden="1" outlineLevel="2" x14ac:dyDescent="0.3">
      <c r="A1476" s="13">
        <v>2018</v>
      </c>
      <c r="B1476" s="14" t="s">
        <v>132</v>
      </c>
      <c r="C1476" s="14" t="s">
        <v>109</v>
      </c>
      <c r="D1476" s="14" t="s">
        <v>117</v>
      </c>
      <c r="E1476" s="50">
        <v>4</v>
      </c>
    </row>
    <row r="1477" spans="1:5" hidden="1" outlineLevel="2" x14ac:dyDescent="0.3">
      <c r="A1477" s="13">
        <v>2018</v>
      </c>
      <c r="B1477" s="14" t="s">
        <v>132</v>
      </c>
      <c r="C1477" s="14" t="s">
        <v>109</v>
      </c>
      <c r="D1477" s="14" t="s">
        <v>269</v>
      </c>
      <c r="E1477" s="50">
        <v>3</v>
      </c>
    </row>
    <row r="1478" spans="1:5" hidden="1" outlineLevel="2" x14ac:dyDescent="0.3">
      <c r="A1478" s="13">
        <v>2018</v>
      </c>
      <c r="B1478" s="14" t="s">
        <v>133</v>
      </c>
      <c r="C1478" s="14" t="s">
        <v>108</v>
      </c>
      <c r="D1478" s="14" t="s">
        <v>41</v>
      </c>
      <c r="E1478" s="50">
        <v>10237</v>
      </c>
    </row>
    <row r="1479" spans="1:5" hidden="1" outlineLevel="2" x14ac:dyDescent="0.3">
      <c r="A1479" s="13">
        <v>2018</v>
      </c>
      <c r="B1479" s="14" t="s">
        <v>133</v>
      </c>
      <c r="C1479" s="14" t="s">
        <v>108</v>
      </c>
      <c r="D1479" s="14" t="s">
        <v>111</v>
      </c>
      <c r="E1479" s="50">
        <v>16133</v>
      </c>
    </row>
    <row r="1480" spans="1:5" hidden="1" outlineLevel="2" x14ac:dyDescent="0.3">
      <c r="A1480" s="13">
        <v>2018</v>
      </c>
      <c r="B1480" s="14" t="s">
        <v>133</v>
      </c>
      <c r="C1480" s="14" t="s">
        <v>108</v>
      </c>
      <c r="D1480" s="14" t="s">
        <v>112</v>
      </c>
      <c r="E1480" s="50">
        <v>8675</v>
      </c>
    </row>
    <row r="1481" spans="1:5" hidden="1" outlineLevel="2" x14ac:dyDescent="0.3">
      <c r="A1481" s="13">
        <v>2018</v>
      </c>
      <c r="B1481" s="14" t="s">
        <v>133</v>
      </c>
      <c r="C1481" s="14" t="s">
        <v>108</v>
      </c>
      <c r="D1481" s="14" t="s">
        <v>113</v>
      </c>
      <c r="E1481" s="50">
        <v>2213</v>
      </c>
    </row>
    <row r="1482" spans="1:5" hidden="1" outlineLevel="2" x14ac:dyDescent="0.3">
      <c r="A1482" s="13">
        <v>2018</v>
      </c>
      <c r="B1482" s="14" t="s">
        <v>133</v>
      </c>
      <c r="C1482" s="14" t="s">
        <v>108</v>
      </c>
      <c r="D1482" s="14" t="s">
        <v>114</v>
      </c>
      <c r="E1482" s="50">
        <v>314</v>
      </c>
    </row>
    <row r="1483" spans="1:5" hidden="1" outlineLevel="2" x14ac:dyDescent="0.3">
      <c r="A1483" s="13">
        <v>2018</v>
      </c>
      <c r="B1483" s="14" t="s">
        <v>133</v>
      </c>
      <c r="C1483" s="14" t="s">
        <v>108</v>
      </c>
      <c r="D1483" s="14" t="s">
        <v>115</v>
      </c>
      <c r="E1483" s="50">
        <v>186</v>
      </c>
    </row>
    <row r="1484" spans="1:5" hidden="1" outlineLevel="2" x14ac:dyDescent="0.3">
      <c r="A1484" s="13">
        <v>2018</v>
      </c>
      <c r="B1484" s="14" t="s">
        <v>133</v>
      </c>
      <c r="C1484" s="14" t="s">
        <v>108</v>
      </c>
      <c r="D1484" s="14" t="s">
        <v>116</v>
      </c>
      <c r="E1484" s="50">
        <v>19</v>
      </c>
    </row>
    <row r="1485" spans="1:5" hidden="1" outlineLevel="2" x14ac:dyDescent="0.3">
      <c r="A1485" s="13">
        <v>2018</v>
      </c>
      <c r="B1485" s="14" t="s">
        <v>133</v>
      </c>
      <c r="C1485" s="14" t="s">
        <v>108</v>
      </c>
      <c r="D1485" s="14" t="s">
        <v>117</v>
      </c>
      <c r="E1485" s="50">
        <v>4</v>
      </c>
    </row>
    <row r="1486" spans="1:5" hidden="1" outlineLevel="2" x14ac:dyDescent="0.3">
      <c r="A1486" s="13">
        <v>2018</v>
      </c>
      <c r="B1486" s="14" t="s">
        <v>133</v>
      </c>
      <c r="C1486" s="14" t="s">
        <v>109</v>
      </c>
      <c r="D1486" s="14" t="s">
        <v>41</v>
      </c>
      <c r="E1486" s="50">
        <v>10116</v>
      </c>
    </row>
    <row r="1487" spans="1:5" hidden="1" outlineLevel="2" x14ac:dyDescent="0.3">
      <c r="A1487" s="13">
        <v>2018</v>
      </c>
      <c r="B1487" s="14" t="s">
        <v>133</v>
      </c>
      <c r="C1487" s="14" t="s">
        <v>109</v>
      </c>
      <c r="D1487" s="14" t="s">
        <v>111</v>
      </c>
      <c r="E1487" s="50">
        <v>18100</v>
      </c>
    </row>
    <row r="1488" spans="1:5" hidden="1" outlineLevel="2" x14ac:dyDescent="0.3">
      <c r="A1488" s="13">
        <v>2018</v>
      </c>
      <c r="B1488" s="14" t="s">
        <v>133</v>
      </c>
      <c r="C1488" s="14" t="s">
        <v>109</v>
      </c>
      <c r="D1488" s="14" t="s">
        <v>112</v>
      </c>
      <c r="E1488" s="50">
        <v>11178</v>
      </c>
    </row>
    <row r="1489" spans="1:5" hidden="1" outlineLevel="2" x14ac:dyDescent="0.3">
      <c r="A1489" s="13">
        <v>2018</v>
      </c>
      <c r="B1489" s="14" t="s">
        <v>133</v>
      </c>
      <c r="C1489" s="14" t="s">
        <v>109</v>
      </c>
      <c r="D1489" s="14" t="s">
        <v>113</v>
      </c>
      <c r="E1489" s="50">
        <v>2653</v>
      </c>
    </row>
    <row r="1490" spans="1:5" hidden="1" outlineLevel="2" x14ac:dyDescent="0.3">
      <c r="A1490" s="13">
        <v>2018</v>
      </c>
      <c r="B1490" s="14" t="s">
        <v>133</v>
      </c>
      <c r="C1490" s="14" t="s">
        <v>109</v>
      </c>
      <c r="D1490" s="14" t="s">
        <v>114</v>
      </c>
      <c r="E1490" s="50">
        <v>372</v>
      </c>
    </row>
    <row r="1491" spans="1:5" hidden="1" outlineLevel="2" x14ac:dyDescent="0.3">
      <c r="A1491" s="13">
        <v>2018</v>
      </c>
      <c r="B1491" s="14" t="s">
        <v>133</v>
      </c>
      <c r="C1491" s="14" t="s">
        <v>109</v>
      </c>
      <c r="D1491" s="14" t="s">
        <v>115</v>
      </c>
      <c r="E1491" s="50">
        <v>158</v>
      </c>
    </row>
    <row r="1492" spans="1:5" hidden="1" outlineLevel="2" x14ac:dyDescent="0.3">
      <c r="A1492" s="13">
        <v>2018</v>
      </c>
      <c r="B1492" s="14" t="s">
        <v>133</v>
      </c>
      <c r="C1492" s="14" t="s">
        <v>109</v>
      </c>
      <c r="D1492" s="14" t="s">
        <v>116</v>
      </c>
      <c r="E1492" s="50">
        <v>23</v>
      </c>
    </row>
    <row r="1493" spans="1:5" hidden="1" outlineLevel="2" x14ac:dyDescent="0.3">
      <c r="A1493" s="13">
        <v>2018</v>
      </c>
      <c r="B1493" s="14" t="s">
        <v>133</v>
      </c>
      <c r="C1493" s="14" t="s">
        <v>109</v>
      </c>
      <c r="D1493" s="14" t="s">
        <v>117</v>
      </c>
      <c r="E1493" s="50">
        <v>3</v>
      </c>
    </row>
    <row r="1494" spans="1:5" hidden="1" outlineLevel="2" x14ac:dyDescent="0.3">
      <c r="A1494" s="13">
        <v>2018</v>
      </c>
      <c r="B1494" s="14" t="s">
        <v>133</v>
      </c>
      <c r="C1494" s="14" t="s">
        <v>109</v>
      </c>
      <c r="D1494" s="14" t="s">
        <v>269</v>
      </c>
      <c r="E1494" s="50">
        <v>1</v>
      </c>
    </row>
    <row r="1495" spans="1:5" hidden="1" outlineLevel="2" x14ac:dyDescent="0.3">
      <c r="A1495" s="13">
        <v>2018</v>
      </c>
      <c r="B1495" s="14" t="s">
        <v>134</v>
      </c>
      <c r="C1495" s="14" t="s">
        <v>108</v>
      </c>
      <c r="D1495" s="14" t="s">
        <v>41</v>
      </c>
      <c r="E1495" s="50">
        <v>8417</v>
      </c>
    </row>
    <row r="1496" spans="1:5" hidden="1" outlineLevel="2" x14ac:dyDescent="0.3">
      <c r="A1496" s="13">
        <v>2018</v>
      </c>
      <c r="B1496" s="14" t="s">
        <v>134</v>
      </c>
      <c r="C1496" s="14" t="s">
        <v>108</v>
      </c>
      <c r="D1496" s="14" t="s">
        <v>111</v>
      </c>
      <c r="E1496" s="50">
        <v>16705</v>
      </c>
    </row>
    <row r="1497" spans="1:5" hidden="1" outlineLevel="2" x14ac:dyDescent="0.3">
      <c r="A1497" s="13">
        <v>2018</v>
      </c>
      <c r="B1497" s="14" t="s">
        <v>134</v>
      </c>
      <c r="C1497" s="14" t="s">
        <v>108</v>
      </c>
      <c r="D1497" s="14" t="s">
        <v>112</v>
      </c>
      <c r="E1497" s="50">
        <v>9267</v>
      </c>
    </row>
    <row r="1498" spans="1:5" hidden="1" outlineLevel="2" x14ac:dyDescent="0.3">
      <c r="A1498" s="13">
        <v>2018</v>
      </c>
      <c r="B1498" s="14" t="s">
        <v>134</v>
      </c>
      <c r="C1498" s="14" t="s">
        <v>108</v>
      </c>
      <c r="D1498" s="14" t="s">
        <v>113</v>
      </c>
      <c r="E1498" s="50">
        <v>2387</v>
      </c>
    </row>
    <row r="1499" spans="1:5" hidden="1" outlineLevel="2" x14ac:dyDescent="0.3">
      <c r="A1499" s="13">
        <v>2018</v>
      </c>
      <c r="B1499" s="14" t="s">
        <v>134</v>
      </c>
      <c r="C1499" s="14" t="s">
        <v>108</v>
      </c>
      <c r="D1499" s="14" t="s">
        <v>114</v>
      </c>
      <c r="E1499" s="50">
        <v>326</v>
      </c>
    </row>
    <row r="1500" spans="1:5" hidden="1" outlineLevel="2" x14ac:dyDescent="0.3">
      <c r="A1500" s="13">
        <v>2018</v>
      </c>
      <c r="B1500" s="14" t="s">
        <v>134</v>
      </c>
      <c r="C1500" s="14" t="s">
        <v>108</v>
      </c>
      <c r="D1500" s="14" t="s">
        <v>115</v>
      </c>
      <c r="E1500" s="50">
        <v>151</v>
      </c>
    </row>
    <row r="1501" spans="1:5" hidden="1" outlineLevel="2" x14ac:dyDescent="0.3">
      <c r="A1501" s="13">
        <v>2018</v>
      </c>
      <c r="B1501" s="14" t="s">
        <v>134</v>
      </c>
      <c r="C1501" s="14" t="s">
        <v>108</v>
      </c>
      <c r="D1501" s="14" t="s">
        <v>116</v>
      </c>
      <c r="E1501" s="50">
        <v>19</v>
      </c>
    </row>
    <row r="1502" spans="1:5" hidden="1" outlineLevel="2" x14ac:dyDescent="0.3">
      <c r="A1502" s="13">
        <v>2018</v>
      </c>
      <c r="B1502" s="14" t="s">
        <v>134</v>
      </c>
      <c r="C1502" s="14" t="s">
        <v>108</v>
      </c>
      <c r="D1502" s="14" t="s">
        <v>117</v>
      </c>
      <c r="E1502" s="50">
        <v>6</v>
      </c>
    </row>
    <row r="1503" spans="1:5" hidden="1" outlineLevel="2" x14ac:dyDescent="0.3">
      <c r="A1503" s="13">
        <v>2018</v>
      </c>
      <c r="B1503" s="14" t="s">
        <v>134</v>
      </c>
      <c r="C1503" s="14" t="s">
        <v>108</v>
      </c>
      <c r="D1503" s="14" t="s">
        <v>269</v>
      </c>
      <c r="E1503" s="50">
        <v>1</v>
      </c>
    </row>
    <row r="1504" spans="1:5" hidden="1" outlineLevel="2" x14ac:dyDescent="0.3">
      <c r="A1504" s="13">
        <v>2018</v>
      </c>
      <c r="B1504" s="14" t="s">
        <v>134</v>
      </c>
      <c r="C1504" s="14" t="s">
        <v>109</v>
      </c>
      <c r="D1504" s="14" t="s">
        <v>41</v>
      </c>
      <c r="E1504" s="50">
        <v>7685</v>
      </c>
    </row>
    <row r="1505" spans="1:5" hidden="1" outlineLevel="2" x14ac:dyDescent="0.3">
      <c r="A1505" s="13">
        <v>2018</v>
      </c>
      <c r="B1505" s="14" t="s">
        <v>134</v>
      </c>
      <c r="C1505" s="14" t="s">
        <v>109</v>
      </c>
      <c r="D1505" s="14" t="s">
        <v>111</v>
      </c>
      <c r="E1505" s="50">
        <v>17552</v>
      </c>
    </row>
    <row r="1506" spans="1:5" hidden="1" outlineLevel="2" x14ac:dyDescent="0.3">
      <c r="A1506" s="13">
        <v>2018</v>
      </c>
      <c r="B1506" s="14" t="s">
        <v>134</v>
      </c>
      <c r="C1506" s="14" t="s">
        <v>109</v>
      </c>
      <c r="D1506" s="14" t="s">
        <v>112</v>
      </c>
      <c r="E1506" s="50">
        <v>12204</v>
      </c>
    </row>
    <row r="1507" spans="1:5" hidden="1" outlineLevel="2" x14ac:dyDescent="0.3">
      <c r="A1507" s="13">
        <v>2018</v>
      </c>
      <c r="B1507" s="14" t="s">
        <v>134</v>
      </c>
      <c r="C1507" s="14" t="s">
        <v>109</v>
      </c>
      <c r="D1507" s="14" t="s">
        <v>113</v>
      </c>
      <c r="E1507" s="50">
        <v>2689</v>
      </c>
    </row>
    <row r="1508" spans="1:5" hidden="1" outlineLevel="2" x14ac:dyDescent="0.3">
      <c r="A1508" s="13">
        <v>2018</v>
      </c>
      <c r="B1508" s="14" t="s">
        <v>134</v>
      </c>
      <c r="C1508" s="14" t="s">
        <v>109</v>
      </c>
      <c r="D1508" s="14" t="s">
        <v>114</v>
      </c>
      <c r="E1508" s="50">
        <v>337</v>
      </c>
    </row>
    <row r="1509" spans="1:5" hidden="1" outlineLevel="2" x14ac:dyDescent="0.3">
      <c r="A1509" s="13">
        <v>2018</v>
      </c>
      <c r="B1509" s="14" t="s">
        <v>134</v>
      </c>
      <c r="C1509" s="14" t="s">
        <v>109</v>
      </c>
      <c r="D1509" s="14" t="s">
        <v>115</v>
      </c>
      <c r="E1509" s="50">
        <v>161</v>
      </c>
    </row>
    <row r="1510" spans="1:5" hidden="1" outlineLevel="2" x14ac:dyDescent="0.3">
      <c r="A1510" s="13">
        <v>2018</v>
      </c>
      <c r="B1510" s="14" t="s">
        <v>134</v>
      </c>
      <c r="C1510" s="14" t="s">
        <v>109</v>
      </c>
      <c r="D1510" s="14" t="s">
        <v>116</v>
      </c>
      <c r="E1510" s="50">
        <v>27</v>
      </c>
    </row>
    <row r="1511" spans="1:5" hidden="1" outlineLevel="2" x14ac:dyDescent="0.3">
      <c r="A1511" s="13">
        <v>2018</v>
      </c>
      <c r="B1511" s="14" t="s">
        <v>134</v>
      </c>
      <c r="C1511" s="14" t="s">
        <v>109</v>
      </c>
      <c r="D1511" s="14" t="s">
        <v>117</v>
      </c>
      <c r="E1511" s="50">
        <v>3</v>
      </c>
    </row>
    <row r="1512" spans="1:5" hidden="1" outlineLevel="2" x14ac:dyDescent="0.3">
      <c r="A1512" s="13">
        <v>2018</v>
      </c>
      <c r="B1512" s="14" t="s">
        <v>135</v>
      </c>
      <c r="C1512" s="14" t="s">
        <v>108</v>
      </c>
      <c r="D1512" s="14" t="s">
        <v>41</v>
      </c>
      <c r="E1512" s="50">
        <v>4322</v>
      </c>
    </row>
    <row r="1513" spans="1:5" hidden="1" outlineLevel="2" x14ac:dyDescent="0.3">
      <c r="A1513" s="13">
        <v>2018</v>
      </c>
      <c r="B1513" s="14" t="s">
        <v>135</v>
      </c>
      <c r="C1513" s="14" t="s">
        <v>108</v>
      </c>
      <c r="D1513" s="14" t="s">
        <v>111</v>
      </c>
      <c r="E1513" s="50">
        <v>10046</v>
      </c>
    </row>
    <row r="1514" spans="1:5" hidden="1" outlineLevel="2" x14ac:dyDescent="0.3">
      <c r="A1514" s="13">
        <v>2018</v>
      </c>
      <c r="B1514" s="14" t="s">
        <v>135</v>
      </c>
      <c r="C1514" s="14" t="s">
        <v>108</v>
      </c>
      <c r="D1514" s="14" t="s">
        <v>112</v>
      </c>
      <c r="E1514" s="50">
        <v>6191</v>
      </c>
    </row>
    <row r="1515" spans="1:5" hidden="1" outlineLevel="2" x14ac:dyDescent="0.3">
      <c r="A1515" s="13">
        <v>2018</v>
      </c>
      <c r="B1515" s="14" t="s">
        <v>135</v>
      </c>
      <c r="C1515" s="14" t="s">
        <v>108</v>
      </c>
      <c r="D1515" s="14" t="s">
        <v>113</v>
      </c>
      <c r="E1515" s="50">
        <v>1685</v>
      </c>
    </row>
    <row r="1516" spans="1:5" hidden="1" outlineLevel="2" x14ac:dyDescent="0.3">
      <c r="A1516" s="13">
        <v>2018</v>
      </c>
      <c r="B1516" s="14" t="s">
        <v>135</v>
      </c>
      <c r="C1516" s="14" t="s">
        <v>108</v>
      </c>
      <c r="D1516" s="14" t="s">
        <v>114</v>
      </c>
      <c r="E1516" s="50">
        <v>222</v>
      </c>
    </row>
    <row r="1517" spans="1:5" hidden="1" outlineLevel="2" x14ac:dyDescent="0.3">
      <c r="A1517" s="13">
        <v>2018</v>
      </c>
      <c r="B1517" s="14" t="s">
        <v>135</v>
      </c>
      <c r="C1517" s="14" t="s">
        <v>108</v>
      </c>
      <c r="D1517" s="14" t="s">
        <v>115</v>
      </c>
      <c r="E1517" s="50">
        <v>157</v>
      </c>
    </row>
    <row r="1518" spans="1:5" hidden="1" outlineLevel="2" x14ac:dyDescent="0.3">
      <c r="A1518" s="13">
        <v>2018</v>
      </c>
      <c r="B1518" s="14" t="s">
        <v>135</v>
      </c>
      <c r="C1518" s="14" t="s">
        <v>108</v>
      </c>
      <c r="D1518" s="14" t="s">
        <v>116</v>
      </c>
      <c r="E1518" s="50">
        <v>12</v>
      </c>
    </row>
    <row r="1519" spans="1:5" hidden="1" outlineLevel="2" x14ac:dyDescent="0.3">
      <c r="A1519" s="13">
        <v>2018</v>
      </c>
      <c r="B1519" s="14" t="s">
        <v>135</v>
      </c>
      <c r="C1519" s="14" t="s">
        <v>108</v>
      </c>
      <c r="D1519" s="14" t="s">
        <v>117</v>
      </c>
      <c r="E1519" s="50">
        <v>1</v>
      </c>
    </row>
    <row r="1520" spans="1:5" hidden="1" outlineLevel="2" x14ac:dyDescent="0.3">
      <c r="A1520" s="13">
        <v>2018</v>
      </c>
      <c r="B1520" s="14" t="s">
        <v>135</v>
      </c>
      <c r="C1520" s="14" t="s">
        <v>108</v>
      </c>
      <c r="D1520" s="14" t="s">
        <v>269</v>
      </c>
      <c r="E1520" s="50">
        <v>1</v>
      </c>
    </row>
    <row r="1521" spans="1:5" hidden="1" outlineLevel="2" x14ac:dyDescent="0.3">
      <c r="A1521" s="13">
        <v>2018</v>
      </c>
      <c r="B1521" s="14" t="s">
        <v>135</v>
      </c>
      <c r="C1521" s="14" t="s">
        <v>109</v>
      </c>
      <c r="D1521" s="14" t="s">
        <v>41</v>
      </c>
      <c r="E1521" s="50">
        <v>4199</v>
      </c>
    </row>
    <row r="1522" spans="1:5" hidden="1" outlineLevel="2" x14ac:dyDescent="0.3">
      <c r="A1522" s="13">
        <v>2018</v>
      </c>
      <c r="B1522" s="14" t="s">
        <v>135</v>
      </c>
      <c r="C1522" s="14" t="s">
        <v>109</v>
      </c>
      <c r="D1522" s="14" t="s">
        <v>111</v>
      </c>
      <c r="E1522" s="50">
        <v>11796</v>
      </c>
    </row>
    <row r="1523" spans="1:5" hidden="1" outlineLevel="2" x14ac:dyDescent="0.3">
      <c r="A1523" s="13">
        <v>2018</v>
      </c>
      <c r="B1523" s="14" t="s">
        <v>135</v>
      </c>
      <c r="C1523" s="14" t="s">
        <v>109</v>
      </c>
      <c r="D1523" s="14" t="s">
        <v>112</v>
      </c>
      <c r="E1523" s="50">
        <v>9154</v>
      </c>
    </row>
    <row r="1524" spans="1:5" hidden="1" outlineLevel="2" x14ac:dyDescent="0.3">
      <c r="A1524" s="13">
        <v>2018</v>
      </c>
      <c r="B1524" s="14" t="s">
        <v>135</v>
      </c>
      <c r="C1524" s="14" t="s">
        <v>109</v>
      </c>
      <c r="D1524" s="14" t="s">
        <v>113</v>
      </c>
      <c r="E1524" s="50">
        <v>2181</v>
      </c>
    </row>
    <row r="1525" spans="1:5" hidden="1" outlineLevel="2" x14ac:dyDescent="0.3">
      <c r="A1525" s="13">
        <v>2018</v>
      </c>
      <c r="B1525" s="14" t="s">
        <v>135</v>
      </c>
      <c r="C1525" s="14" t="s">
        <v>109</v>
      </c>
      <c r="D1525" s="14" t="s">
        <v>114</v>
      </c>
      <c r="E1525" s="50">
        <v>265</v>
      </c>
    </row>
    <row r="1526" spans="1:5" hidden="1" outlineLevel="2" x14ac:dyDescent="0.3">
      <c r="A1526" s="13">
        <v>2018</v>
      </c>
      <c r="B1526" s="14" t="s">
        <v>135</v>
      </c>
      <c r="C1526" s="14" t="s">
        <v>109</v>
      </c>
      <c r="D1526" s="14" t="s">
        <v>115</v>
      </c>
      <c r="E1526" s="50">
        <v>116</v>
      </c>
    </row>
    <row r="1527" spans="1:5" hidden="1" outlineLevel="2" x14ac:dyDescent="0.3">
      <c r="A1527" s="13">
        <v>2018</v>
      </c>
      <c r="B1527" s="14" t="s">
        <v>135</v>
      </c>
      <c r="C1527" s="14" t="s">
        <v>109</v>
      </c>
      <c r="D1527" s="14" t="s">
        <v>116</v>
      </c>
      <c r="E1527" s="50">
        <v>18</v>
      </c>
    </row>
    <row r="1528" spans="1:5" hidden="1" outlineLevel="2" x14ac:dyDescent="0.3">
      <c r="A1528" s="13">
        <v>2018</v>
      </c>
      <c r="B1528" s="14" t="s">
        <v>135</v>
      </c>
      <c r="C1528" s="14" t="s">
        <v>109</v>
      </c>
      <c r="D1528" s="14" t="s">
        <v>117</v>
      </c>
      <c r="E1528" s="50">
        <v>2</v>
      </c>
    </row>
    <row r="1529" spans="1:5" hidden="1" outlineLevel="2" x14ac:dyDescent="0.3">
      <c r="A1529" s="13">
        <v>2018</v>
      </c>
      <c r="B1529" s="14" t="s">
        <v>135</v>
      </c>
      <c r="C1529" s="14" t="s">
        <v>109</v>
      </c>
      <c r="D1529" s="14" t="s">
        <v>269</v>
      </c>
      <c r="E1529" s="50">
        <v>1</v>
      </c>
    </row>
    <row r="1530" spans="1:5" hidden="1" outlineLevel="2" x14ac:dyDescent="0.3">
      <c r="A1530" s="13">
        <v>2018</v>
      </c>
      <c r="B1530" s="14" t="s">
        <v>136</v>
      </c>
      <c r="C1530" s="14" t="s">
        <v>108</v>
      </c>
      <c r="D1530" s="14" t="s">
        <v>41</v>
      </c>
      <c r="E1530" s="50">
        <v>2692</v>
      </c>
    </row>
    <row r="1531" spans="1:5" hidden="1" outlineLevel="2" x14ac:dyDescent="0.3">
      <c r="A1531" s="13">
        <v>2018</v>
      </c>
      <c r="B1531" s="14" t="s">
        <v>136</v>
      </c>
      <c r="C1531" s="14" t="s">
        <v>108</v>
      </c>
      <c r="D1531" s="14" t="s">
        <v>111</v>
      </c>
      <c r="E1531" s="50">
        <v>7624</v>
      </c>
    </row>
    <row r="1532" spans="1:5" hidden="1" outlineLevel="2" x14ac:dyDescent="0.3">
      <c r="A1532" s="13">
        <v>2018</v>
      </c>
      <c r="B1532" s="14" t="s">
        <v>136</v>
      </c>
      <c r="C1532" s="14" t="s">
        <v>108</v>
      </c>
      <c r="D1532" s="14" t="s">
        <v>112</v>
      </c>
      <c r="E1532" s="50">
        <v>4987</v>
      </c>
    </row>
    <row r="1533" spans="1:5" hidden="1" outlineLevel="2" x14ac:dyDescent="0.3">
      <c r="A1533" s="13">
        <v>2018</v>
      </c>
      <c r="B1533" s="14" t="s">
        <v>136</v>
      </c>
      <c r="C1533" s="14" t="s">
        <v>108</v>
      </c>
      <c r="D1533" s="14" t="s">
        <v>113</v>
      </c>
      <c r="E1533" s="50">
        <v>1521</v>
      </c>
    </row>
    <row r="1534" spans="1:5" hidden="1" outlineLevel="2" x14ac:dyDescent="0.3">
      <c r="A1534" s="13">
        <v>2018</v>
      </c>
      <c r="B1534" s="14" t="s">
        <v>136</v>
      </c>
      <c r="C1534" s="14" t="s">
        <v>108</v>
      </c>
      <c r="D1534" s="14" t="s">
        <v>114</v>
      </c>
      <c r="E1534" s="50">
        <v>242</v>
      </c>
    </row>
    <row r="1535" spans="1:5" hidden="1" outlineLevel="2" x14ac:dyDescent="0.3">
      <c r="A1535" s="13">
        <v>2018</v>
      </c>
      <c r="B1535" s="14" t="s">
        <v>136</v>
      </c>
      <c r="C1535" s="14" t="s">
        <v>108</v>
      </c>
      <c r="D1535" s="14" t="s">
        <v>115</v>
      </c>
      <c r="E1535" s="50">
        <v>127</v>
      </c>
    </row>
    <row r="1536" spans="1:5" hidden="1" outlineLevel="2" x14ac:dyDescent="0.3">
      <c r="A1536" s="13">
        <v>2018</v>
      </c>
      <c r="B1536" s="14" t="s">
        <v>136</v>
      </c>
      <c r="C1536" s="14" t="s">
        <v>108</v>
      </c>
      <c r="D1536" s="14" t="s">
        <v>116</v>
      </c>
      <c r="E1536" s="50">
        <v>8</v>
      </c>
    </row>
    <row r="1537" spans="1:5" hidden="1" outlineLevel="2" x14ac:dyDescent="0.3">
      <c r="A1537" s="13">
        <v>2018</v>
      </c>
      <c r="B1537" s="14" t="s">
        <v>136</v>
      </c>
      <c r="C1537" s="14" t="s">
        <v>109</v>
      </c>
      <c r="D1537" s="14" t="s">
        <v>41</v>
      </c>
      <c r="E1537" s="50">
        <v>2841</v>
      </c>
    </row>
    <row r="1538" spans="1:5" hidden="1" outlineLevel="2" x14ac:dyDescent="0.3">
      <c r="A1538" s="13">
        <v>2018</v>
      </c>
      <c r="B1538" s="14" t="s">
        <v>136</v>
      </c>
      <c r="C1538" s="14" t="s">
        <v>109</v>
      </c>
      <c r="D1538" s="14" t="s">
        <v>111</v>
      </c>
      <c r="E1538" s="50">
        <v>9053</v>
      </c>
    </row>
    <row r="1539" spans="1:5" hidden="1" outlineLevel="2" x14ac:dyDescent="0.3">
      <c r="A1539" s="13">
        <v>2018</v>
      </c>
      <c r="B1539" s="14" t="s">
        <v>136</v>
      </c>
      <c r="C1539" s="14" t="s">
        <v>109</v>
      </c>
      <c r="D1539" s="14" t="s">
        <v>112</v>
      </c>
      <c r="E1539" s="50">
        <v>7596</v>
      </c>
    </row>
    <row r="1540" spans="1:5" hidden="1" outlineLevel="2" x14ac:dyDescent="0.3">
      <c r="A1540" s="13">
        <v>2018</v>
      </c>
      <c r="B1540" s="14" t="s">
        <v>136</v>
      </c>
      <c r="C1540" s="14" t="s">
        <v>109</v>
      </c>
      <c r="D1540" s="14" t="s">
        <v>113</v>
      </c>
      <c r="E1540" s="50">
        <v>1896</v>
      </c>
    </row>
    <row r="1541" spans="1:5" hidden="1" outlineLevel="2" x14ac:dyDescent="0.3">
      <c r="A1541" s="13">
        <v>2018</v>
      </c>
      <c r="B1541" s="14" t="s">
        <v>136</v>
      </c>
      <c r="C1541" s="14" t="s">
        <v>109</v>
      </c>
      <c r="D1541" s="14" t="s">
        <v>114</v>
      </c>
      <c r="E1541" s="50">
        <v>269</v>
      </c>
    </row>
    <row r="1542" spans="1:5" hidden="1" outlineLevel="2" x14ac:dyDescent="0.3">
      <c r="A1542" s="13">
        <v>2018</v>
      </c>
      <c r="B1542" s="14" t="s">
        <v>136</v>
      </c>
      <c r="C1542" s="14" t="s">
        <v>109</v>
      </c>
      <c r="D1542" s="14" t="s">
        <v>115</v>
      </c>
      <c r="E1542" s="50">
        <v>122</v>
      </c>
    </row>
    <row r="1543" spans="1:5" hidden="1" outlineLevel="2" x14ac:dyDescent="0.3">
      <c r="A1543" s="13">
        <v>2018</v>
      </c>
      <c r="B1543" s="14" t="s">
        <v>136</v>
      </c>
      <c r="C1543" s="14" t="s">
        <v>109</v>
      </c>
      <c r="D1543" s="14" t="s">
        <v>116</v>
      </c>
      <c r="E1543" s="50">
        <v>13</v>
      </c>
    </row>
    <row r="1544" spans="1:5" hidden="1" outlineLevel="2" x14ac:dyDescent="0.3">
      <c r="A1544" s="13">
        <v>2018</v>
      </c>
      <c r="B1544" s="14" t="s">
        <v>136</v>
      </c>
      <c r="C1544" s="14" t="s">
        <v>109</v>
      </c>
      <c r="D1544" s="14" t="s">
        <v>117</v>
      </c>
      <c r="E1544" s="50">
        <v>3</v>
      </c>
    </row>
    <row r="1545" spans="1:5" hidden="1" outlineLevel="2" x14ac:dyDescent="0.3">
      <c r="A1545" s="13">
        <v>2018</v>
      </c>
      <c r="B1545" s="14" t="s">
        <v>137</v>
      </c>
      <c r="C1545" s="14" t="s">
        <v>108</v>
      </c>
      <c r="D1545" s="14" t="s">
        <v>41</v>
      </c>
      <c r="E1545" s="50">
        <v>1810</v>
      </c>
    </row>
    <row r="1546" spans="1:5" hidden="1" outlineLevel="2" x14ac:dyDescent="0.3">
      <c r="A1546" s="13">
        <v>2018</v>
      </c>
      <c r="B1546" s="14" t="s">
        <v>137</v>
      </c>
      <c r="C1546" s="14" t="s">
        <v>108</v>
      </c>
      <c r="D1546" s="14" t="s">
        <v>111</v>
      </c>
      <c r="E1546" s="50">
        <v>5790</v>
      </c>
    </row>
    <row r="1547" spans="1:5" hidden="1" outlineLevel="2" x14ac:dyDescent="0.3">
      <c r="A1547" s="13">
        <v>2018</v>
      </c>
      <c r="B1547" s="14" t="s">
        <v>137</v>
      </c>
      <c r="C1547" s="14" t="s">
        <v>108</v>
      </c>
      <c r="D1547" s="14" t="s">
        <v>112</v>
      </c>
      <c r="E1547" s="50">
        <v>4277</v>
      </c>
    </row>
    <row r="1548" spans="1:5" hidden="1" outlineLevel="2" x14ac:dyDescent="0.3">
      <c r="A1548" s="13">
        <v>2018</v>
      </c>
      <c r="B1548" s="14" t="s">
        <v>137</v>
      </c>
      <c r="C1548" s="14" t="s">
        <v>108</v>
      </c>
      <c r="D1548" s="14" t="s">
        <v>113</v>
      </c>
      <c r="E1548" s="50">
        <v>1309</v>
      </c>
    </row>
    <row r="1549" spans="1:5" hidden="1" outlineLevel="2" x14ac:dyDescent="0.3">
      <c r="A1549" s="13">
        <v>2018</v>
      </c>
      <c r="B1549" s="14" t="s">
        <v>137</v>
      </c>
      <c r="C1549" s="14" t="s">
        <v>108</v>
      </c>
      <c r="D1549" s="14" t="s">
        <v>114</v>
      </c>
      <c r="E1549" s="50">
        <v>250</v>
      </c>
    </row>
    <row r="1550" spans="1:5" hidden="1" outlineLevel="2" x14ac:dyDescent="0.3">
      <c r="A1550" s="13">
        <v>2018</v>
      </c>
      <c r="B1550" s="14" t="s">
        <v>137</v>
      </c>
      <c r="C1550" s="14" t="s">
        <v>108</v>
      </c>
      <c r="D1550" s="14" t="s">
        <v>115</v>
      </c>
      <c r="E1550" s="50">
        <v>132</v>
      </c>
    </row>
    <row r="1551" spans="1:5" hidden="1" outlineLevel="2" x14ac:dyDescent="0.3">
      <c r="A1551" s="13">
        <v>2018</v>
      </c>
      <c r="B1551" s="14" t="s">
        <v>137</v>
      </c>
      <c r="C1551" s="14" t="s">
        <v>108</v>
      </c>
      <c r="D1551" s="14" t="s">
        <v>116</v>
      </c>
      <c r="E1551" s="50">
        <v>19</v>
      </c>
    </row>
    <row r="1552" spans="1:5" hidden="1" outlineLevel="2" x14ac:dyDescent="0.3">
      <c r="A1552" s="13">
        <v>2018</v>
      </c>
      <c r="B1552" s="14" t="s">
        <v>137</v>
      </c>
      <c r="C1552" s="14" t="s">
        <v>108</v>
      </c>
      <c r="D1552" s="14" t="s">
        <v>117</v>
      </c>
      <c r="E1552" s="50">
        <v>2</v>
      </c>
    </row>
    <row r="1553" spans="1:5" hidden="1" outlineLevel="2" x14ac:dyDescent="0.3">
      <c r="A1553" s="13">
        <v>2018</v>
      </c>
      <c r="B1553" s="14" t="s">
        <v>137</v>
      </c>
      <c r="C1553" s="14" t="s">
        <v>108</v>
      </c>
      <c r="D1553" s="14" t="s">
        <v>268</v>
      </c>
      <c r="E1553" s="50">
        <v>1</v>
      </c>
    </row>
    <row r="1554" spans="1:5" hidden="1" outlineLevel="2" x14ac:dyDescent="0.3">
      <c r="A1554" s="13">
        <v>2018</v>
      </c>
      <c r="B1554" s="14" t="s">
        <v>137</v>
      </c>
      <c r="C1554" s="14" t="s">
        <v>109</v>
      </c>
      <c r="D1554" s="14" t="s">
        <v>41</v>
      </c>
      <c r="E1554" s="50">
        <v>1846</v>
      </c>
    </row>
    <row r="1555" spans="1:5" hidden="1" outlineLevel="2" x14ac:dyDescent="0.3">
      <c r="A1555" s="13">
        <v>2018</v>
      </c>
      <c r="B1555" s="14" t="s">
        <v>137</v>
      </c>
      <c r="C1555" s="14" t="s">
        <v>109</v>
      </c>
      <c r="D1555" s="14" t="s">
        <v>111</v>
      </c>
      <c r="E1555" s="50">
        <v>7100</v>
      </c>
    </row>
    <row r="1556" spans="1:5" hidden="1" outlineLevel="2" x14ac:dyDescent="0.3">
      <c r="A1556" s="13">
        <v>2018</v>
      </c>
      <c r="B1556" s="14" t="s">
        <v>137</v>
      </c>
      <c r="C1556" s="14" t="s">
        <v>109</v>
      </c>
      <c r="D1556" s="14" t="s">
        <v>112</v>
      </c>
      <c r="E1556" s="50">
        <v>6385</v>
      </c>
    </row>
    <row r="1557" spans="1:5" hidden="1" outlineLevel="2" x14ac:dyDescent="0.3">
      <c r="A1557" s="13">
        <v>2018</v>
      </c>
      <c r="B1557" s="14" t="s">
        <v>137</v>
      </c>
      <c r="C1557" s="14" t="s">
        <v>109</v>
      </c>
      <c r="D1557" s="14" t="s">
        <v>113</v>
      </c>
      <c r="E1557" s="50">
        <v>1732</v>
      </c>
    </row>
    <row r="1558" spans="1:5" hidden="1" outlineLevel="2" x14ac:dyDescent="0.3">
      <c r="A1558" s="13">
        <v>2018</v>
      </c>
      <c r="B1558" s="14" t="s">
        <v>137</v>
      </c>
      <c r="C1558" s="14" t="s">
        <v>109</v>
      </c>
      <c r="D1558" s="14" t="s">
        <v>114</v>
      </c>
      <c r="E1558" s="50">
        <v>212</v>
      </c>
    </row>
    <row r="1559" spans="1:5" hidden="1" outlineLevel="2" x14ac:dyDescent="0.3">
      <c r="A1559" s="13">
        <v>2018</v>
      </c>
      <c r="B1559" s="14" t="s">
        <v>137</v>
      </c>
      <c r="C1559" s="14" t="s">
        <v>109</v>
      </c>
      <c r="D1559" s="14" t="s">
        <v>115</v>
      </c>
      <c r="E1559" s="50">
        <v>111</v>
      </c>
    </row>
    <row r="1560" spans="1:5" hidden="1" outlineLevel="2" x14ac:dyDescent="0.3">
      <c r="A1560" s="13">
        <v>2018</v>
      </c>
      <c r="B1560" s="14" t="s">
        <v>137</v>
      </c>
      <c r="C1560" s="14" t="s">
        <v>109</v>
      </c>
      <c r="D1560" s="14" t="s">
        <v>116</v>
      </c>
      <c r="E1560" s="50">
        <v>19</v>
      </c>
    </row>
    <row r="1561" spans="1:5" hidden="1" outlineLevel="2" x14ac:dyDescent="0.3">
      <c r="A1561" s="13">
        <v>2018</v>
      </c>
      <c r="B1561" s="14" t="s">
        <v>137</v>
      </c>
      <c r="C1561" s="14" t="s">
        <v>109</v>
      </c>
      <c r="D1561" s="14" t="s">
        <v>117</v>
      </c>
      <c r="E1561" s="50">
        <v>4</v>
      </c>
    </row>
    <row r="1562" spans="1:5" hidden="1" outlineLevel="2" x14ac:dyDescent="0.3">
      <c r="A1562" s="13">
        <v>2018</v>
      </c>
      <c r="B1562" s="14" t="s">
        <v>138</v>
      </c>
      <c r="C1562" s="14" t="s">
        <v>108</v>
      </c>
      <c r="D1562" s="14" t="s">
        <v>41</v>
      </c>
      <c r="E1562" s="50">
        <v>1162</v>
      </c>
    </row>
    <row r="1563" spans="1:5" hidden="1" outlineLevel="2" x14ac:dyDescent="0.3">
      <c r="A1563" s="13">
        <v>2018</v>
      </c>
      <c r="B1563" s="14" t="s">
        <v>138</v>
      </c>
      <c r="C1563" s="14" t="s">
        <v>108</v>
      </c>
      <c r="D1563" s="14" t="s">
        <v>111</v>
      </c>
      <c r="E1563" s="50">
        <v>4420</v>
      </c>
    </row>
    <row r="1564" spans="1:5" hidden="1" outlineLevel="2" x14ac:dyDescent="0.3">
      <c r="A1564" s="13">
        <v>2018</v>
      </c>
      <c r="B1564" s="14" t="s">
        <v>138</v>
      </c>
      <c r="C1564" s="14" t="s">
        <v>108</v>
      </c>
      <c r="D1564" s="14" t="s">
        <v>112</v>
      </c>
      <c r="E1564" s="50">
        <v>3415</v>
      </c>
    </row>
    <row r="1565" spans="1:5" hidden="1" outlineLevel="2" x14ac:dyDescent="0.3">
      <c r="A1565" s="13">
        <v>2018</v>
      </c>
      <c r="B1565" s="14" t="s">
        <v>138</v>
      </c>
      <c r="C1565" s="14" t="s">
        <v>108</v>
      </c>
      <c r="D1565" s="14" t="s">
        <v>113</v>
      </c>
      <c r="E1565" s="50">
        <v>1209</v>
      </c>
    </row>
    <row r="1566" spans="1:5" hidden="1" outlineLevel="2" x14ac:dyDescent="0.3">
      <c r="A1566" s="13">
        <v>2018</v>
      </c>
      <c r="B1566" s="14" t="s">
        <v>138</v>
      </c>
      <c r="C1566" s="14" t="s">
        <v>108</v>
      </c>
      <c r="D1566" s="14" t="s">
        <v>114</v>
      </c>
      <c r="E1566" s="50">
        <v>192</v>
      </c>
    </row>
    <row r="1567" spans="1:5" hidden="1" outlineLevel="2" x14ac:dyDescent="0.3">
      <c r="A1567" s="13">
        <v>2018</v>
      </c>
      <c r="B1567" s="14" t="s">
        <v>138</v>
      </c>
      <c r="C1567" s="14" t="s">
        <v>108</v>
      </c>
      <c r="D1567" s="14" t="s">
        <v>115</v>
      </c>
      <c r="E1567" s="50">
        <v>132</v>
      </c>
    </row>
    <row r="1568" spans="1:5" hidden="1" outlineLevel="2" x14ac:dyDescent="0.3">
      <c r="A1568" s="13">
        <v>2018</v>
      </c>
      <c r="B1568" s="14" t="s">
        <v>138</v>
      </c>
      <c r="C1568" s="14" t="s">
        <v>108</v>
      </c>
      <c r="D1568" s="14" t="s">
        <v>116</v>
      </c>
      <c r="E1568" s="50">
        <v>16</v>
      </c>
    </row>
    <row r="1569" spans="1:5" hidden="1" outlineLevel="2" x14ac:dyDescent="0.3">
      <c r="A1569" s="13">
        <v>2018</v>
      </c>
      <c r="B1569" s="14" t="s">
        <v>138</v>
      </c>
      <c r="C1569" s="14" t="s">
        <v>108</v>
      </c>
      <c r="D1569" s="14" t="s">
        <v>117</v>
      </c>
      <c r="E1569" s="50">
        <v>1</v>
      </c>
    </row>
    <row r="1570" spans="1:5" hidden="1" outlineLevel="2" x14ac:dyDescent="0.3">
      <c r="A1570" s="13">
        <v>2018</v>
      </c>
      <c r="B1570" s="14" t="s">
        <v>138</v>
      </c>
      <c r="C1570" s="14" t="s">
        <v>109</v>
      </c>
      <c r="D1570" s="14" t="s">
        <v>41</v>
      </c>
      <c r="E1570" s="50">
        <v>1277</v>
      </c>
    </row>
    <row r="1571" spans="1:5" hidden="1" outlineLevel="2" x14ac:dyDescent="0.3">
      <c r="A1571" s="13">
        <v>2018</v>
      </c>
      <c r="B1571" s="14" t="s">
        <v>138</v>
      </c>
      <c r="C1571" s="14" t="s">
        <v>109</v>
      </c>
      <c r="D1571" s="14" t="s">
        <v>111</v>
      </c>
      <c r="E1571" s="50">
        <v>5415</v>
      </c>
    </row>
    <row r="1572" spans="1:5" hidden="1" outlineLevel="2" x14ac:dyDescent="0.3">
      <c r="A1572" s="13">
        <v>2018</v>
      </c>
      <c r="B1572" s="14" t="s">
        <v>138</v>
      </c>
      <c r="C1572" s="14" t="s">
        <v>109</v>
      </c>
      <c r="D1572" s="14" t="s">
        <v>112</v>
      </c>
      <c r="E1572" s="50">
        <v>5327</v>
      </c>
    </row>
    <row r="1573" spans="1:5" hidden="1" outlineLevel="2" x14ac:dyDescent="0.3">
      <c r="A1573" s="13">
        <v>2018</v>
      </c>
      <c r="B1573" s="14" t="s">
        <v>138</v>
      </c>
      <c r="C1573" s="14" t="s">
        <v>109</v>
      </c>
      <c r="D1573" s="14" t="s">
        <v>113</v>
      </c>
      <c r="E1573" s="50">
        <v>1532</v>
      </c>
    </row>
    <row r="1574" spans="1:5" hidden="1" outlineLevel="2" x14ac:dyDescent="0.3">
      <c r="A1574" s="13">
        <v>2018</v>
      </c>
      <c r="B1574" s="14" t="s">
        <v>138</v>
      </c>
      <c r="C1574" s="14" t="s">
        <v>109</v>
      </c>
      <c r="D1574" s="14" t="s">
        <v>114</v>
      </c>
      <c r="E1574" s="50">
        <v>211</v>
      </c>
    </row>
    <row r="1575" spans="1:5" hidden="1" outlineLevel="2" x14ac:dyDescent="0.3">
      <c r="A1575" s="13">
        <v>2018</v>
      </c>
      <c r="B1575" s="14" t="s">
        <v>138</v>
      </c>
      <c r="C1575" s="14" t="s">
        <v>109</v>
      </c>
      <c r="D1575" s="14" t="s">
        <v>115</v>
      </c>
      <c r="E1575" s="50">
        <v>95</v>
      </c>
    </row>
    <row r="1576" spans="1:5" hidden="1" outlineLevel="2" x14ac:dyDescent="0.3">
      <c r="A1576" s="13">
        <v>2018</v>
      </c>
      <c r="B1576" s="14" t="s">
        <v>138</v>
      </c>
      <c r="C1576" s="14" t="s">
        <v>109</v>
      </c>
      <c r="D1576" s="14" t="s">
        <v>116</v>
      </c>
      <c r="E1576" s="50">
        <v>8</v>
      </c>
    </row>
    <row r="1577" spans="1:5" hidden="1" outlineLevel="2" x14ac:dyDescent="0.3">
      <c r="A1577" s="13">
        <v>2018</v>
      </c>
      <c r="B1577" s="14" t="s">
        <v>138</v>
      </c>
      <c r="C1577" s="14" t="s">
        <v>109</v>
      </c>
      <c r="D1577" s="14" t="s">
        <v>117</v>
      </c>
      <c r="E1577" s="50">
        <v>2</v>
      </c>
    </row>
    <row r="1578" spans="1:5" hidden="1" outlineLevel="2" x14ac:dyDescent="0.3">
      <c r="A1578" s="13">
        <v>2018</v>
      </c>
      <c r="B1578" s="14" t="s">
        <v>139</v>
      </c>
      <c r="C1578" s="14" t="s">
        <v>108</v>
      </c>
      <c r="D1578" s="14" t="s">
        <v>41</v>
      </c>
      <c r="E1578" s="50">
        <v>952</v>
      </c>
    </row>
    <row r="1579" spans="1:5" hidden="1" outlineLevel="2" x14ac:dyDescent="0.3">
      <c r="A1579" s="13">
        <v>2018</v>
      </c>
      <c r="B1579" s="14" t="s">
        <v>139</v>
      </c>
      <c r="C1579" s="14" t="s">
        <v>108</v>
      </c>
      <c r="D1579" s="14" t="s">
        <v>111</v>
      </c>
      <c r="E1579" s="50">
        <v>4369</v>
      </c>
    </row>
    <row r="1580" spans="1:5" hidden="1" outlineLevel="2" x14ac:dyDescent="0.3">
      <c r="A1580" s="13">
        <v>2018</v>
      </c>
      <c r="B1580" s="14" t="s">
        <v>139</v>
      </c>
      <c r="C1580" s="14" t="s">
        <v>108</v>
      </c>
      <c r="D1580" s="14" t="s">
        <v>112</v>
      </c>
      <c r="E1580" s="50">
        <v>3558</v>
      </c>
    </row>
    <row r="1581" spans="1:5" hidden="1" outlineLevel="2" x14ac:dyDescent="0.3">
      <c r="A1581" s="13">
        <v>2018</v>
      </c>
      <c r="B1581" s="14" t="s">
        <v>139</v>
      </c>
      <c r="C1581" s="14" t="s">
        <v>108</v>
      </c>
      <c r="D1581" s="14" t="s">
        <v>113</v>
      </c>
      <c r="E1581" s="50">
        <v>1409</v>
      </c>
    </row>
    <row r="1582" spans="1:5" hidden="1" outlineLevel="2" x14ac:dyDescent="0.3">
      <c r="A1582" s="13">
        <v>2018</v>
      </c>
      <c r="B1582" s="14" t="s">
        <v>139</v>
      </c>
      <c r="C1582" s="14" t="s">
        <v>108</v>
      </c>
      <c r="D1582" s="14" t="s">
        <v>114</v>
      </c>
      <c r="E1582" s="50">
        <v>307</v>
      </c>
    </row>
    <row r="1583" spans="1:5" hidden="1" outlineLevel="2" x14ac:dyDescent="0.3">
      <c r="A1583" s="13">
        <v>2018</v>
      </c>
      <c r="B1583" s="14" t="s">
        <v>139</v>
      </c>
      <c r="C1583" s="14" t="s">
        <v>108</v>
      </c>
      <c r="D1583" s="14" t="s">
        <v>115</v>
      </c>
      <c r="E1583" s="50">
        <v>199</v>
      </c>
    </row>
    <row r="1584" spans="1:5" hidden="1" outlineLevel="2" x14ac:dyDescent="0.3">
      <c r="A1584" s="13">
        <v>2018</v>
      </c>
      <c r="B1584" s="14" t="s">
        <v>139</v>
      </c>
      <c r="C1584" s="14" t="s">
        <v>108</v>
      </c>
      <c r="D1584" s="14" t="s">
        <v>116</v>
      </c>
      <c r="E1584" s="50">
        <v>15</v>
      </c>
    </row>
    <row r="1585" spans="1:5" hidden="1" outlineLevel="2" x14ac:dyDescent="0.3">
      <c r="A1585" s="13">
        <v>2018</v>
      </c>
      <c r="B1585" s="14" t="s">
        <v>139</v>
      </c>
      <c r="C1585" s="14" t="s">
        <v>108</v>
      </c>
      <c r="D1585" s="14" t="s">
        <v>117</v>
      </c>
      <c r="E1585" s="50">
        <v>3</v>
      </c>
    </row>
    <row r="1586" spans="1:5" hidden="1" outlineLevel="2" x14ac:dyDescent="0.3">
      <c r="A1586" s="13">
        <v>2018</v>
      </c>
      <c r="B1586" s="14" t="s">
        <v>139</v>
      </c>
      <c r="C1586" s="14" t="s">
        <v>109</v>
      </c>
      <c r="D1586" s="14" t="s">
        <v>41</v>
      </c>
      <c r="E1586" s="50">
        <v>926</v>
      </c>
    </row>
    <row r="1587" spans="1:5" hidden="1" outlineLevel="2" x14ac:dyDescent="0.3">
      <c r="A1587" s="13">
        <v>2018</v>
      </c>
      <c r="B1587" s="14" t="s">
        <v>139</v>
      </c>
      <c r="C1587" s="14" t="s">
        <v>109</v>
      </c>
      <c r="D1587" s="14" t="s">
        <v>111</v>
      </c>
      <c r="E1587" s="50">
        <v>4883</v>
      </c>
    </row>
    <row r="1588" spans="1:5" hidden="1" outlineLevel="2" x14ac:dyDescent="0.3">
      <c r="A1588" s="13">
        <v>2018</v>
      </c>
      <c r="B1588" s="14" t="s">
        <v>139</v>
      </c>
      <c r="C1588" s="14" t="s">
        <v>109</v>
      </c>
      <c r="D1588" s="14" t="s">
        <v>112</v>
      </c>
      <c r="E1588" s="50">
        <v>5271</v>
      </c>
    </row>
    <row r="1589" spans="1:5" hidden="1" outlineLevel="2" x14ac:dyDescent="0.3">
      <c r="A1589" s="13">
        <v>2018</v>
      </c>
      <c r="B1589" s="14" t="s">
        <v>139</v>
      </c>
      <c r="C1589" s="14" t="s">
        <v>109</v>
      </c>
      <c r="D1589" s="14" t="s">
        <v>113</v>
      </c>
      <c r="E1589" s="50">
        <v>1675</v>
      </c>
    </row>
    <row r="1590" spans="1:5" hidden="1" outlineLevel="2" x14ac:dyDescent="0.3">
      <c r="A1590" s="13">
        <v>2018</v>
      </c>
      <c r="B1590" s="14" t="s">
        <v>139</v>
      </c>
      <c r="C1590" s="14" t="s">
        <v>109</v>
      </c>
      <c r="D1590" s="14" t="s">
        <v>114</v>
      </c>
      <c r="E1590" s="50">
        <v>284</v>
      </c>
    </row>
    <row r="1591" spans="1:5" hidden="1" outlineLevel="2" x14ac:dyDescent="0.3">
      <c r="A1591" s="13">
        <v>2018</v>
      </c>
      <c r="B1591" s="14" t="s">
        <v>139</v>
      </c>
      <c r="C1591" s="14" t="s">
        <v>109</v>
      </c>
      <c r="D1591" s="14" t="s">
        <v>115</v>
      </c>
      <c r="E1591" s="50">
        <v>138</v>
      </c>
    </row>
    <row r="1592" spans="1:5" hidden="1" outlineLevel="2" x14ac:dyDescent="0.3">
      <c r="A1592" s="13">
        <v>2018</v>
      </c>
      <c r="B1592" s="14" t="s">
        <v>139</v>
      </c>
      <c r="C1592" s="14" t="s">
        <v>109</v>
      </c>
      <c r="D1592" s="14" t="s">
        <v>116</v>
      </c>
      <c r="E1592" s="50">
        <v>13</v>
      </c>
    </row>
    <row r="1593" spans="1:5" hidden="1" outlineLevel="2" x14ac:dyDescent="0.3">
      <c r="A1593" s="13">
        <v>2018</v>
      </c>
      <c r="B1593" s="14" t="s">
        <v>139</v>
      </c>
      <c r="C1593" s="14" t="s">
        <v>109</v>
      </c>
      <c r="D1593" s="14" t="s">
        <v>117</v>
      </c>
      <c r="E1593" s="50">
        <v>1</v>
      </c>
    </row>
    <row r="1594" spans="1:5" hidden="1" outlineLevel="2" x14ac:dyDescent="0.3">
      <c r="A1594" s="13">
        <v>2018</v>
      </c>
      <c r="B1594" s="14" t="s">
        <v>140</v>
      </c>
      <c r="C1594" s="14" t="s">
        <v>108</v>
      </c>
      <c r="D1594" s="14" t="s">
        <v>41</v>
      </c>
      <c r="E1594" s="50">
        <v>796</v>
      </c>
    </row>
    <row r="1595" spans="1:5" hidden="1" outlineLevel="2" x14ac:dyDescent="0.3">
      <c r="A1595" s="13">
        <v>2018</v>
      </c>
      <c r="B1595" s="14" t="s">
        <v>140</v>
      </c>
      <c r="C1595" s="14" t="s">
        <v>108</v>
      </c>
      <c r="D1595" s="14" t="s">
        <v>111</v>
      </c>
      <c r="E1595" s="50">
        <v>4012</v>
      </c>
    </row>
    <row r="1596" spans="1:5" hidden="1" outlineLevel="2" x14ac:dyDescent="0.3">
      <c r="A1596" s="13">
        <v>2018</v>
      </c>
      <c r="B1596" s="14" t="s">
        <v>140</v>
      </c>
      <c r="C1596" s="14" t="s">
        <v>108</v>
      </c>
      <c r="D1596" s="14" t="s">
        <v>112</v>
      </c>
      <c r="E1596" s="50">
        <v>3816</v>
      </c>
    </row>
    <row r="1597" spans="1:5" hidden="1" outlineLevel="2" x14ac:dyDescent="0.3">
      <c r="A1597" s="13">
        <v>2018</v>
      </c>
      <c r="B1597" s="14" t="s">
        <v>140</v>
      </c>
      <c r="C1597" s="14" t="s">
        <v>108</v>
      </c>
      <c r="D1597" s="14" t="s">
        <v>113</v>
      </c>
      <c r="E1597" s="50">
        <v>1729</v>
      </c>
    </row>
    <row r="1598" spans="1:5" hidden="1" outlineLevel="2" x14ac:dyDescent="0.3">
      <c r="A1598" s="13">
        <v>2018</v>
      </c>
      <c r="B1598" s="14" t="s">
        <v>140</v>
      </c>
      <c r="C1598" s="14" t="s">
        <v>108</v>
      </c>
      <c r="D1598" s="14" t="s">
        <v>114</v>
      </c>
      <c r="E1598" s="50">
        <v>501</v>
      </c>
    </row>
    <row r="1599" spans="1:5" hidden="1" outlineLevel="2" x14ac:dyDescent="0.3">
      <c r="A1599" s="13">
        <v>2018</v>
      </c>
      <c r="B1599" s="14" t="s">
        <v>140</v>
      </c>
      <c r="C1599" s="14" t="s">
        <v>108</v>
      </c>
      <c r="D1599" s="14" t="s">
        <v>115</v>
      </c>
      <c r="E1599" s="50">
        <v>338</v>
      </c>
    </row>
    <row r="1600" spans="1:5" hidden="1" outlineLevel="2" x14ac:dyDescent="0.3">
      <c r="A1600" s="13">
        <v>2018</v>
      </c>
      <c r="B1600" s="14" t="s">
        <v>140</v>
      </c>
      <c r="C1600" s="14" t="s">
        <v>108</v>
      </c>
      <c r="D1600" s="14" t="s">
        <v>116</v>
      </c>
      <c r="E1600" s="50">
        <v>29</v>
      </c>
    </row>
    <row r="1601" spans="1:5" hidden="1" outlineLevel="2" x14ac:dyDescent="0.3">
      <c r="A1601" s="13">
        <v>2018</v>
      </c>
      <c r="B1601" s="14" t="s">
        <v>140</v>
      </c>
      <c r="C1601" s="14" t="s">
        <v>108</v>
      </c>
      <c r="D1601" s="14" t="s">
        <v>117</v>
      </c>
      <c r="E1601" s="50">
        <v>3</v>
      </c>
    </row>
    <row r="1602" spans="1:5" hidden="1" outlineLevel="2" x14ac:dyDescent="0.3">
      <c r="A1602" s="13">
        <v>2018</v>
      </c>
      <c r="B1602" s="14" t="s">
        <v>140</v>
      </c>
      <c r="C1602" s="14" t="s">
        <v>109</v>
      </c>
      <c r="D1602" s="14" t="s">
        <v>41</v>
      </c>
      <c r="E1602" s="50">
        <v>743</v>
      </c>
    </row>
    <row r="1603" spans="1:5" hidden="1" outlineLevel="2" x14ac:dyDescent="0.3">
      <c r="A1603" s="13">
        <v>2018</v>
      </c>
      <c r="B1603" s="14" t="s">
        <v>140</v>
      </c>
      <c r="C1603" s="14" t="s">
        <v>109</v>
      </c>
      <c r="D1603" s="14" t="s">
        <v>111</v>
      </c>
      <c r="E1603" s="50">
        <v>4247</v>
      </c>
    </row>
    <row r="1604" spans="1:5" hidden="1" outlineLevel="2" x14ac:dyDescent="0.3">
      <c r="A1604" s="13">
        <v>2018</v>
      </c>
      <c r="B1604" s="14" t="s">
        <v>140</v>
      </c>
      <c r="C1604" s="14" t="s">
        <v>109</v>
      </c>
      <c r="D1604" s="14" t="s">
        <v>112</v>
      </c>
      <c r="E1604" s="50">
        <v>5168</v>
      </c>
    </row>
    <row r="1605" spans="1:5" hidden="1" outlineLevel="2" x14ac:dyDescent="0.3">
      <c r="A1605" s="13">
        <v>2018</v>
      </c>
      <c r="B1605" s="14" t="s">
        <v>140</v>
      </c>
      <c r="C1605" s="14" t="s">
        <v>109</v>
      </c>
      <c r="D1605" s="14" t="s">
        <v>113</v>
      </c>
      <c r="E1605" s="50">
        <v>2052</v>
      </c>
    </row>
    <row r="1606" spans="1:5" hidden="1" outlineLevel="2" x14ac:dyDescent="0.3">
      <c r="A1606" s="13">
        <v>2018</v>
      </c>
      <c r="B1606" s="14" t="s">
        <v>140</v>
      </c>
      <c r="C1606" s="14" t="s">
        <v>109</v>
      </c>
      <c r="D1606" s="14" t="s">
        <v>114</v>
      </c>
      <c r="E1606" s="50">
        <v>405</v>
      </c>
    </row>
    <row r="1607" spans="1:5" hidden="1" outlineLevel="2" x14ac:dyDescent="0.3">
      <c r="A1607" s="13">
        <v>2018</v>
      </c>
      <c r="B1607" s="14" t="s">
        <v>140</v>
      </c>
      <c r="C1607" s="14" t="s">
        <v>109</v>
      </c>
      <c r="D1607" s="14" t="s">
        <v>115</v>
      </c>
      <c r="E1607" s="50">
        <v>195</v>
      </c>
    </row>
    <row r="1608" spans="1:5" hidden="1" outlineLevel="2" x14ac:dyDescent="0.3">
      <c r="A1608" s="13">
        <v>2018</v>
      </c>
      <c r="B1608" s="14" t="s">
        <v>140</v>
      </c>
      <c r="C1608" s="14" t="s">
        <v>109</v>
      </c>
      <c r="D1608" s="14" t="s">
        <v>116</v>
      </c>
      <c r="E1608" s="50">
        <v>26</v>
      </c>
    </row>
    <row r="1609" spans="1:5" hidden="1" outlineLevel="2" x14ac:dyDescent="0.3">
      <c r="A1609" s="13">
        <v>2018</v>
      </c>
      <c r="B1609" s="14" t="s">
        <v>140</v>
      </c>
      <c r="C1609" s="14" t="s">
        <v>109</v>
      </c>
      <c r="D1609" s="14" t="s">
        <v>117</v>
      </c>
      <c r="E1609" s="50">
        <v>4</v>
      </c>
    </row>
    <row r="1610" spans="1:5" hidden="1" outlineLevel="2" x14ac:dyDescent="0.3">
      <c r="A1610" s="13">
        <v>2018</v>
      </c>
      <c r="B1610" s="14" t="s">
        <v>141</v>
      </c>
      <c r="C1610" s="14" t="s">
        <v>108</v>
      </c>
      <c r="D1610" s="14" t="s">
        <v>41</v>
      </c>
      <c r="E1610" s="50">
        <v>114</v>
      </c>
    </row>
    <row r="1611" spans="1:5" hidden="1" outlineLevel="2" x14ac:dyDescent="0.3">
      <c r="A1611" s="13">
        <v>2018</v>
      </c>
      <c r="B1611" s="14" t="s">
        <v>141</v>
      </c>
      <c r="C1611" s="14" t="s">
        <v>108</v>
      </c>
      <c r="D1611" s="14" t="s">
        <v>111</v>
      </c>
      <c r="E1611" s="50">
        <v>748</v>
      </c>
    </row>
    <row r="1612" spans="1:5" hidden="1" outlineLevel="2" x14ac:dyDescent="0.3">
      <c r="A1612" s="13">
        <v>2018</v>
      </c>
      <c r="B1612" s="14" t="s">
        <v>141</v>
      </c>
      <c r="C1612" s="14" t="s">
        <v>108</v>
      </c>
      <c r="D1612" s="14" t="s">
        <v>112</v>
      </c>
      <c r="E1612" s="50">
        <v>767</v>
      </c>
    </row>
    <row r="1613" spans="1:5" hidden="1" outlineLevel="2" x14ac:dyDescent="0.3">
      <c r="A1613" s="13">
        <v>2018</v>
      </c>
      <c r="B1613" s="14" t="s">
        <v>141</v>
      </c>
      <c r="C1613" s="14" t="s">
        <v>108</v>
      </c>
      <c r="D1613" s="14" t="s">
        <v>113</v>
      </c>
      <c r="E1613" s="50">
        <v>379</v>
      </c>
    </row>
    <row r="1614" spans="1:5" hidden="1" outlineLevel="2" x14ac:dyDescent="0.3">
      <c r="A1614" s="13">
        <v>2018</v>
      </c>
      <c r="B1614" s="14" t="s">
        <v>141</v>
      </c>
      <c r="C1614" s="14" t="s">
        <v>108</v>
      </c>
      <c r="D1614" s="14" t="s">
        <v>114</v>
      </c>
      <c r="E1614" s="50">
        <v>107</v>
      </c>
    </row>
    <row r="1615" spans="1:5" hidden="1" outlineLevel="2" x14ac:dyDescent="0.3">
      <c r="A1615" s="13">
        <v>2018</v>
      </c>
      <c r="B1615" s="14" t="s">
        <v>141</v>
      </c>
      <c r="C1615" s="14" t="s">
        <v>108</v>
      </c>
      <c r="D1615" s="14" t="s">
        <v>115</v>
      </c>
      <c r="E1615" s="50">
        <v>129</v>
      </c>
    </row>
    <row r="1616" spans="1:5" hidden="1" outlineLevel="2" x14ac:dyDescent="0.3">
      <c r="A1616" s="13">
        <v>2018</v>
      </c>
      <c r="B1616" s="14" t="s">
        <v>141</v>
      </c>
      <c r="C1616" s="14" t="s">
        <v>108</v>
      </c>
      <c r="D1616" s="14" t="s">
        <v>116</v>
      </c>
      <c r="E1616" s="50">
        <v>8</v>
      </c>
    </row>
    <row r="1617" spans="1:5" hidden="1" outlineLevel="2" x14ac:dyDescent="0.3">
      <c r="A1617" s="13">
        <v>2018</v>
      </c>
      <c r="B1617" s="14" t="s">
        <v>141</v>
      </c>
      <c r="C1617" s="14" t="s">
        <v>108</v>
      </c>
      <c r="D1617" s="14" t="s">
        <v>117</v>
      </c>
      <c r="E1617" s="50">
        <v>2</v>
      </c>
    </row>
    <row r="1618" spans="1:5" hidden="1" outlineLevel="2" x14ac:dyDescent="0.3">
      <c r="A1618" s="13">
        <v>2018</v>
      </c>
      <c r="B1618" s="14" t="s">
        <v>141</v>
      </c>
      <c r="C1618" s="14" t="s">
        <v>109</v>
      </c>
      <c r="D1618" s="14" t="s">
        <v>41</v>
      </c>
      <c r="E1618" s="50">
        <v>120</v>
      </c>
    </row>
    <row r="1619" spans="1:5" hidden="1" outlineLevel="2" x14ac:dyDescent="0.3">
      <c r="A1619" s="13">
        <v>2018</v>
      </c>
      <c r="B1619" s="14" t="s">
        <v>141</v>
      </c>
      <c r="C1619" s="14" t="s">
        <v>109</v>
      </c>
      <c r="D1619" s="14" t="s">
        <v>111</v>
      </c>
      <c r="E1619" s="50">
        <v>807</v>
      </c>
    </row>
    <row r="1620" spans="1:5" hidden="1" outlineLevel="2" x14ac:dyDescent="0.3">
      <c r="A1620" s="13">
        <v>2018</v>
      </c>
      <c r="B1620" s="14" t="s">
        <v>141</v>
      </c>
      <c r="C1620" s="14" t="s">
        <v>109</v>
      </c>
      <c r="D1620" s="14" t="s">
        <v>112</v>
      </c>
      <c r="E1620" s="50">
        <v>1042</v>
      </c>
    </row>
    <row r="1621" spans="1:5" hidden="1" outlineLevel="2" x14ac:dyDescent="0.3">
      <c r="A1621" s="13">
        <v>2018</v>
      </c>
      <c r="B1621" s="14" t="s">
        <v>141</v>
      </c>
      <c r="C1621" s="14" t="s">
        <v>109</v>
      </c>
      <c r="D1621" s="14" t="s">
        <v>113</v>
      </c>
      <c r="E1621" s="50">
        <v>476</v>
      </c>
    </row>
    <row r="1622" spans="1:5" hidden="1" outlineLevel="2" x14ac:dyDescent="0.3">
      <c r="A1622" s="13">
        <v>2018</v>
      </c>
      <c r="B1622" s="14" t="s">
        <v>141</v>
      </c>
      <c r="C1622" s="14" t="s">
        <v>109</v>
      </c>
      <c r="D1622" s="14" t="s">
        <v>114</v>
      </c>
      <c r="E1622" s="50">
        <v>107</v>
      </c>
    </row>
    <row r="1623" spans="1:5" hidden="1" outlineLevel="2" x14ac:dyDescent="0.3">
      <c r="A1623" s="13">
        <v>2018</v>
      </c>
      <c r="B1623" s="14" t="s">
        <v>141</v>
      </c>
      <c r="C1623" s="14" t="s">
        <v>109</v>
      </c>
      <c r="D1623" s="14" t="s">
        <v>115</v>
      </c>
      <c r="E1623" s="50">
        <v>65</v>
      </c>
    </row>
    <row r="1624" spans="1:5" hidden="1" outlineLevel="2" x14ac:dyDescent="0.3">
      <c r="A1624" s="13">
        <v>2018</v>
      </c>
      <c r="B1624" s="14" t="s">
        <v>141</v>
      </c>
      <c r="C1624" s="14" t="s">
        <v>109</v>
      </c>
      <c r="D1624" s="14" t="s">
        <v>116</v>
      </c>
      <c r="E1624" s="50">
        <v>5</v>
      </c>
    </row>
    <row r="1625" spans="1:5" hidden="1" outlineLevel="2" x14ac:dyDescent="0.3">
      <c r="A1625" s="13">
        <v>2018</v>
      </c>
      <c r="B1625" s="14" t="s">
        <v>141</v>
      </c>
      <c r="C1625" s="14" t="s">
        <v>109</v>
      </c>
      <c r="D1625" s="14" t="s">
        <v>117</v>
      </c>
      <c r="E1625" s="50">
        <v>1</v>
      </c>
    </row>
    <row r="1626" spans="1:5" hidden="1" outlineLevel="2" x14ac:dyDescent="0.3">
      <c r="A1626" s="13">
        <v>2018</v>
      </c>
      <c r="B1626" s="14" t="s">
        <v>142</v>
      </c>
      <c r="C1626" s="14" t="s">
        <v>108</v>
      </c>
      <c r="D1626" s="14" t="s">
        <v>41</v>
      </c>
      <c r="E1626" s="50">
        <v>5</v>
      </c>
    </row>
    <row r="1627" spans="1:5" hidden="1" outlineLevel="2" x14ac:dyDescent="0.3">
      <c r="A1627" s="13">
        <v>2018</v>
      </c>
      <c r="B1627" s="14" t="s">
        <v>142</v>
      </c>
      <c r="C1627" s="14" t="s">
        <v>108</v>
      </c>
      <c r="D1627" s="14" t="s">
        <v>111</v>
      </c>
      <c r="E1627" s="50">
        <v>51</v>
      </c>
    </row>
    <row r="1628" spans="1:5" hidden="1" outlineLevel="2" x14ac:dyDescent="0.3">
      <c r="A1628" s="13">
        <v>2018</v>
      </c>
      <c r="B1628" s="14" t="s">
        <v>142</v>
      </c>
      <c r="C1628" s="14" t="s">
        <v>108</v>
      </c>
      <c r="D1628" s="14" t="s">
        <v>112</v>
      </c>
      <c r="E1628" s="50">
        <v>75</v>
      </c>
    </row>
    <row r="1629" spans="1:5" hidden="1" outlineLevel="2" x14ac:dyDescent="0.3">
      <c r="A1629" s="13">
        <v>2018</v>
      </c>
      <c r="B1629" s="14" t="s">
        <v>142</v>
      </c>
      <c r="C1629" s="14" t="s">
        <v>108</v>
      </c>
      <c r="D1629" s="14" t="s">
        <v>113</v>
      </c>
      <c r="E1629" s="50">
        <v>43</v>
      </c>
    </row>
    <row r="1630" spans="1:5" hidden="1" outlineLevel="2" x14ac:dyDescent="0.3">
      <c r="A1630" s="13">
        <v>2018</v>
      </c>
      <c r="B1630" s="14" t="s">
        <v>142</v>
      </c>
      <c r="C1630" s="14" t="s">
        <v>108</v>
      </c>
      <c r="D1630" s="14" t="s">
        <v>114</v>
      </c>
      <c r="E1630" s="50">
        <v>20</v>
      </c>
    </row>
    <row r="1631" spans="1:5" hidden="1" outlineLevel="2" x14ac:dyDescent="0.3">
      <c r="A1631" s="13">
        <v>2018</v>
      </c>
      <c r="B1631" s="14" t="s">
        <v>142</v>
      </c>
      <c r="C1631" s="14" t="s">
        <v>108</v>
      </c>
      <c r="D1631" s="14" t="s">
        <v>115</v>
      </c>
      <c r="E1631" s="50">
        <v>34</v>
      </c>
    </row>
    <row r="1632" spans="1:5" hidden="1" outlineLevel="2" x14ac:dyDescent="0.3">
      <c r="A1632" s="13">
        <v>2018</v>
      </c>
      <c r="B1632" s="14" t="s">
        <v>142</v>
      </c>
      <c r="C1632" s="14" t="s">
        <v>108</v>
      </c>
      <c r="D1632" s="14" t="s">
        <v>116</v>
      </c>
      <c r="E1632" s="50">
        <v>6</v>
      </c>
    </row>
    <row r="1633" spans="1:5" hidden="1" outlineLevel="2" x14ac:dyDescent="0.3">
      <c r="A1633" s="13">
        <v>2018</v>
      </c>
      <c r="B1633" s="14" t="s">
        <v>142</v>
      </c>
      <c r="C1633" s="14" t="s">
        <v>109</v>
      </c>
      <c r="D1633" s="14" t="s">
        <v>41</v>
      </c>
      <c r="E1633" s="50">
        <v>6</v>
      </c>
    </row>
    <row r="1634" spans="1:5" hidden="1" outlineLevel="2" x14ac:dyDescent="0.3">
      <c r="A1634" s="13">
        <v>2018</v>
      </c>
      <c r="B1634" s="14" t="s">
        <v>142</v>
      </c>
      <c r="C1634" s="14" t="s">
        <v>109</v>
      </c>
      <c r="D1634" s="14" t="s">
        <v>111</v>
      </c>
      <c r="E1634" s="50">
        <v>47</v>
      </c>
    </row>
    <row r="1635" spans="1:5" hidden="1" outlineLevel="2" x14ac:dyDescent="0.3">
      <c r="A1635" s="13">
        <v>2018</v>
      </c>
      <c r="B1635" s="14" t="s">
        <v>142</v>
      </c>
      <c r="C1635" s="14" t="s">
        <v>109</v>
      </c>
      <c r="D1635" s="14" t="s">
        <v>112</v>
      </c>
      <c r="E1635" s="50">
        <v>64</v>
      </c>
    </row>
    <row r="1636" spans="1:5" hidden="1" outlineLevel="2" x14ac:dyDescent="0.3">
      <c r="A1636" s="13">
        <v>2018</v>
      </c>
      <c r="B1636" s="14" t="s">
        <v>142</v>
      </c>
      <c r="C1636" s="14" t="s">
        <v>109</v>
      </c>
      <c r="D1636" s="14" t="s">
        <v>113</v>
      </c>
      <c r="E1636" s="50">
        <v>35</v>
      </c>
    </row>
    <row r="1637" spans="1:5" hidden="1" outlineLevel="2" x14ac:dyDescent="0.3">
      <c r="A1637" s="13">
        <v>2018</v>
      </c>
      <c r="B1637" s="14" t="s">
        <v>142</v>
      </c>
      <c r="C1637" s="14" t="s">
        <v>109</v>
      </c>
      <c r="D1637" s="14" t="s">
        <v>114</v>
      </c>
      <c r="E1637" s="50">
        <v>16</v>
      </c>
    </row>
    <row r="1638" spans="1:5" hidden="1" outlineLevel="2" x14ac:dyDescent="0.3">
      <c r="A1638" s="13">
        <v>2018</v>
      </c>
      <c r="B1638" s="14" t="s">
        <v>142</v>
      </c>
      <c r="C1638" s="14" t="s">
        <v>109</v>
      </c>
      <c r="D1638" s="14" t="s">
        <v>115</v>
      </c>
      <c r="E1638" s="50">
        <v>7</v>
      </c>
    </row>
    <row r="1639" spans="1:5" outlineLevel="1" collapsed="1" x14ac:dyDescent="0.3">
      <c r="A1639" s="25" t="s">
        <v>106</v>
      </c>
      <c r="B1639" s="17"/>
      <c r="C1639" s="17"/>
      <c r="D1639" s="17"/>
      <c r="E1639" s="51">
        <f>SUBTOTAL(9,E1440:E1638)</f>
        <v>544749</v>
      </c>
    </row>
    <row r="1640" spans="1:5" hidden="1" outlineLevel="2" x14ac:dyDescent="0.3">
      <c r="A1640" s="19">
        <v>2017</v>
      </c>
      <c r="B1640" t="s">
        <v>131</v>
      </c>
      <c r="C1640" t="s">
        <v>108</v>
      </c>
      <c r="D1640" t="s">
        <v>41</v>
      </c>
      <c r="E1640" s="52">
        <v>15774</v>
      </c>
    </row>
    <row r="1641" spans="1:5" hidden="1" outlineLevel="2" x14ac:dyDescent="0.3">
      <c r="A1641" s="19">
        <v>2017</v>
      </c>
      <c r="B1641" t="s">
        <v>131</v>
      </c>
      <c r="C1641" t="s">
        <v>108</v>
      </c>
      <c r="D1641" t="s">
        <v>111</v>
      </c>
      <c r="E1641" s="52">
        <v>16662</v>
      </c>
    </row>
    <row r="1642" spans="1:5" hidden="1" outlineLevel="2" x14ac:dyDescent="0.3">
      <c r="A1642" s="19">
        <v>2017</v>
      </c>
      <c r="B1642" t="s">
        <v>131</v>
      </c>
      <c r="C1642" t="s">
        <v>108</v>
      </c>
      <c r="D1642" t="s">
        <v>112</v>
      </c>
      <c r="E1642" s="52">
        <v>9701</v>
      </c>
    </row>
    <row r="1643" spans="1:5" hidden="1" outlineLevel="2" x14ac:dyDescent="0.3">
      <c r="A1643" s="19">
        <v>2017</v>
      </c>
      <c r="B1643" t="s">
        <v>131</v>
      </c>
      <c r="C1643" t="s">
        <v>108</v>
      </c>
      <c r="D1643" t="s">
        <v>113</v>
      </c>
      <c r="E1643" s="52">
        <v>3205</v>
      </c>
    </row>
    <row r="1644" spans="1:5" hidden="1" outlineLevel="2" x14ac:dyDescent="0.3">
      <c r="A1644" s="19">
        <v>2017</v>
      </c>
      <c r="B1644" t="s">
        <v>131</v>
      </c>
      <c r="C1644" t="s">
        <v>108</v>
      </c>
      <c r="D1644" t="s">
        <v>114</v>
      </c>
      <c r="E1644" s="52">
        <v>542</v>
      </c>
    </row>
    <row r="1645" spans="1:5" hidden="1" outlineLevel="2" x14ac:dyDescent="0.3">
      <c r="A1645" s="19">
        <v>2017</v>
      </c>
      <c r="B1645" t="s">
        <v>131</v>
      </c>
      <c r="C1645" t="s">
        <v>108</v>
      </c>
      <c r="D1645" t="s">
        <v>115</v>
      </c>
      <c r="E1645" s="52">
        <v>361</v>
      </c>
    </row>
    <row r="1646" spans="1:5" hidden="1" outlineLevel="2" x14ac:dyDescent="0.3">
      <c r="A1646" s="19">
        <v>2017</v>
      </c>
      <c r="B1646" t="s">
        <v>131</v>
      </c>
      <c r="C1646" t="s">
        <v>108</v>
      </c>
      <c r="D1646" t="s">
        <v>116</v>
      </c>
      <c r="E1646" s="52">
        <v>28</v>
      </c>
    </row>
    <row r="1647" spans="1:5" hidden="1" outlineLevel="2" x14ac:dyDescent="0.3">
      <c r="A1647" s="19">
        <v>2017</v>
      </c>
      <c r="B1647" t="s">
        <v>131</v>
      </c>
      <c r="C1647" t="s">
        <v>108</v>
      </c>
      <c r="D1647" t="s">
        <v>117</v>
      </c>
      <c r="E1647" s="52">
        <v>9</v>
      </c>
    </row>
    <row r="1648" spans="1:5" hidden="1" outlineLevel="2" x14ac:dyDescent="0.3">
      <c r="A1648" s="19">
        <v>2017</v>
      </c>
      <c r="B1648" t="s">
        <v>131</v>
      </c>
      <c r="C1648" t="s">
        <v>108</v>
      </c>
      <c r="D1648" t="s">
        <v>268</v>
      </c>
      <c r="E1648" s="52">
        <v>1</v>
      </c>
    </row>
    <row r="1649" spans="1:5" hidden="1" outlineLevel="2" x14ac:dyDescent="0.3">
      <c r="A1649" s="19">
        <v>2017</v>
      </c>
      <c r="B1649" t="s">
        <v>131</v>
      </c>
      <c r="C1649" t="s">
        <v>108</v>
      </c>
      <c r="D1649" t="s">
        <v>269</v>
      </c>
      <c r="E1649" s="52">
        <v>11</v>
      </c>
    </row>
    <row r="1650" spans="1:5" hidden="1" outlineLevel="2" x14ac:dyDescent="0.3">
      <c r="A1650" s="19">
        <v>2017</v>
      </c>
      <c r="B1650" t="s">
        <v>131</v>
      </c>
      <c r="C1650" t="s">
        <v>109</v>
      </c>
      <c r="D1650" t="s">
        <v>41</v>
      </c>
      <c r="E1650" s="52">
        <v>17735</v>
      </c>
    </row>
    <row r="1651" spans="1:5" hidden="1" outlineLevel="2" x14ac:dyDescent="0.3">
      <c r="A1651" s="19">
        <v>2017</v>
      </c>
      <c r="B1651" t="s">
        <v>131</v>
      </c>
      <c r="C1651" t="s">
        <v>109</v>
      </c>
      <c r="D1651" t="s">
        <v>111</v>
      </c>
      <c r="E1651" s="52">
        <v>17984</v>
      </c>
    </row>
    <row r="1652" spans="1:5" hidden="1" outlineLevel="2" x14ac:dyDescent="0.3">
      <c r="A1652" s="19">
        <v>2017</v>
      </c>
      <c r="B1652" t="s">
        <v>131</v>
      </c>
      <c r="C1652" t="s">
        <v>109</v>
      </c>
      <c r="D1652" t="s">
        <v>112</v>
      </c>
      <c r="E1652" s="52">
        <v>11475</v>
      </c>
    </row>
    <row r="1653" spans="1:5" hidden="1" outlineLevel="2" x14ac:dyDescent="0.3">
      <c r="A1653" s="19">
        <v>2017</v>
      </c>
      <c r="B1653" t="s">
        <v>131</v>
      </c>
      <c r="C1653" t="s">
        <v>109</v>
      </c>
      <c r="D1653" t="s">
        <v>113</v>
      </c>
      <c r="E1653" s="52">
        <v>3645</v>
      </c>
    </row>
    <row r="1654" spans="1:5" hidden="1" outlineLevel="2" x14ac:dyDescent="0.3">
      <c r="A1654" s="19">
        <v>2017</v>
      </c>
      <c r="B1654" t="s">
        <v>131</v>
      </c>
      <c r="C1654" t="s">
        <v>109</v>
      </c>
      <c r="D1654" t="s">
        <v>114</v>
      </c>
      <c r="E1654" s="52">
        <v>628</v>
      </c>
    </row>
    <row r="1655" spans="1:5" hidden="1" outlineLevel="2" x14ac:dyDescent="0.3">
      <c r="A1655" s="19">
        <v>2017</v>
      </c>
      <c r="B1655" t="s">
        <v>131</v>
      </c>
      <c r="C1655" t="s">
        <v>109</v>
      </c>
      <c r="D1655" t="s">
        <v>115</v>
      </c>
      <c r="E1655" s="52">
        <v>327</v>
      </c>
    </row>
    <row r="1656" spans="1:5" hidden="1" outlineLevel="2" x14ac:dyDescent="0.3">
      <c r="A1656" s="19">
        <v>2017</v>
      </c>
      <c r="B1656" t="s">
        <v>131</v>
      </c>
      <c r="C1656" t="s">
        <v>109</v>
      </c>
      <c r="D1656" t="s">
        <v>116</v>
      </c>
      <c r="E1656" s="52">
        <v>44</v>
      </c>
    </row>
    <row r="1657" spans="1:5" hidden="1" outlineLevel="2" x14ac:dyDescent="0.3">
      <c r="A1657" s="19">
        <v>2017</v>
      </c>
      <c r="B1657" t="s">
        <v>131</v>
      </c>
      <c r="C1657" t="s">
        <v>109</v>
      </c>
      <c r="D1657" t="s">
        <v>117</v>
      </c>
      <c r="E1657" s="52">
        <v>13</v>
      </c>
    </row>
    <row r="1658" spans="1:5" hidden="1" outlineLevel="2" x14ac:dyDescent="0.3">
      <c r="A1658" s="19">
        <v>2017</v>
      </c>
      <c r="B1658" t="s">
        <v>131</v>
      </c>
      <c r="C1658" t="s">
        <v>109</v>
      </c>
      <c r="D1658" t="s">
        <v>268</v>
      </c>
      <c r="E1658" s="52">
        <v>2</v>
      </c>
    </row>
    <row r="1659" spans="1:5" hidden="1" outlineLevel="2" x14ac:dyDescent="0.3">
      <c r="A1659" s="19">
        <v>2017</v>
      </c>
      <c r="B1659" t="s">
        <v>131</v>
      </c>
      <c r="C1659" t="s">
        <v>109</v>
      </c>
      <c r="D1659" t="s">
        <v>269</v>
      </c>
      <c r="E1659" s="52">
        <v>14</v>
      </c>
    </row>
    <row r="1660" spans="1:5" hidden="1" outlineLevel="2" x14ac:dyDescent="0.3">
      <c r="A1660" s="19">
        <v>2017</v>
      </c>
      <c r="B1660" t="s">
        <v>132</v>
      </c>
      <c r="C1660" t="s">
        <v>108</v>
      </c>
      <c r="D1660" t="s">
        <v>41</v>
      </c>
      <c r="E1660" s="52">
        <v>14306</v>
      </c>
    </row>
    <row r="1661" spans="1:5" hidden="1" outlineLevel="2" x14ac:dyDescent="0.3">
      <c r="A1661" s="19">
        <v>2017</v>
      </c>
      <c r="B1661" t="s">
        <v>132</v>
      </c>
      <c r="C1661" t="s">
        <v>108</v>
      </c>
      <c r="D1661" t="s">
        <v>111</v>
      </c>
      <c r="E1661" s="52">
        <v>16920</v>
      </c>
    </row>
    <row r="1662" spans="1:5" hidden="1" outlineLevel="2" x14ac:dyDescent="0.3">
      <c r="A1662" s="19">
        <v>2017</v>
      </c>
      <c r="B1662" t="s">
        <v>132</v>
      </c>
      <c r="C1662" t="s">
        <v>108</v>
      </c>
      <c r="D1662" t="s">
        <v>112</v>
      </c>
      <c r="E1662" s="52">
        <v>8548</v>
      </c>
    </row>
    <row r="1663" spans="1:5" hidden="1" outlineLevel="2" x14ac:dyDescent="0.3">
      <c r="A1663" s="19">
        <v>2017</v>
      </c>
      <c r="B1663" t="s">
        <v>132</v>
      </c>
      <c r="C1663" t="s">
        <v>108</v>
      </c>
      <c r="D1663" t="s">
        <v>113</v>
      </c>
      <c r="E1663" s="52">
        <v>2348</v>
      </c>
    </row>
    <row r="1664" spans="1:5" hidden="1" outlineLevel="2" x14ac:dyDescent="0.3">
      <c r="A1664" s="19">
        <v>2017</v>
      </c>
      <c r="B1664" t="s">
        <v>132</v>
      </c>
      <c r="C1664" t="s">
        <v>108</v>
      </c>
      <c r="D1664" t="s">
        <v>114</v>
      </c>
      <c r="E1664" s="52">
        <v>360</v>
      </c>
    </row>
    <row r="1665" spans="1:5" hidden="1" outlineLevel="2" x14ac:dyDescent="0.3">
      <c r="A1665" s="19">
        <v>2017</v>
      </c>
      <c r="B1665" t="s">
        <v>132</v>
      </c>
      <c r="C1665" t="s">
        <v>108</v>
      </c>
      <c r="D1665" t="s">
        <v>115</v>
      </c>
      <c r="E1665" s="52">
        <v>185</v>
      </c>
    </row>
    <row r="1666" spans="1:5" hidden="1" outlineLevel="2" x14ac:dyDescent="0.3">
      <c r="A1666" s="19">
        <v>2017</v>
      </c>
      <c r="B1666" t="s">
        <v>132</v>
      </c>
      <c r="C1666" t="s">
        <v>108</v>
      </c>
      <c r="D1666" t="s">
        <v>116</v>
      </c>
      <c r="E1666" s="52">
        <v>29</v>
      </c>
    </row>
    <row r="1667" spans="1:5" hidden="1" outlineLevel="2" x14ac:dyDescent="0.3">
      <c r="A1667" s="19">
        <v>2017</v>
      </c>
      <c r="B1667" t="s">
        <v>132</v>
      </c>
      <c r="C1667" t="s">
        <v>108</v>
      </c>
      <c r="D1667" t="s">
        <v>117</v>
      </c>
      <c r="E1667" s="52">
        <v>6</v>
      </c>
    </row>
    <row r="1668" spans="1:5" hidden="1" outlineLevel="2" x14ac:dyDescent="0.3">
      <c r="A1668" s="19">
        <v>2017</v>
      </c>
      <c r="B1668" t="s">
        <v>132</v>
      </c>
      <c r="C1668" t="s">
        <v>109</v>
      </c>
      <c r="D1668" t="s">
        <v>41</v>
      </c>
      <c r="E1668" s="52">
        <v>14667</v>
      </c>
    </row>
    <row r="1669" spans="1:5" hidden="1" outlineLevel="2" x14ac:dyDescent="0.3">
      <c r="A1669" s="19">
        <v>2017</v>
      </c>
      <c r="B1669" t="s">
        <v>132</v>
      </c>
      <c r="C1669" t="s">
        <v>109</v>
      </c>
      <c r="D1669" t="s">
        <v>111</v>
      </c>
      <c r="E1669" s="52">
        <v>18860</v>
      </c>
    </row>
    <row r="1670" spans="1:5" hidden="1" outlineLevel="2" x14ac:dyDescent="0.3">
      <c r="A1670" s="19">
        <v>2017</v>
      </c>
      <c r="B1670" t="s">
        <v>132</v>
      </c>
      <c r="C1670" t="s">
        <v>109</v>
      </c>
      <c r="D1670" t="s">
        <v>112</v>
      </c>
      <c r="E1670" s="52">
        <v>10912</v>
      </c>
    </row>
    <row r="1671" spans="1:5" hidden="1" outlineLevel="2" x14ac:dyDescent="0.3">
      <c r="A1671" s="19">
        <v>2017</v>
      </c>
      <c r="B1671" t="s">
        <v>132</v>
      </c>
      <c r="C1671" t="s">
        <v>109</v>
      </c>
      <c r="D1671" t="s">
        <v>113</v>
      </c>
      <c r="E1671" s="52">
        <v>2734</v>
      </c>
    </row>
    <row r="1672" spans="1:5" hidden="1" outlineLevel="2" x14ac:dyDescent="0.3">
      <c r="A1672" s="19">
        <v>2017</v>
      </c>
      <c r="B1672" t="s">
        <v>132</v>
      </c>
      <c r="C1672" t="s">
        <v>109</v>
      </c>
      <c r="D1672" t="s">
        <v>114</v>
      </c>
      <c r="E1672" s="52">
        <v>351</v>
      </c>
    </row>
    <row r="1673" spans="1:5" hidden="1" outlineLevel="2" x14ac:dyDescent="0.3">
      <c r="A1673" s="19">
        <v>2017</v>
      </c>
      <c r="B1673" t="s">
        <v>132</v>
      </c>
      <c r="C1673" t="s">
        <v>109</v>
      </c>
      <c r="D1673" t="s">
        <v>115</v>
      </c>
      <c r="E1673" s="52">
        <v>216</v>
      </c>
    </row>
    <row r="1674" spans="1:5" hidden="1" outlineLevel="2" x14ac:dyDescent="0.3">
      <c r="A1674" s="19">
        <v>2017</v>
      </c>
      <c r="B1674" t="s">
        <v>132</v>
      </c>
      <c r="C1674" t="s">
        <v>109</v>
      </c>
      <c r="D1674" t="s">
        <v>116</v>
      </c>
      <c r="E1674" s="52">
        <v>31</v>
      </c>
    </row>
    <row r="1675" spans="1:5" hidden="1" outlineLevel="2" x14ac:dyDescent="0.3">
      <c r="A1675" s="19">
        <v>2017</v>
      </c>
      <c r="B1675" t="s">
        <v>132</v>
      </c>
      <c r="C1675" t="s">
        <v>109</v>
      </c>
      <c r="D1675" t="s">
        <v>117</v>
      </c>
      <c r="E1675" s="52">
        <v>2</v>
      </c>
    </row>
    <row r="1676" spans="1:5" hidden="1" outlineLevel="2" x14ac:dyDescent="0.3">
      <c r="A1676" s="19">
        <v>2017</v>
      </c>
      <c r="B1676" t="s">
        <v>132</v>
      </c>
      <c r="C1676" t="s">
        <v>109</v>
      </c>
      <c r="D1676" t="s">
        <v>269</v>
      </c>
      <c r="E1676" s="52">
        <v>1</v>
      </c>
    </row>
    <row r="1677" spans="1:5" hidden="1" outlineLevel="2" x14ac:dyDescent="0.3">
      <c r="A1677" s="19">
        <v>2017</v>
      </c>
      <c r="B1677" t="s">
        <v>133</v>
      </c>
      <c r="C1677" t="s">
        <v>108</v>
      </c>
      <c r="D1677" t="s">
        <v>41</v>
      </c>
      <c r="E1677" s="52">
        <v>10394</v>
      </c>
    </row>
    <row r="1678" spans="1:5" hidden="1" outlineLevel="2" x14ac:dyDescent="0.3">
      <c r="A1678" s="19">
        <v>2017</v>
      </c>
      <c r="B1678" t="s">
        <v>133</v>
      </c>
      <c r="C1678" t="s">
        <v>108</v>
      </c>
      <c r="D1678" t="s">
        <v>111</v>
      </c>
      <c r="E1678" s="52">
        <v>17342</v>
      </c>
    </row>
    <row r="1679" spans="1:5" hidden="1" outlineLevel="2" x14ac:dyDescent="0.3">
      <c r="A1679" s="19">
        <v>2017</v>
      </c>
      <c r="B1679" t="s">
        <v>133</v>
      </c>
      <c r="C1679" t="s">
        <v>108</v>
      </c>
      <c r="D1679" t="s">
        <v>112</v>
      </c>
      <c r="E1679" s="52">
        <v>9109</v>
      </c>
    </row>
    <row r="1680" spans="1:5" hidden="1" outlineLevel="2" x14ac:dyDescent="0.3">
      <c r="A1680" s="19">
        <v>2017</v>
      </c>
      <c r="B1680" t="s">
        <v>133</v>
      </c>
      <c r="C1680" t="s">
        <v>108</v>
      </c>
      <c r="D1680" t="s">
        <v>113</v>
      </c>
      <c r="E1680" s="52">
        <v>2280</v>
      </c>
    </row>
    <row r="1681" spans="1:5" hidden="1" outlineLevel="2" x14ac:dyDescent="0.3">
      <c r="A1681" s="19">
        <v>2017</v>
      </c>
      <c r="B1681" t="s">
        <v>133</v>
      </c>
      <c r="C1681" t="s">
        <v>108</v>
      </c>
      <c r="D1681" t="s">
        <v>114</v>
      </c>
      <c r="E1681" s="52">
        <v>320</v>
      </c>
    </row>
    <row r="1682" spans="1:5" hidden="1" outlineLevel="2" x14ac:dyDescent="0.3">
      <c r="A1682" s="19">
        <v>2017</v>
      </c>
      <c r="B1682" t="s">
        <v>133</v>
      </c>
      <c r="C1682" t="s">
        <v>108</v>
      </c>
      <c r="D1682" t="s">
        <v>115</v>
      </c>
      <c r="E1682" s="52">
        <v>162</v>
      </c>
    </row>
    <row r="1683" spans="1:5" hidden="1" outlineLevel="2" x14ac:dyDescent="0.3">
      <c r="A1683" s="19">
        <v>2017</v>
      </c>
      <c r="B1683" t="s">
        <v>133</v>
      </c>
      <c r="C1683" t="s">
        <v>108</v>
      </c>
      <c r="D1683" t="s">
        <v>116</v>
      </c>
      <c r="E1683" s="52">
        <v>23</v>
      </c>
    </row>
    <row r="1684" spans="1:5" hidden="1" outlineLevel="2" x14ac:dyDescent="0.3">
      <c r="A1684" s="19">
        <v>2017</v>
      </c>
      <c r="B1684" t="s">
        <v>133</v>
      </c>
      <c r="C1684" t="s">
        <v>108</v>
      </c>
      <c r="D1684" t="s">
        <v>117</v>
      </c>
      <c r="E1684" s="52">
        <v>3</v>
      </c>
    </row>
    <row r="1685" spans="1:5" hidden="1" outlineLevel="2" x14ac:dyDescent="0.3">
      <c r="A1685" s="19">
        <v>2017</v>
      </c>
      <c r="B1685" t="s">
        <v>133</v>
      </c>
      <c r="C1685" t="s">
        <v>108</v>
      </c>
      <c r="D1685" t="s">
        <v>269</v>
      </c>
      <c r="E1685" s="52">
        <v>2</v>
      </c>
    </row>
    <row r="1686" spans="1:5" hidden="1" outlineLevel="2" x14ac:dyDescent="0.3">
      <c r="A1686" s="19">
        <v>2017</v>
      </c>
      <c r="B1686" t="s">
        <v>133</v>
      </c>
      <c r="C1686" t="s">
        <v>109</v>
      </c>
      <c r="D1686" t="s">
        <v>41</v>
      </c>
      <c r="E1686" s="52">
        <v>9847</v>
      </c>
    </row>
    <row r="1687" spans="1:5" hidden="1" outlineLevel="2" x14ac:dyDescent="0.3">
      <c r="A1687" s="19">
        <v>2017</v>
      </c>
      <c r="B1687" t="s">
        <v>133</v>
      </c>
      <c r="C1687" t="s">
        <v>109</v>
      </c>
      <c r="D1687" t="s">
        <v>111</v>
      </c>
      <c r="E1687" s="52">
        <v>19062</v>
      </c>
    </row>
    <row r="1688" spans="1:5" hidden="1" outlineLevel="2" x14ac:dyDescent="0.3">
      <c r="A1688" s="19">
        <v>2017</v>
      </c>
      <c r="B1688" t="s">
        <v>133</v>
      </c>
      <c r="C1688" t="s">
        <v>109</v>
      </c>
      <c r="D1688" t="s">
        <v>112</v>
      </c>
      <c r="E1688" s="52">
        <v>11728</v>
      </c>
    </row>
    <row r="1689" spans="1:5" hidden="1" outlineLevel="2" x14ac:dyDescent="0.3">
      <c r="A1689" s="19">
        <v>2017</v>
      </c>
      <c r="B1689" t="s">
        <v>133</v>
      </c>
      <c r="C1689" t="s">
        <v>109</v>
      </c>
      <c r="D1689" t="s">
        <v>113</v>
      </c>
      <c r="E1689" s="52">
        <v>2812</v>
      </c>
    </row>
    <row r="1690" spans="1:5" hidden="1" outlineLevel="2" x14ac:dyDescent="0.3">
      <c r="A1690" s="19">
        <v>2017</v>
      </c>
      <c r="B1690" t="s">
        <v>133</v>
      </c>
      <c r="C1690" t="s">
        <v>109</v>
      </c>
      <c r="D1690" t="s">
        <v>114</v>
      </c>
      <c r="E1690" s="52">
        <v>296</v>
      </c>
    </row>
    <row r="1691" spans="1:5" hidden="1" outlineLevel="2" x14ac:dyDescent="0.3">
      <c r="A1691" s="19">
        <v>2017</v>
      </c>
      <c r="B1691" t="s">
        <v>133</v>
      </c>
      <c r="C1691" t="s">
        <v>109</v>
      </c>
      <c r="D1691" t="s">
        <v>115</v>
      </c>
      <c r="E1691" s="52">
        <v>165</v>
      </c>
    </row>
    <row r="1692" spans="1:5" hidden="1" outlineLevel="2" x14ac:dyDescent="0.3">
      <c r="A1692" s="19">
        <v>2017</v>
      </c>
      <c r="B1692" t="s">
        <v>133</v>
      </c>
      <c r="C1692" t="s">
        <v>109</v>
      </c>
      <c r="D1692" t="s">
        <v>116</v>
      </c>
      <c r="E1692" s="52">
        <v>27</v>
      </c>
    </row>
    <row r="1693" spans="1:5" hidden="1" outlineLevel="2" x14ac:dyDescent="0.3">
      <c r="A1693" s="19">
        <v>2017</v>
      </c>
      <c r="B1693" t="s">
        <v>133</v>
      </c>
      <c r="C1693" t="s">
        <v>109</v>
      </c>
      <c r="D1693" t="s">
        <v>117</v>
      </c>
      <c r="E1693" s="52">
        <v>4</v>
      </c>
    </row>
    <row r="1694" spans="1:5" hidden="1" outlineLevel="2" x14ac:dyDescent="0.3">
      <c r="A1694" s="19">
        <v>2017</v>
      </c>
      <c r="B1694" t="s">
        <v>133</v>
      </c>
      <c r="C1694" t="s">
        <v>109</v>
      </c>
      <c r="D1694" t="s">
        <v>269</v>
      </c>
      <c r="E1694" s="52">
        <v>1</v>
      </c>
    </row>
    <row r="1695" spans="1:5" hidden="1" outlineLevel="2" x14ac:dyDescent="0.3">
      <c r="A1695" s="19">
        <v>2017</v>
      </c>
      <c r="B1695" t="s">
        <v>134</v>
      </c>
      <c r="C1695" t="s">
        <v>108</v>
      </c>
      <c r="D1695" t="s">
        <v>41</v>
      </c>
      <c r="E1695" s="52">
        <v>7542</v>
      </c>
    </row>
    <row r="1696" spans="1:5" hidden="1" outlineLevel="2" x14ac:dyDescent="0.3">
      <c r="A1696" s="19">
        <v>2017</v>
      </c>
      <c r="B1696" t="s">
        <v>134</v>
      </c>
      <c r="C1696" t="s">
        <v>108</v>
      </c>
      <c r="D1696" t="s">
        <v>111</v>
      </c>
      <c r="E1696" s="52">
        <v>15916</v>
      </c>
    </row>
    <row r="1697" spans="1:5" hidden="1" outlineLevel="2" x14ac:dyDescent="0.3">
      <c r="A1697" s="19">
        <v>2017</v>
      </c>
      <c r="B1697" t="s">
        <v>134</v>
      </c>
      <c r="C1697" t="s">
        <v>108</v>
      </c>
      <c r="D1697" t="s">
        <v>112</v>
      </c>
      <c r="E1697" s="52">
        <v>8737</v>
      </c>
    </row>
    <row r="1698" spans="1:5" hidden="1" outlineLevel="2" x14ac:dyDescent="0.3">
      <c r="A1698" s="19">
        <v>2017</v>
      </c>
      <c r="B1698" t="s">
        <v>134</v>
      </c>
      <c r="C1698" t="s">
        <v>108</v>
      </c>
      <c r="D1698" t="s">
        <v>113</v>
      </c>
      <c r="E1698" s="52">
        <v>2301</v>
      </c>
    </row>
    <row r="1699" spans="1:5" hidden="1" outlineLevel="2" x14ac:dyDescent="0.3">
      <c r="A1699" s="19">
        <v>2017</v>
      </c>
      <c r="B1699" t="s">
        <v>134</v>
      </c>
      <c r="C1699" t="s">
        <v>108</v>
      </c>
      <c r="D1699" t="s">
        <v>114</v>
      </c>
      <c r="E1699" s="52">
        <v>321</v>
      </c>
    </row>
    <row r="1700" spans="1:5" hidden="1" outlineLevel="2" x14ac:dyDescent="0.3">
      <c r="A1700" s="19">
        <v>2017</v>
      </c>
      <c r="B1700" t="s">
        <v>134</v>
      </c>
      <c r="C1700" t="s">
        <v>108</v>
      </c>
      <c r="D1700" t="s">
        <v>115</v>
      </c>
      <c r="E1700" s="52">
        <v>139</v>
      </c>
    </row>
    <row r="1701" spans="1:5" hidden="1" outlineLevel="2" x14ac:dyDescent="0.3">
      <c r="A1701" s="19">
        <v>2017</v>
      </c>
      <c r="B1701" t="s">
        <v>134</v>
      </c>
      <c r="C1701" t="s">
        <v>108</v>
      </c>
      <c r="D1701" t="s">
        <v>116</v>
      </c>
      <c r="E1701" s="52">
        <v>13</v>
      </c>
    </row>
    <row r="1702" spans="1:5" hidden="1" outlineLevel="2" x14ac:dyDescent="0.3">
      <c r="A1702" s="19">
        <v>2017</v>
      </c>
      <c r="B1702" t="s">
        <v>134</v>
      </c>
      <c r="C1702" t="s">
        <v>108</v>
      </c>
      <c r="D1702" t="s">
        <v>117</v>
      </c>
      <c r="E1702" s="52">
        <v>2</v>
      </c>
    </row>
    <row r="1703" spans="1:5" hidden="1" outlineLevel="2" x14ac:dyDescent="0.3">
      <c r="A1703" s="19">
        <v>2017</v>
      </c>
      <c r="B1703" t="s">
        <v>134</v>
      </c>
      <c r="C1703" t="s">
        <v>109</v>
      </c>
      <c r="D1703" t="s">
        <v>41</v>
      </c>
      <c r="E1703" s="52">
        <v>7027</v>
      </c>
    </row>
    <row r="1704" spans="1:5" hidden="1" outlineLevel="2" x14ac:dyDescent="0.3">
      <c r="A1704" s="19">
        <v>2017</v>
      </c>
      <c r="B1704" t="s">
        <v>134</v>
      </c>
      <c r="C1704" t="s">
        <v>109</v>
      </c>
      <c r="D1704" t="s">
        <v>111</v>
      </c>
      <c r="E1704" s="52">
        <v>17036</v>
      </c>
    </row>
    <row r="1705" spans="1:5" hidden="1" outlineLevel="2" x14ac:dyDescent="0.3">
      <c r="A1705" s="19">
        <v>2017</v>
      </c>
      <c r="B1705" t="s">
        <v>134</v>
      </c>
      <c r="C1705" t="s">
        <v>109</v>
      </c>
      <c r="D1705" t="s">
        <v>112</v>
      </c>
      <c r="E1705" s="52">
        <v>11714</v>
      </c>
    </row>
    <row r="1706" spans="1:5" hidden="1" outlineLevel="2" x14ac:dyDescent="0.3">
      <c r="A1706" s="19">
        <v>2017</v>
      </c>
      <c r="B1706" t="s">
        <v>134</v>
      </c>
      <c r="C1706" t="s">
        <v>109</v>
      </c>
      <c r="D1706" t="s">
        <v>113</v>
      </c>
      <c r="E1706" s="52">
        <v>2769</v>
      </c>
    </row>
    <row r="1707" spans="1:5" hidden="1" outlineLevel="2" x14ac:dyDescent="0.3">
      <c r="A1707" s="19">
        <v>2017</v>
      </c>
      <c r="B1707" t="s">
        <v>134</v>
      </c>
      <c r="C1707" t="s">
        <v>109</v>
      </c>
      <c r="D1707" t="s">
        <v>114</v>
      </c>
      <c r="E1707" s="52">
        <v>360</v>
      </c>
    </row>
    <row r="1708" spans="1:5" hidden="1" outlineLevel="2" x14ac:dyDescent="0.3">
      <c r="A1708" s="19">
        <v>2017</v>
      </c>
      <c r="B1708" t="s">
        <v>134</v>
      </c>
      <c r="C1708" t="s">
        <v>109</v>
      </c>
      <c r="D1708" t="s">
        <v>115</v>
      </c>
      <c r="E1708" s="52">
        <v>157</v>
      </c>
    </row>
    <row r="1709" spans="1:5" hidden="1" outlineLevel="2" x14ac:dyDescent="0.3">
      <c r="A1709" s="19">
        <v>2017</v>
      </c>
      <c r="B1709" t="s">
        <v>134</v>
      </c>
      <c r="C1709" t="s">
        <v>109</v>
      </c>
      <c r="D1709" t="s">
        <v>116</v>
      </c>
      <c r="E1709" s="52">
        <v>21</v>
      </c>
    </row>
    <row r="1710" spans="1:5" hidden="1" outlineLevel="2" x14ac:dyDescent="0.3">
      <c r="A1710" s="19">
        <v>2017</v>
      </c>
      <c r="B1710" t="s">
        <v>134</v>
      </c>
      <c r="C1710" t="s">
        <v>109</v>
      </c>
      <c r="D1710" t="s">
        <v>117</v>
      </c>
      <c r="E1710" s="52">
        <v>1</v>
      </c>
    </row>
    <row r="1711" spans="1:5" hidden="1" outlineLevel="2" x14ac:dyDescent="0.3">
      <c r="A1711" s="19">
        <v>2017</v>
      </c>
      <c r="B1711" t="s">
        <v>135</v>
      </c>
      <c r="C1711" t="s">
        <v>108</v>
      </c>
      <c r="D1711" t="s">
        <v>41</v>
      </c>
      <c r="E1711" s="52">
        <v>3793</v>
      </c>
    </row>
    <row r="1712" spans="1:5" hidden="1" outlineLevel="2" x14ac:dyDescent="0.3">
      <c r="A1712" s="19">
        <v>2017</v>
      </c>
      <c r="B1712" t="s">
        <v>135</v>
      </c>
      <c r="C1712" t="s">
        <v>108</v>
      </c>
      <c r="D1712" t="s">
        <v>111</v>
      </c>
      <c r="E1712" s="52">
        <v>9744</v>
      </c>
    </row>
    <row r="1713" spans="1:5" hidden="1" outlineLevel="2" x14ac:dyDescent="0.3">
      <c r="A1713" s="19">
        <v>2017</v>
      </c>
      <c r="B1713" t="s">
        <v>135</v>
      </c>
      <c r="C1713" t="s">
        <v>108</v>
      </c>
      <c r="D1713" t="s">
        <v>112</v>
      </c>
      <c r="E1713" s="52">
        <v>5948</v>
      </c>
    </row>
    <row r="1714" spans="1:5" hidden="1" outlineLevel="2" x14ac:dyDescent="0.3">
      <c r="A1714" s="19">
        <v>2017</v>
      </c>
      <c r="B1714" t="s">
        <v>135</v>
      </c>
      <c r="C1714" t="s">
        <v>108</v>
      </c>
      <c r="D1714" t="s">
        <v>113</v>
      </c>
      <c r="E1714" s="52">
        <v>1649</v>
      </c>
    </row>
    <row r="1715" spans="1:5" hidden="1" outlineLevel="2" x14ac:dyDescent="0.3">
      <c r="A1715" s="19">
        <v>2017</v>
      </c>
      <c r="B1715" t="s">
        <v>135</v>
      </c>
      <c r="C1715" t="s">
        <v>108</v>
      </c>
      <c r="D1715" t="s">
        <v>114</v>
      </c>
      <c r="E1715" s="52">
        <v>244</v>
      </c>
    </row>
    <row r="1716" spans="1:5" hidden="1" outlineLevel="2" x14ac:dyDescent="0.3">
      <c r="A1716" s="19">
        <v>2017</v>
      </c>
      <c r="B1716" t="s">
        <v>135</v>
      </c>
      <c r="C1716" t="s">
        <v>108</v>
      </c>
      <c r="D1716" t="s">
        <v>115</v>
      </c>
      <c r="E1716" s="52">
        <v>114</v>
      </c>
    </row>
    <row r="1717" spans="1:5" hidden="1" outlineLevel="2" x14ac:dyDescent="0.3">
      <c r="A1717" s="19">
        <v>2017</v>
      </c>
      <c r="B1717" t="s">
        <v>135</v>
      </c>
      <c r="C1717" t="s">
        <v>108</v>
      </c>
      <c r="D1717" t="s">
        <v>116</v>
      </c>
      <c r="E1717" s="52">
        <v>14</v>
      </c>
    </row>
    <row r="1718" spans="1:5" hidden="1" outlineLevel="2" x14ac:dyDescent="0.3">
      <c r="A1718" s="19">
        <v>2017</v>
      </c>
      <c r="B1718" t="s">
        <v>135</v>
      </c>
      <c r="C1718" t="s">
        <v>108</v>
      </c>
      <c r="D1718" t="s">
        <v>117</v>
      </c>
      <c r="E1718" s="52">
        <v>1</v>
      </c>
    </row>
    <row r="1719" spans="1:5" hidden="1" outlineLevel="2" x14ac:dyDescent="0.3">
      <c r="A1719" s="19">
        <v>2017</v>
      </c>
      <c r="B1719" t="s">
        <v>135</v>
      </c>
      <c r="C1719" t="s">
        <v>109</v>
      </c>
      <c r="D1719" t="s">
        <v>41</v>
      </c>
      <c r="E1719" s="52">
        <v>4018</v>
      </c>
    </row>
    <row r="1720" spans="1:5" hidden="1" outlineLevel="2" x14ac:dyDescent="0.3">
      <c r="A1720" s="19">
        <v>2017</v>
      </c>
      <c r="B1720" t="s">
        <v>135</v>
      </c>
      <c r="C1720" t="s">
        <v>109</v>
      </c>
      <c r="D1720" t="s">
        <v>111</v>
      </c>
      <c r="E1720" s="52">
        <v>11348</v>
      </c>
    </row>
    <row r="1721" spans="1:5" hidden="1" outlineLevel="2" x14ac:dyDescent="0.3">
      <c r="A1721" s="19">
        <v>2017</v>
      </c>
      <c r="B1721" t="s">
        <v>135</v>
      </c>
      <c r="C1721" t="s">
        <v>109</v>
      </c>
      <c r="D1721" t="s">
        <v>112</v>
      </c>
      <c r="E1721" s="52">
        <v>8744</v>
      </c>
    </row>
    <row r="1722" spans="1:5" hidden="1" outlineLevel="2" x14ac:dyDescent="0.3">
      <c r="A1722" s="19">
        <v>2017</v>
      </c>
      <c r="B1722" t="s">
        <v>135</v>
      </c>
      <c r="C1722" t="s">
        <v>109</v>
      </c>
      <c r="D1722" t="s">
        <v>113</v>
      </c>
      <c r="E1722" s="52">
        <v>2156</v>
      </c>
    </row>
    <row r="1723" spans="1:5" hidden="1" outlineLevel="2" x14ac:dyDescent="0.3">
      <c r="A1723" s="19">
        <v>2017</v>
      </c>
      <c r="B1723" t="s">
        <v>135</v>
      </c>
      <c r="C1723" t="s">
        <v>109</v>
      </c>
      <c r="D1723" t="s">
        <v>114</v>
      </c>
      <c r="E1723" s="52">
        <v>256</v>
      </c>
    </row>
    <row r="1724" spans="1:5" hidden="1" outlineLevel="2" x14ac:dyDescent="0.3">
      <c r="A1724" s="19">
        <v>2017</v>
      </c>
      <c r="B1724" t="s">
        <v>135</v>
      </c>
      <c r="C1724" t="s">
        <v>109</v>
      </c>
      <c r="D1724" t="s">
        <v>115</v>
      </c>
      <c r="E1724" s="52">
        <v>110</v>
      </c>
    </row>
    <row r="1725" spans="1:5" hidden="1" outlineLevel="2" x14ac:dyDescent="0.3">
      <c r="A1725" s="19">
        <v>2017</v>
      </c>
      <c r="B1725" t="s">
        <v>135</v>
      </c>
      <c r="C1725" t="s">
        <v>109</v>
      </c>
      <c r="D1725" t="s">
        <v>116</v>
      </c>
      <c r="E1725" s="52">
        <v>15</v>
      </c>
    </row>
    <row r="1726" spans="1:5" hidden="1" outlineLevel="2" x14ac:dyDescent="0.3">
      <c r="A1726" s="19">
        <v>2017</v>
      </c>
      <c r="B1726" t="s">
        <v>135</v>
      </c>
      <c r="C1726" t="s">
        <v>109</v>
      </c>
      <c r="D1726" t="s">
        <v>117</v>
      </c>
      <c r="E1726" s="52">
        <v>6</v>
      </c>
    </row>
    <row r="1727" spans="1:5" hidden="1" outlineLevel="2" x14ac:dyDescent="0.3">
      <c r="A1727" s="19">
        <v>2017</v>
      </c>
      <c r="B1727" t="s">
        <v>136</v>
      </c>
      <c r="C1727" t="s">
        <v>108</v>
      </c>
      <c r="D1727" t="s">
        <v>41</v>
      </c>
      <c r="E1727" s="52">
        <v>2388</v>
      </c>
    </row>
    <row r="1728" spans="1:5" hidden="1" outlineLevel="2" x14ac:dyDescent="0.3">
      <c r="A1728" s="19">
        <v>2017</v>
      </c>
      <c r="B1728" t="s">
        <v>136</v>
      </c>
      <c r="C1728" t="s">
        <v>108</v>
      </c>
      <c r="D1728" t="s">
        <v>111</v>
      </c>
      <c r="E1728" s="52">
        <v>7130</v>
      </c>
    </row>
    <row r="1729" spans="1:5" hidden="1" outlineLevel="2" x14ac:dyDescent="0.3">
      <c r="A1729" s="19">
        <v>2017</v>
      </c>
      <c r="B1729" t="s">
        <v>136</v>
      </c>
      <c r="C1729" t="s">
        <v>108</v>
      </c>
      <c r="D1729" t="s">
        <v>112</v>
      </c>
      <c r="E1729" s="52">
        <v>4892</v>
      </c>
    </row>
    <row r="1730" spans="1:5" hidden="1" outlineLevel="2" x14ac:dyDescent="0.3">
      <c r="A1730" s="19">
        <v>2017</v>
      </c>
      <c r="B1730" t="s">
        <v>136</v>
      </c>
      <c r="C1730" t="s">
        <v>108</v>
      </c>
      <c r="D1730" t="s">
        <v>113</v>
      </c>
      <c r="E1730" s="52">
        <v>1445</v>
      </c>
    </row>
    <row r="1731" spans="1:5" hidden="1" outlineLevel="2" x14ac:dyDescent="0.3">
      <c r="A1731" s="19">
        <v>2017</v>
      </c>
      <c r="B1731" t="s">
        <v>136</v>
      </c>
      <c r="C1731" t="s">
        <v>108</v>
      </c>
      <c r="D1731" t="s">
        <v>114</v>
      </c>
      <c r="E1731" s="52">
        <v>215</v>
      </c>
    </row>
    <row r="1732" spans="1:5" hidden="1" outlineLevel="2" x14ac:dyDescent="0.3">
      <c r="A1732" s="19">
        <v>2017</v>
      </c>
      <c r="B1732" t="s">
        <v>136</v>
      </c>
      <c r="C1732" t="s">
        <v>108</v>
      </c>
      <c r="D1732" t="s">
        <v>115</v>
      </c>
      <c r="E1732" s="52">
        <v>124</v>
      </c>
    </row>
    <row r="1733" spans="1:5" hidden="1" outlineLevel="2" x14ac:dyDescent="0.3">
      <c r="A1733" s="19">
        <v>2017</v>
      </c>
      <c r="B1733" t="s">
        <v>136</v>
      </c>
      <c r="C1733" t="s">
        <v>108</v>
      </c>
      <c r="D1733" t="s">
        <v>116</v>
      </c>
      <c r="E1733" s="52">
        <v>13</v>
      </c>
    </row>
    <row r="1734" spans="1:5" hidden="1" outlineLevel="2" x14ac:dyDescent="0.3">
      <c r="A1734" s="19">
        <v>2017</v>
      </c>
      <c r="B1734" t="s">
        <v>136</v>
      </c>
      <c r="C1734" t="s">
        <v>108</v>
      </c>
      <c r="D1734" t="s">
        <v>117</v>
      </c>
      <c r="E1734" s="52">
        <v>1</v>
      </c>
    </row>
    <row r="1735" spans="1:5" hidden="1" outlineLevel="2" x14ac:dyDescent="0.3">
      <c r="A1735" s="19">
        <v>2017</v>
      </c>
      <c r="B1735" t="s">
        <v>136</v>
      </c>
      <c r="C1735" t="s">
        <v>109</v>
      </c>
      <c r="D1735" t="s">
        <v>41</v>
      </c>
      <c r="E1735" s="52">
        <v>2536</v>
      </c>
    </row>
    <row r="1736" spans="1:5" hidden="1" outlineLevel="2" x14ac:dyDescent="0.3">
      <c r="A1736" s="19">
        <v>2017</v>
      </c>
      <c r="B1736" t="s">
        <v>136</v>
      </c>
      <c r="C1736" t="s">
        <v>109</v>
      </c>
      <c r="D1736" t="s">
        <v>111</v>
      </c>
      <c r="E1736" s="52">
        <v>8625</v>
      </c>
    </row>
    <row r="1737" spans="1:5" hidden="1" outlineLevel="2" x14ac:dyDescent="0.3">
      <c r="A1737" s="19">
        <v>2017</v>
      </c>
      <c r="B1737" t="s">
        <v>136</v>
      </c>
      <c r="C1737" t="s">
        <v>109</v>
      </c>
      <c r="D1737" t="s">
        <v>112</v>
      </c>
      <c r="E1737" s="52">
        <v>7164</v>
      </c>
    </row>
    <row r="1738" spans="1:5" hidden="1" outlineLevel="2" x14ac:dyDescent="0.3">
      <c r="A1738" s="19">
        <v>2017</v>
      </c>
      <c r="B1738" t="s">
        <v>136</v>
      </c>
      <c r="C1738" t="s">
        <v>109</v>
      </c>
      <c r="D1738" t="s">
        <v>113</v>
      </c>
      <c r="E1738" s="52">
        <v>1802</v>
      </c>
    </row>
    <row r="1739" spans="1:5" hidden="1" outlineLevel="2" x14ac:dyDescent="0.3">
      <c r="A1739" s="19">
        <v>2017</v>
      </c>
      <c r="B1739" t="s">
        <v>136</v>
      </c>
      <c r="C1739" t="s">
        <v>109</v>
      </c>
      <c r="D1739" t="s">
        <v>114</v>
      </c>
      <c r="E1739" s="52">
        <v>236</v>
      </c>
    </row>
    <row r="1740" spans="1:5" hidden="1" outlineLevel="2" x14ac:dyDescent="0.3">
      <c r="A1740" s="19">
        <v>2017</v>
      </c>
      <c r="B1740" t="s">
        <v>136</v>
      </c>
      <c r="C1740" t="s">
        <v>109</v>
      </c>
      <c r="D1740" t="s">
        <v>115</v>
      </c>
      <c r="E1740" s="52">
        <v>126</v>
      </c>
    </row>
    <row r="1741" spans="1:5" hidden="1" outlineLevel="2" x14ac:dyDescent="0.3">
      <c r="A1741" s="19">
        <v>2017</v>
      </c>
      <c r="B1741" t="s">
        <v>136</v>
      </c>
      <c r="C1741" t="s">
        <v>109</v>
      </c>
      <c r="D1741" t="s">
        <v>116</v>
      </c>
      <c r="E1741" s="52">
        <v>12</v>
      </c>
    </row>
    <row r="1742" spans="1:5" hidden="1" outlineLevel="2" x14ac:dyDescent="0.3">
      <c r="A1742" s="19">
        <v>2017</v>
      </c>
      <c r="B1742" t="s">
        <v>136</v>
      </c>
      <c r="C1742" t="s">
        <v>109</v>
      </c>
      <c r="D1742" t="s">
        <v>117</v>
      </c>
      <c r="E1742" s="52">
        <v>2</v>
      </c>
    </row>
    <row r="1743" spans="1:5" hidden="1" outlineLevel="2" x14ac:dyDescent="0.3">
      <c r="A1743" s="19">
        <v>2017</v>
      </c>
      <c r="B1743" t="s">
        <v>137</v>
      </c>
      <c r="C1743" t="s">
        <v>108</v>
      </c>
      <c r="D1743" t="s">
        <v>41</v>
      </c>
      <c r="E1743" s="52">
        <v>1534</v>
      </c>
    </row>
    <row r="1744" spans="1:5" hidden="1" outlineLevel="2" x14ac:dyDescent="0.3">
      <c r="A1744" s="19">
        <v>2017</v>
      </c>
      <c r="B1744" t="s">
        <v>137</v>
      </c>
      <c r="C1744" t="s">
        <v>108</v>
      </c>
      <c r="D1744" t="s">
        <v>111</v>
      </c>
      <c r="E1744" s="52">
        <v>5277</v>
      </c>
    </row>
    <row r="1745" spans="1:5" hidden="1" outlineLevel="2" x14ac:dyDescent="0.3">
      <c r="A1745" s="19">
        <v>2017</v>
      </c>
      <c r="B1745" t="s">
        <v>137</v>
      </c>
      <c r="C1745" t="s">
        <v>108</v>
      </c>
      <c r="D1745" t="s">
        <v>112</v>
      </c>
      <c r="E1745" s="52">
        <v>3892</v>
      </c>
    </row>
    <row r="1746" spans="1:5" hidden="1" outlineLevel="2" x14ac:dyDescent="0.3">
      <c r="A1746" s="19">
        <v>2017</v>
      </c>
      <c r="B1746" t="s">
        <v>137</v>
      </c>
      <c r="C1746" t="s">
        <v>108</v>
      </c>
      <c r="D1746" t="s">
        <v>113</v>
      </c>
      <c r="E1746" s="52">
        <v>1240</v>
      </c>
    </row>
    <row r="1747" spans="1:5" hidden="1" outlineLevel="2" x14ac:dyDescent="0.3">
      <c r="A1747" s="19">
        <v>2017</v>
      </c>
      <c r="B1747" t="s">
        <v>137</v>
      </c>
      <c r="C1747" t="s">
        <v>108</v>
      </c>
      <c r="D1747" t="s">
        <v>114</v>
      </c>
      <c r="E1747" s="52">
        <v>248</v>
      </c>
    </row>
    <row r="1748" spans="1:5" hidden="1" outlineLevel="2" x14ac:dyDescent="0.3">
      <c r="A1748" s="19">
        <v>2017</v>
      </c>
      <c r="B1748" t="s">
        <v>137</v>
      </c>
      <c r="C1748" t="s">
        <v>108</v>
      </c>
      <c r="D1748" t="s">
        <v>115</v>
      </c>
      <c r="E1748" s="52">
        <v>129</v>
      </c>
    </row>
    <row r="1749" spans="1:5" hidden="1" outlineLevel="2" x14ac:dyDescent="0.3">
      <c r="A1749" s="19">
        <v>2017</v>
      </c>
      <c r="B1749" t="s">
        <v>137</v>
      </c>
      <c r="C1749" t="s">
        <v>108</v>
      </c>
      <c r="D1749" t="s">
        <v>116</v>
      </c>
      <c r="E1749" s="52">
        <v>19</v>
      </c>
    </row>
    <row r="1750" spans="1:5" hidden="1" outlineLevel="2" x14ac:dyDescent="0.3">
      <c r="A1750" s="19">
        <v>2017</v>
      </c>
      <c r="B1750" t="s">
        <v>137</v>
      </c>
      <c r="C1750" t="s">
        <v>108</v>
      </c>
      <c r="D1750" t="s">
        <v>117</v>
      </c>
      <c r="E1750" s="52">
        <v>1</v>
      </c>
    </row>
    <row r="1751" spans="1:5" hidden="1" outlineLevel="2" x14ac:dyDescent="0.3">
      <c r="A1751" s="19">
        <v>2017</v>
      </c>
      <c r="B1751" t="s">
        <v>137</v>
      </c>
      <c r="C1751" t="s">
        <v>109</v>
      </c>
      <c r="D1751" t="s">
        <v>41</v>
      </c>
      <c r="E1751" s="52">
        <v>1670</v>
      </c>
    </row>
    <row r="1752" spans="1:5" hidden="1" outlineLevel="2" x14ac:dyDescent="0.3">
      <c r="A1752" s="19">
        <v>2017</v>
      </c>
      <c r="B1752" t="s">
        <v>137</v>
      </c>
      <c r="C1752" t="s">
        <v>109</v>
      </c>
      <c r="D1752" t="s">
        <v>111</v>
      </c>
      <c r="E1752" s="52">
        <v>6324</v>
      </c>
    </row>
    <row r="1753" spans="1:5" hidden="1" outlineLevel="2" x14ac:dyDescent="0.3">
      <c r="A1753" s="19">
        <v>2017</v>
      </c>
      <c r="B1753" t="s">
        <v>137</v>
      </c>
      <c r="C1753" t="s">
        <v>109</v>
      </c>
      <c r="D1753" t="s">
        <v>112</v>
      </c>
      <c r="E1753" s="52">
        <v>5888</v>
      </c>
    </row>
    <row r="1754" spans="1:5" hidden="1" outlineLevel="2" x14ac:dyDescent="0.3">
      <c r="A1754" s="19">
        <v>2017</v>
      </c>
      <c r="B1754" t="s">
        <v>137</v>
      </c>
      <c r="C1754" t="s">
        <v>109</v>
      </c>
      <c r="D1754" t="s">
        <v>113</v>
      </c>
      <c r="E1754" s="52">
        <v>1629</v>
      </c>
    </row>
    <row r="1755" spans="1:5" hidden="1" outlineLevel="2" x14ac:dyDescent="0.3">
      <c r="A1755" s="19">
        <v>2017</v>
      </c>
      <c r="B1755" t="s">
        <v>137</v>
      </c>
      <c r="C1755" t="s">
        <v>109</v>
      </c>
      <c r="D1755" t="s">
        <v>114</v>
      </c>
      <c r="E1755" s="52">
        <v>185</v>
      </c>
    </row>
    <row r="1756" spans="1:5" hidden="1" outlineLevel="2" x14ac:dyDescent="0.3">
      <c r="A1756" s="19">
        <v>2017</v>
      </c>
      <c r="B1756" t="s">
        <v>137</v>
      </c>
      <c r="C1756" t="s">
        <v>109</v>
      </c>
      <c r="D1756" t="s">
        <v>115</v>
      </c>
      <c r="E1756" s="52">
        <v>102</v>
      </c>
    </row>
    <row r="1757" spans="1:5" hidden="1" outlineLevel="2" x14ac:dyDescent="0.3">
      <c r="A1757" s="19">
        <v>2017</v>
      </c>
      <c r="B1757" t="s">
        <v>137</v>
      </c>
      <c r="C1757" t="s">
        <v>109</v>
      </c>
      <c r="D1757" t="s">
        <v>116</v>
      </c>
      <c r="E1757" s="52">
        <v>17</v>
      </c>
    </row>
    <row r="1758" spans="1:5" hidden="1" outlineLevel="2" x14ac:dyDescent="0.3">
      <c r="A1758" s="19">
        <v>2017</v>
      </c>
      <c r="B1758" t="s">
        <v>137</v>
      </c>
      <c r="C1758" t="s">
        <v>109</v>
      </c>
      <c r="D1758" t="s">
        <v>117</v>
      </c>
      <c r="E1758" s="52">
        <v>2</v>
      </c>
    </row>
    <row r="1759" spans="1:5" hidden="1" outlineLevel="2" x14ac:dyDescent="0.3">
      <c r="A1759" s="19">
        <v>2017</v>
      </c>
      <c r="B1759" t="s">
        <v>138</v>
      </c>
      <c r="C1759" t="s">
        <v>108</v>
      </c>
      <c r="D1759" t="s">
        <v>41</v>
      </c>
      <c r="E1759" s="52">
        <v>961</v>
      </c>
    </row>
    <row r="1760" spans="1:5" hidden="1" outlineLevel="2" x14ac:dyDescent="0.3">
      <c r="A1760" s="19">
        <v>2017</v>
      </c>
      <c r="B1760" t="s">
        <v>138</v>
      </c>
      <c r="C1760" t="s">
        <v>108</v>
      </c>
      <c r="D1760" t="s">
        <v>111</v>
      </c>
      <c r="E1760" s="52">
        <v>4030</v>
      </c>
    </row>
    <row r="1761" spans="1:5" hidden="1" outlineLevel="2" x14ac:dyDescent="0.3">
      <c r="A1761" s="19">
        <v>2017</v>
      </c>
      <c r="B1761" t="s">
        <v>138</v>
      </c>
      <c r="C1761" t="s">
        <v>108</v>
      </c>
      <c r="D1761" t="s">
        <v>112</v>
      </c>
      <c r="E1761" s="52">
        <v>3121</v>
      </c>
    </row>
    <row r="1762" spans="1:5" hidden="1" outlineLevel="2" x14ac:dyDescent="0.3">
      <c r="A1762" s="19">
        <v>2017</v>
      </c>
      <c r="B1762" t="s">
        <v>138</v>
      </c>
      <c r="C1762" t="s">
        <v>108</v>
      </c>
      <c r="D1762" t="s">
        <v>113</v>
      </c>
      <c r="E1762" s="52">
        <v>1098</v>
      </c>
    </row>
    <row r="1763" spans="1:5" hidden="1" outlineLevel="2" x14ac:dyDescent="0.3">
      <c r="A1763" s="19">
        <v>2017</v>
      </c>
      <c r="B1763" t="s">
        <v>138</v>
      </c>
      <c r="C1763" t="s">
        <v>108</v>
      </c>
      <c r="D1763" t="s">
        <v>114</v>
      </c>
      <c r="E1763" s="52">
        <v>211</v>
      </c>
    </row>
    <row r="1764" spans="1:5" hidden="1" outlineLevel="2" x14ac:dyDescent="0.3">
      <c r="A1764" s="19">
        <v>2017</v>
      </c>
      <c r="B1764" t="s">
        <v>138</v>
      </c>
      <c r="C1764" t="s">
        <v>108</v>
      </c>
      <c r="D1764" t="s">
        <v>115</v>
      </c>
      <c r="E1764" s="52">
        <v>114</v>
      </c>
    </row>
    <row r="1765" spans="1:5" hidden="1" outlineLevel="2" x14ac:dyDescent="0.3">
      <c r="A1765" s="19">
        <v>2017</v>
      </c>
      <c r="B1765" t="s">
        <v>138</v>
      </c>
      <c r="C1765" t="s">
        <v>108</v>
      </c>
      <c r="D1765" t="s">
        <v>116</v>
      </c>
      <c r="E1765" s="52">
        <v>16</v>
      </c>
    </row>
    <row r="1766" spans="1:5" hidden="1" outlineLevel="2" x14ac:dyDescent="0.3">
      <c r="A1766" s="19">
        <v>2017</v>
      </c>
      <c r="B1766" t="s">
        <v>138</v>
      </c>
      <c r="C1766" t="s">
        <v>109</v>
      </c>
      <c r="D1766" t="s">
        <v>41</v>
      </c>
      <c r="E1766" s="52">
        <v>1015</v>
      </c>
    </row>
    <row r="1767" spans="1:5" hidden="1" outlineLevel="2" x14ac:dyDescent="0.3">
      <c r="A1767" s="19">
        <v>2017</v>
      </c>
      <c r="B1767" t="s">
        <v>138</v>
      </c>
      <c r="C1767" t="s">
        <v>109</v>
      </c>
      <c r="D1767" t="s">
        <v>111</v>
      </c>
      <c r="E1767" s="52">
        <v>4686</v>
      </c>
    </row>
    <row r="1768" spans="1:5" hidden="1" outlineLevel="2" x14ac:dyDescent="0.3">
      <c r="A1768" s="19">
        <v>2017</v>
      </c>
      <c r="B1768" t="s">
        <v>138</v>
      </c>
      <c r="C1768" t="s">
        <v>109</v>
      </c>
      <c r="D1768" t="s">
        <v>112</v>
      </c>
      <c r="E1768" s="52">
        <v>4648</v>
      </c>
    </row>
    <row r="1769" spans="1:5" hidden="1" outlineLevel="2" x14ac:dyDescent="0.3">
      <c r="A1769" s="19">
        <v>2017</v>
      </c>
      <c r="B1769" t="s">
        <v>138</v>
      </c>
      <c r="C1769" t="s">
        <v>109</v>
      </c>
      <c r="D1769" t="s">
        <v>113</v>
      </c>
      <c r="E1769" s="52">
        <v>1373</v>
      </c>
    </row>
    <row r="1770" spans="1:5" hidden="1" outlineLevel="2" x14ac:dyDescent="0.3">
      <c r="A1770" s="19">
        <v>2017</v>
      </c>
      <c r="B1770" t="s">
        <v>138</v>
      </c>
      <c r="C1770" t="s">
        <v>109</v>
      </c>
      <c r="D1770" t="s">
        <v>114</v>
      </c>
      <c r="E1770" s="52">
        <v>176</v>
      </c>
    </row>
    <row r="1771" spans="1:5" hidden="1" outlineLevel="2" x14ac:dyDescent="0.3">
      <c r="A1771" s="19">
        <v>2017</v>
      </c>
      <c r="B1771" t="s">
        <v>138</v>
      </c>
      <c r="C1771" t="s">
        <v>109</v>
      </c>
      <c r="D1771" t="s">
        <v>115</v>
      </c>
      <c r="E1771" s="52">
        <v>87</v>
      </c>
    </row>
    <row r="1772" spans="1:5" hidden="1" outlineLevel="2" x14ac:dyDescent="0.3">
      <c r="A1772" s="19">
        <v>2017</v>
      </c>
      <c r="B1772" t="s">
        <v>138</v>
      </c>
      <c r="C1772" t="s">
        <v>109</v>
      </c>
      <c r="D1772" t="s">
        <v>116</v>
      </c>
      <c r="E1772" s="52">
        <v>11</v>
      </c>
    </row>
    <row r="1773" spans="1:5" hidden="1" outlineLevel="2" x14ac:dyDescent="0.3">
      <c r="A1773" s="19">
        <v>2017</v>
      </c>
      <c r="B1773" t="s">
        <v>138</v>
      </c>
      <c r="C1773" t="s">
        <v>109</v>
      </c>
      <c r="D1773" t="s">
        <v>117</v>
      </c>
      <c r="E1773" s="52">
        <v>1</v>
      </c>
    </row>
    <row r="1774" spans="1:5" hidden="1" outlineLevel="2" x14ac:dyDescent="0.3">
      <c r="A1774" s="19">
        <v>2017</v>
      </c>
      <c r="B1774" t="s">
        <v>139</v>
      </c>
      <c r="C1774" t="s">
        <v>108</v>
      </c>
      <c r="D1774" t="s">
        <v>41</v>
      </c>
      <c r="E1774" s="52">
        <v>738</v>
      </c>
    </row>
    <row r="1775" spans="1:5" hidden="1" outlineLevel="2" x14ac:dyDescent="0.3">
      <c r="A1775" s="19">
        <v>2017</v>
      </c>
      <c r="B1775" t="s">
        <v>139</v>
      </c>
      <c r="C1775" t="s">
        <v>108</v>
      </c>
      <c r="D1775" t="s">
        <v>111</v>
      </c>
      <c r="E1775" s="52">
        <v>3457</v>
      </c>
    </row>
    <row r="1776" spans="1:5" hidden="1" outlineLevel="2" x14ac:dyDescent="0.3">
      <c r="A1776" s="19">
        <v>2017</v>
      </c>
      <c r="B1776" t="s">
        <v>139</v>
      </c>
      <c r="C1776" t="s">
        <v>108</v>
      </c>
      <c r="D1776" t="s">
        <v>112</v>
      </c>
      <c r="E1776" s="52">
        <v>2922</v>
      </c>
    </row>
    <row r="1777" spans="1:5" hidden="1" outlineLevel="2" x14ac:dyDescent="0.3">
      <c r="A1777" s="19">
        <v>2017</v>
      </c>
      <c r="B1777" t="s">
        <v>139</v>
      </c>
      <c r="C1777" t="s">
        <v>108</v>
      </c>
      <c r="D1777" t="s">
        <v>113</v>
      </c>
      <c r="E1777" s="52">
        <v>1211</v>
      </c>
    </row>
    <row r="1778" spans="1:5" hidden="1" outlineLevel="2" x14ac:dyDescent="0.3">
      <c r="A1778" s="19">
        <v>2017</v>
      </c>
      <c r="B1778" t="s">
        <v>139</v>
      </c>
      <c r="C1778" t="s">
        <v>108</v>
      </c>
      <c r="D1778" t="s">
        <v>114</v>
      </c>
      <c r="E1778" s="52">
        <v>289</v>
      </c>
    </row>
    <row r="1779" spans="1:5" hidden="1" outlineLevel="2" x14ac:dyDescent="0.3">
      <c r="A1779" s="19">
        <v>2017</v>
      </c>
      <c r="B1779" t="s">
        <v>139</v>
      </c>
      <c r="C1779" t="s">
        <v>108</v>
      </c>
      <c r="D1779" t="s">
        <v>115</v>
      </c>
      <c r="E1779" s="52">
        <v>205</v>
      </c>
    </row>
    <row r="1780" spans="1:5" hidden="1" outlineLevel="2" x14ac:dyDescent="0.3">
      <c r="A1780" s="19">
        <v>2017</v>
      </c>
      <c r="B1780" t="s">
        <v>139</v>
      </c>
      <c r="C1780" t="s">
        <v>108</v>
      </c>
      <c r="D1780" t="s">
        <v>116</v>
      </c>
      <c r="E1780" s="52">
        <v>20</v>
      </c>
    </row>
    <row r="1781" spans="1:5" hidden="1" outlineLevel="2" x14ac:dyDescent="0.3">
      <c r="A1781" s="19">
        <v>2017</v>
      </c>
      <c r="B1781" t="s">
        <v>139</v>
      </c>
      <c r="C1781" t="s">
        <v>108</v>
      </c>
      <c r="D1781" t="s">
        <v>117</v>
      </c>
      <c r="E1781" s="52">
        <v>1</v>
      </c>
    </row>
    <row r="1782" spans="1:5" hidden="1" outlineLevel="2" x14ac:dyDescent="0.3">
      <c r="A1782" s="19">
        <v>2017</v>
      </c>
      <c r="B1782" t="s">
        <v>139</v>
      </c>
      <c r="C1782" t="s">
        <v>109</v>
      </c>
      <c r="D1782" t="s">
        <v>41</v>
      </c>
      <c r="E1782" s="52">
        <v>724</v>
      </c>
    </row>
    <row r="1783" spans="1:5" hidden="1" outlineLevel="2" x14ac:dyDescent="0.3">
      <c r="A1783" s="19">
        <v>2017</v>
      </c>
      <c r="B1783" t="s">
        <v>139</v>
      </c>
      <c r="C1783" t="s">
        <v>109</v>
      </c>
      <c r="D1783" t="s">
        <v>111</v>
      </c>
      <c r="E1783" s="52">
        <v>3823</v>
      </c>
    </row>
    <row r="1784" spans="1:5" hidden="1" outlineLevel="2" x14ac:dyDescent="0.3">
      <c r="A1784" s="19">
        <v>2017</v>
      </c>
      <c r="B1784" t="s">
        <v>139</v>
      </c>
      <c r="C1784" t="s">
        <v>109</v>
      </c>
      <c r="D1784" t="s">
        <v>112</v>
      </c>
      <c r="E1784" s="52">
        <v>4199</v>
      </c>
    </row>
    <row r="1785" spans="1:5" hidden="1" outlineLevel="2" x14ac:dyDescent="0.3">
      <c r="A1785" s="19">
        <v>2017</v>
      </c>
      <c r="B1785" t="s">
        <v>139</v>
      </c>
      <c r="C1785" t="s">
        <v>109</v>
      </c>
      <c r="D1785" t="s">
        <v>113</v>
      </c>
      <c r="E1785" s="52">
        <v>1461</v>
      </c>
    </row>
    <row r="1786" spans="1:5" hidden="1" outlineLevel="2" x14ac:dyDescent="0.3">
      <c r="A1786" s="19">
        <v>2017</v>
      </c>
      <c r="B1786" t="s">
        <v>139</v>
      </c>
      <c r="C1786" t="s">
        <v>109</v>
      </c>
      <c r="D1786" t="s">
        <v>114</v>
      </c>
      <c r="E1786" s="52">
        <v>245</v>
      </c>
    </row>
    <row r="1787" spans="1:5" hidden="1" outlineLevel="2" x14ac:dyDescent="0.3">
      <c r="A1787" s="19">
        <v>2017</v>
      </c>
      <c r="B1787" t="s">
        <v>139</v>
      </c>
      <c r="C1787" t="s">
        <v>109</v>
      </c>
      <c r="D1787" t="s">
        <v>115</v>
      </c>
      <c r="E1787" s="52">
        <v>121</v>
      </c>
    </row>
    <row r="1788" spans="1:5" hidden="1" outlineLevel="2" x14ac:dyDescent="0.3">
      <c r="A1788" s="19">
        <v>2017</v>
      </c>
      <c r="B1788" t="s">
        <v>139</v>
      </c>
      <c r="C1788" t="s">
        <v>109</v>
      </c>
      <c r="D1788" t="s">
        <v>116</v>
      </c>
      <c r="E1788" s="52">
        <v>12</v>
      </c>
    </row>
    <row r="1789" spans="1:5" hidden="1" outlineLevel="2" x14ac:dyDescent="0.3">
      <c r="A1789" s="19">
        <v>2017</v>
      </c>
      <c r="B1789" t="s">
        <v>139</v>
      </c>
      <c r="C1789" t="s">
        <v>109</v>
      </c>
      <c r="D1789" t="s">
        <v>117</v>
      </c>
      <c r="E1789" s="52">
        <v>2</v>
      </c>
    </row>
    <row r="1790" spans="1:5" hidden="1" outlineLevel="2" x14ac:dyDescent="0.3">
      <c r="A1790" s="19">
        <v>2017</v>
      </c>
      <c r="B1790" t="s">
        <v>140</v>
      </c>
      <c r="C1790" t="s">
        <v>108</v>
      </c>
      <c r="D1790" t="s">
        <v>41</v>
      </c>
      <c r="E1790" s="52">
        <v>576</v>
      </c>
    </row>
    <row r="1791" spans="1:5" hidden="1" outlineLevel="2" x14ac:dyDescent="0.3">
      <c r="A1791" s="19">
        <v>2017</v>
      </c>
      <c r="B1791" t="s">
        <v>140</v>
      </c>
      <c r="C1791" t="s">
        <v>108</v>
      </c>
      <c r="D1791" t="s">
        <v>111</v>
      </c>
      <c r="E1791" s="52">
        <v>3046</v>
      </c>
    </row>
    <row r="1792" spans="1:5" hidden="1" outlineLevel="2" x14ac:dyDescent="0.3">
      <c r="A1792" s="19">
        <v>2017</v>
      </c>
      <c r="B1792" t="s">
        <v>140</v>
      </c>
      <c r="C1792" t="s">
        <v>108</v>
      </c>
      <c r="D1792" t="s">
        <v>112</v>
      </c>
      <c r="E1792" s="52">
        <v>2771</v>
      </c>
    </row>
    <row r="1793" spans="1:5" hidden="1" outlineLevel="2" x14ac:dyDescent="0.3">
      <c r="A1793" s="19">
        <v>2017</v>
      </c>
      <c r="B1793" t="s">
        <v>140</v>
      </c>
      <c r="C1793" t="s">
        <v>108</v>
      </c>
      <c r="D1793" t="s">
        <v>113</v>
      </c>
      <c r="E1793" s="52">
        <v>1400</v>
      </c>
    </row>
    <row r="1794" spans="1:5" hidden="1" outlineLevel="2" x14ac:dyDescent="0.3">
      <c r="A1794" s="19">
        <v>2017</v>
      </c>
      <c r="B1794" t="s">
        <v>140</v>
      </c>
      <c r="C1794" t="s">
        <v>108</v>
      </c>
      <c r="D1794" t="s">
        <v>114</v>
      </c>
      <c r="E1794" s="52">
        <v>395</v>
      </c>
    </row>
    <row r="1795" spans="1:5" hidden="1" outlineLevel="2" x14ac:dyDescent="0.3">
      <c r="A1795" s="19">
        <v>2017</v>
      </c>
      <c r="B1795" t="s">
        <v>140</v>
      </c>
      <c r="C1795" t="s">
        <v>108</v>
      </c>
      <c r="D1795" t="s">
        <v>115</v>
      </c>
      <c r="E1795" s="52">
        <v>266</v>
      </c>
    </row>
    <row r="1796" spans="1:5" hidden="1" outlineLevel="2" x14ac:dyDescent="0.3">
      <c r="A1796" s="19">
        <v>2017</v>
      </c>
      <c r="B1796" t="s">
        <v>140</v>
      </c>
      <c r="C1796" t="s">
        <v>108</v>
      </c>
      <c r="D1796" t="s">
        <v>116</v>
      </c>
      <c r="E1796" s="52">
        <v>22</v>
      </c>
    </row>
    <row r="1797" spans="1:5" hidden="1" outlineLevel="2" x14ac:dyDescent="0.3">
      <c r="A1797" s="19">
        <v>2017</v>
      </c>
      <c r="B1797" t="s">
        <v>140</v>
      </c>
      <c r="C1797" t="s">
        <v>108</v>
      </c>
      <c r="D1797" t="s">
        <v>117</v>
      </c>
      <c r="E1797" s="52">
        <v>4</v>
      </c>
    </row>
    <row r="1798" spans="1:5" hidden="1" outlineLevel="2" x14ac:dyDescent="0.3">
      <c r="A1798" s="19">
        <v>2017</v>
      </c>
      <c r="B1798" t="s">
        <v>140</v>
      </c>
      <c r="C1798" t="s">
        <v>109</v>
      </c>
      <c r="D1798" t="s">
        <v>41</v>
      </c>
      <c r="E1798" s="52">
        <v>504</v>
      </c>
    </row>
    <row r="1799" spans="1:5" hidden="1" outlineLevel="2" x14ac:dyDescent="0.3">
      <c r="A1799" s="19">
        <v>2017</v>
      </c>
      <c r="B1799" t="s">
        <v>140</v>
      </c>
      <c r="C1799" t="s">
        <v>109</v>
      </c>
      <c r="D1799" t="s">
        <v>111</v>
      </c>
      <c r="E1799" s="52">
        <v>3005</v>
      </c>
    </row>
    <row r="1800" spans="1:5" hidden="1" outlineLevel="2" x14ac:dyDescent="0.3">
      <c r="A1800" s="19">
        <v>2017</v>
      </c>
      <c r="B1800" t="s">
        <v>140</v>
      </c>
      <c r="C1800" t="s">
        <v>109</v>
      </c>
      <c r="D1800" t="s">
        <v>112</v>
      </c>
      <c r="E1800" s="52">
        <v>3697</v>
      </c>
    </row>
    <row r="1801" spans="1:5" hidden="1" outlineLevel="2" x14ac:dyDescent="0.3">
      <c r="A1801" s="19">
        <v>2017</v>
      </c>
      <c r="B1801" t="s">
        <v>140</v>
      </c>
      <c r="C1801" t="s">
        <v>109</v>
      </c>
      <c r="D1801" t="s">
        <v>113</v>
      </c>
      <c r="E1801" s="52">
        <v>1600</v>
      </c>
    </row>
    <row r="1802" spans="1:5" hidden="1" outlineLevel="2" x14ac:dyDescent="0.3">
      <c r="A1802" s="19">
        <v>2017</v>
      </c>
      <c r="B1802" t="s">
        <v>140</v>
      </c>
      <c r="C1802" t="s">
        <v>109</v>
      </c>
      <c r="D1802" t="s">
        <v>114</v>
      </c>
      <c r="E1802" s="52">
        <v>291</v>
      </c>
    </row>
    <row r="1803" spans="1:5" hidden="1" outlineLevel="2" x14ac:dyDescent="0.3">
      <c r="A1803" s="19">
        <v>2017</v>
      </c>
      <c r="B1803" t="s">
        <v>140</v>
      </c>
      <c r="C1803" t="s">
        <v>109</v>
      </c>
      <c r="D1803" t="s">
        <v>115</v>
      </c>
      <c r="E1803" s="52">
        <v>182</v>
      </c>
    </row>
    <row r="1804" spans="1:5" hidden="1" outlineLevel="2" x14ac:dyDescent="0.3">
      <c r="A1804" s="19">
        <v>2017</v>
      </c>
      <c r="B1804" t="s">
        <v>140</v>
      </c>
      <c r="C1804" t="s">
        <v>109</v>
      </c>
      <c r="D1804" t="s">
        <v>116</v>
      </c>
      <c r="E1804" s="52">
        <v>17</v>
      </c>
    </row>
    <row r="1805" spans="1:5" hidden="1" outlineLevel="2" x14ac:dyDescent="0.3">
      <c r="A1805" s="19">
        <v>2017</v>
      </c>
      <c r="B1805" t="s">
        <v>140</v>
      </c>
      <c r="C1805" t="s">
        <v>109</v>
      </c>
      <c r="D1805" t="s">
        <v>117</v>
      </c>
      <c r="E1805" s="52">
        <v>3</v>
      </c>
    </row>
    <row r="1806" spans="1:5" hidden="1" outlineLevel="2" x14ac:dyDescent="0.3">
      <c r="A1806" s="19">
        <v>2017</v>
      </c>
      <c r="B1806" t="s">
        <v>141</v>
      </c>
      <c r="C1806" t="s">
        <v>108</v>
      </c>
      <c r="D1806" t="s">
        <v>41</v>
      </c>
      <c r="E1806" s="52">
        <v>69</v>
      </c>
    </row>
    <row r="1807" spans="1:5" hidden="1" outlineLevel="2" x14ac:dyDescent="0.3">
      <c r="A1807" s="19">
        <v>2017</v>
      </c>
      <c r="B1807" t="s">
        <v>141</v>
      </c>
      <c r="C1807" t="s">
        <v>108</v>
      </c>
      <c r="D1807" t="s">
        <v>111</v>
      </c>
      <c r="E1807" s="52">
        <v>709</v>
      </c>
    </row>
    <row r="1808" spans="1:5" hidden="1" outlineLevel="2" x14ac:dyDescent="0.3">
      <c r="A1808" s="19">
        <v>2017</v>
      </c>
      <c r="B1808" t="s">
        <v>141</v>
      </c>
      <c r="C1808" t="s">
        <v>108</v>
      </c>
      <c r="D1808" t="s">
        <v>112</v>
      </c>
      <c r="E1808" s="52">
        <v>687</v>
      </c>
    </row>
    <row r="1809" spans="1:5" hidden="1" outlineLevel="2" x14ac:dyDescent="0.3">
      <c r="A1809" s="19">
        <v>2017</v>
      </c>
      <c r="B1809" t="s">
        <v>141</v>
      </c>
      <c r="C1809" t="s">
        <v>108</v>
      </c>
      <c r="D1809" t="s">
        <v>113</v>
      </c>
      <c r="E1809" s="52">
        <v>346</v>
      </c>
    </row>
    <row r="1810" spans="1:5" hidden="1" outlineLevel="2" x14ac:dyDescent="0.3">
      <c r="A1810" s="19">
        <v>2017</v>
      </c>
      <c r="B1810" t="s">
        <v>141</v>
      </c>
      <c r="C1810" t="s">
        <v>108</v>
      </c>
      <c r="D1810" t="s">
        <v>114</v>
      </c>
      <c r="E1810" s="52">
        <v>147</v>
      </c>
    </row>
    <row r="1811" spans="1:5" hidden="1" outlineLevel="2" x14ac:dyDescent="0.3">
      <c r="A1811" s="19">
        <v>2017</v>
      </c>
      <c r="B1811" t="s">
        <v>141</v>
      </c>
      <c r="C1811" t="s">
        <v>108</v>
      </c>
      <c r="D1811" t="s">
        <v>115</v>
      </c>
      <c r="E1811" s="52">
        <v>166</v>
      </c>
    </row>
    <row r="1812" spans="1:5" hidden="1" outlineLevel="2" x14ac:dyDescent="0.3">
      <c r="A1812" s="19">
        <v>2017</v>
      </c>
      <c r="B1812" t="s">
        <v>141</v>
      </c>
      <c r="C1812" t="s">
        <v>108</v>
      </c>
      <c r="D1812" t="s">
        <v>116</v>
      </c>
      <c r="E1812" s="52">
        <v>9</v>
      </c>
    </row>
    <row r="1813" spans="1:5" hidden="1" outlineLevel="2" x14ac:dyDescent="0.3">
      <c r="A1813" s="19">
        <v>2017</v>
      </c>
      <c r="B1813" t="s">
        <v>141</v>
      </c>
      <c r="C1813" t="s">
        <v>108</v>
      </c>
      <c r="D1813" t="s">
        <v>117</v>
      </c>
      <c r="E1813" s="52">
        <v>2</v>
      </c>
    </row>
    <row r="1814" spans="1:5" hidden="1" outlineLevel="2" x14ac:dyDescent="0.3">
      <c r="A1814" s="19">
        <v>2017</v>
      </c>
      <c r="B1814" t="s">
        <v>141</v>
      </c>
      <c r="C1814" t="s">
        <v>109</v>
      </c>
      <c r="D1814" t="s">
        <v>41</v>
      </c>
      <c r="E1814" s="52">
        <v>77</v>
      </c>
    </row>
    <row r="1815" spans="1:5" hidden="1" outlineLevel="2" x14ac:dyDescent="0.3">
      <c r="A1815" s="19">
        <v>2017</v>
      </c>
      <c r="B1815" t="s">
        <v>141</v>
      </c>
      <c r="C1815" t="s">
        <v>109</v>
      </c>
      <c r="D1815" t="s">
        <v>111</v>
      </c>
      <c r="E1815" s="52">
        <v>710</v>
      </c>
    </row>
    <row r="1816" spans="1:5" hidden="1" outlineLevel="2" x14ac:dyDescent="0.3">
      <c r="A1816" s="19">
        <v>2017</v>
      </c>
      <c r="B1816" t="s">
        <v>141</v>
      </c>
      <c r="C1816" t="s">
        <v>109</v>
      </c>
      <c r="D1816" t="s">
        <v>112</v>
      </c>
      <c r="E1816" s="52">
        <v>920</v>
      </c>
    </row>
    <row r="1817" spans="1:5" hidden="1" outlineLevel="2" x14ac:dyDescent="0.3">
      <c r="A1817" s="19">
        <v>2017</v>
      </c>
      <c r="B1817" t="s">
        <v>141</v>
      </c>
      <c r="C1817" t="s">
        <v>109</v>
      </c>
      <c r="D1817" t="s">
        <v>113</v>
      </c>
      <c r="E1817" s="52">
        <v>414</v>
      </c>
    </row>
    <row r="1818" spans="1:5" hidden="1" outlineLevel="2" x14ac:dyDescent="0.3">
      <c r="A1818" s="19">
        <v>2017</v>
      </c>
      <c r="B1818" t="s">
        <v>141</v>
      </c>
      <c r="C1818" t="s">
        <v>109</v>
      </c>
      <c r="D1818" t="s">
        <v>114</v>
      </c>
      <c r="E1818" s="52">
        <v>87</v>
      </c>
    </row>
    <row r="1819" spans="1:5" hidden="1" outlineLevel="2" x14ac:dyDescent="0.3">
      <c r="A1819" s="19">
        <v>2017</v>
      </c>
      <c r="B1819" t="s">
        <v>141</v>
      </c>
      <c r="C1819" t="s">
        <v>109</v>
      </c>
      <c r="D1819" t="s">
        <v>115</v>
      </c>
      <c r="E1819" s="52">
        <v>48</v>
      </c>
    </row>
    <row r="1820" spans="1:5" hidden="1" outlineLevel="2" x14ac:dyDescent="0.3">
      <c r="A1820" s="19">
        <v>2017</v>
      </c>
      <c r="B1820" t="s">
        <v>141</v>
      </c>
      <c r="C1820" t="s">
        <v>109</v>
      </c>
      <c r="D1820" t="s">
        <v>116</v>
      </c>
      <c r="E1820" s="52">
        <v>8</v>
      </c>
    </row>
    <row r="1821" spans="1:5" hidden="1" outlineLevel="2" x14ac:dyDescent="0.3">
      <c r="A1821" s="19">
        <v>2017</v>
      </c>
      <c r="B1821" t="s">
        <v>142</v>
      </c>
      <c r="C1821" t="s">
        <v>108</v>
      </c>
      <c r="D1821" t="s">
        <v>41</v>
      </c>
      <c r="E1821" s="52">
        <v>4</v>
      </c>
    </row>
    <row r="1822" spans="1:5" hidden="1" outlineLevel="2" x14ac:dyDescent="0.3">
      <c r="A1822" s="19">
        <v>2017</v>
      </c>
      <c r="B1822" t="s">
        <v>142</v>
      </c>
      <c r="C1822" t="s">
        <v>108</v>
      </c>
      <c r="D1822" t="s">
        <v>111</v>
      </c>
      <c r="E1822" s="52">
        <v>26</v>
      </c>
    </row>
    <row r="1823" spans="1:5" hidden="1" outlineLevel="2" x14ac:dyDescent="0.3">
      <c r="A1823" s="19">
        <v>2017</v>
      </c>
      <c r="B1823" t="s">
        <v>142</v>
      </c>
      <c r="C1823" t="s">
        <v>108</v>
      </c>
      <c r="D1823" t="s">
        <v>112</v>
      </c>
      <c r="E1823" s="52">
        <v>48</v>
      </c>
    </row>
    <row r="1824" spans="1:5" hidden="1" outlineLevel="2" x14ac:dyDescent="0.3">
      <c r="A1824" s="19">
        <v>2017</v>
      </c>
      <c r="B1824" t="s">
        <v>142</v>
      </c>
      <c r="C1824" t="s">
        <v>108</v>
      </c>
      <c r="D1824" t="s">
        <v>113</v>
      </c>
      <c r="E1824" s="52">
        <v>22</v>
      </c>
    </row>
    <row r="1825" spans="1:5" hidden="1" outlineLevel="2" x14ac:dyDescent="0.3">
      <c r="A1825" s="19">
        <v>2017</v>
      </c>
      <c r="B1825" t="s">
        <v>142</v>
      </c>
      <c r="C1825" t="s">
        <v>108</v>
      </c>
      <c r="D1825" t="s">
        <v>114</v>
      </c>
      <c r="E1825" s="52">
        <v>23</v>
      </c>
    </row>
    <row r="1826" spans="1:5" hidden="1" outlineLevel="2" x14ac:dyDescent="0.3">
      <c r="A1826" s="19">
        <v>2017</v>
      </c>
      <c r="B1826" t="s">
        <v>142</v>
      </c>
      <c r="C1826" t="s">
        <v>108</v>
      </c>
      <c r="D1826" t="s">
        <v>115</v>
      </c>
      <c r="E1826" s="52">
        <v>30</v>
      </c>
    </row>
    <row r="1827" spans="1:5" hidden="1" outlineLevel="2" x14ac:dyDescent="0.3">
      <c r="A1827" s="19">
        <v>2017</v>
      </c>
      <c r="B1827" t="s">
        <v>142</v>
      </c>
      <c r="C1827" t="s">
        <v>108</v>
      </c>
      <c r="D1827" t="s">
        <v>116</v>
      </c>
      <c r="E1827" s="52">
        <v>5</v>
      </c>
    </row>
    <row r="1828" spans="1:5" hidden="1" outlineLevel="2" x14ac:dyDescent="0.3">
      <c r="A1828" s="19">
        <v>2017</v>
      </c>
      <c r="B1828" t="s">
        <v>142</v>
      </c>
      <c r="C1828" t="s">
        <v>109</v>
      </c>
      <c r="D1828" t="s">
        <v>41</v>
      </c>
      <c r="E1828" s="52">
        <v>3</v>
      </c>
    </row>
    <row r="1829" spans="1:5" hidden="1" outlineLevel="2" x14ac:dyDescent="0.3">
      <c r="A1829" s="19">
        <v>2017</v>
      </c>
      <c r="B1829" t="s">
        <v>142</v>
      </c>
      <c r="C1829" t="s">
        <v>109</v>
      </c>
      <c r="D1829" t="s">
        <v>111</v>
      </c>
      <c r="E1829" s="52">
        <v>29</v>
      </c>
    </row>
    <row r="1830" spans="1:5" hidden="1" outlineLevel="2" x14ac:dyDescent="0.3">
      <c r="A1830" s="19">
        <v>2017</v>
      </c>
      <c r="B1830" t="s">
        <v>142</v>
      </c>
      <c r="C1830" t="s">
        <v>109</v>
      </c>
      <c r="D1830" t="s">
        <v>112</v>
      </c>
      <c r="E1830" s="52">
        <v>63</v>
      </c>
    </row>
    <row r="1831" spans="1:5" hidden="1" outlineLevel="2" x14ac:dyDescent="0.3">
      <c r="A1831" s="19">
        <v>2017</v>
      </c>
      <c r="B1831" t="s">
        <v>142</v>
      </c>
      <c r="C1831" t="s">
        <v>109</v>
      </c>
      <c r="D1831" t="s">
        <v>113</v>
      </c>
      <c r="E1831" s="52">
        <v>36</v>
      </c>
    </row>
    <row r="1832" spans="1:5" hidden="1" outlineLevel="2" x14ac:dyDescent="0.3">
      <c r="A1832" s="19">
        <v>2017</v>
      </c>
      <c r="B1832" t="s">
        <v>142</v>
      </c>
      <c r="C1832" t="s">
        <v>109</v>
      </c>
      <c r="D1832" t="s">
        <v>114</v>
      </c>
      <c r="E1832" s="52">
        <v>16</v>
      </c>
    </row>
    <row r="1833" spans="1:5" hidden="1" outlineLevel="2" x14ac:dyDescent="0.3">
      <c r="A1833" s="19">
        <v>2017</v>
      </c>
      <c r="B1833" t="s">
        <v>142</v>
      </c>
      <c r="C1833" t="s">
        <v>109</v>
      </c>
      <c r="D1833" t="s">
        <v>115</v>
      </c>
      <c r="E1833" s="52">
        <v>6</v>
      </c>
    </row>
    <row r="1834" spans="1:5" ht="15" outlineLevel="1" collapsed="1" thickBot="1" x14ac:dyDescent="0.35">
      <c r="A1834" s="27" t="s">
        <v>107</v>
      </c>
      <c r="B1834" s="28"/>
      <c r="C1834" s="28"/>
      <c r="D1834" s="28"/>
      <c r="E1834" s="54">
        <f>SUBTOTAL(9,E1640:E1833)</f>
        <v>522765</v>
      </c>
    </row>
    <row r="1835" spans="1:5" x14ac:dyDescent="0.3">
      <c r="A1835" s="87" t="s">
        <v>355</v>
      </c>
      <c r="B1835" s="11"/>
      <c r="C1835" s="11"/>
      <c r="D1835" s="11"/>
      <c r="E1835" s="12"/>
    </row>
  </sheetData>
  <phoneticPr fontId="10" type="noConversion"/>
  <hyperlinks>
    <hyperlink ref="A1835" location="'inhoudstafel-sommaire'!A1" display="inhoudstafel - sommaire" xr:uid="{287A1F73-FD98-42F7-8E48-10FC156F918D}"/>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41E5C-4457-46FE-ABA5-83E7C67858E7}">
  <dimension ref="A1:K192"/>
  <sheetViews>
    <sheetView workbookViewId="0">
      <selection activeCell="D3" sqref="D3"/>
    </sheetView>
  </sheetViews>
  <sheetFormatPr defaultRowHeight="14.4" outlineLevelRow="2" x14ac:dyDescent="0.3"/>
  <cols>
    <col min="1" max="1" width="12.44140625" bestFit="1" customWidth="1"/>
    <col min="2" max="2" width="21.44140625" bestFit="1" customWidth="1"/>
    <col min="3" max="3" width="18.5546875" bestFit="1" customWidth="1"/>
    <col min="4" max="4" width="33.109375" style="11" bestFit="1" customWidth="1"/>
    <col min="5" max="5" width="33.44140625" style="11" bestFit="1" customWidth="1"/>
    <col min="6" max="6" width="24.33203125" style="11" bestFit="1" customWidth="1"/>
    <col min="7" max="7" width="24.5546875" style="12" bestFit="1" customWidth="1"/>
    <col min="8" max="8" width="34.6640625" style="61" customWidth="1"/>
    <col min="9" max="9" width="34.88671875" style="61" customWidth="1"/>
    <col min="10" max="10" width="28.44140625" style="61" customWidth="1"/>
    <col min="11" max="11" width="24.44140625" style="61" customWidth="1"/>
  </cols>
  <sheetData>
    <row r="1" spans="1:11" ht="15" thickBot="1" x14ac:dyDescent="0.35">
      <c r="H1" s="180" t="s">
        <v>321</v>
      </c>
      <c r="I1" s="180"/>
      <c r="J1" s="180"/>
      <c r="K1" s="180"/>
    </row>
    <row r="2" spans="1:11" ht="36.6" thickBot="1" x14ac:dyDescent="0.4">
      <c r="A2" s="55" t="s">
        <v>322</v>
      </c>
      <c r="B2" s="42" t="s">
        <v>72</v>
      </c>
      <c r="C2" s="42" t="s">
        <v>73</v>
      </c>
      <c r="D2" s="42" t="s">
        <v>71</v>
      </c>
      <c r="E2" s="42" t="s">
        <v>65</v>
      </c>
      <c r="F2" s="42" t="s">
        <v>66</v>
      </c>
      <c r="G2" s="44" t="s">
        <v>313</v>
      </c>
      <c r="H2" s="113" t="s">
        <v>317</v>
      </c>
      <c r="I2" s="113" t="s">
        <v>318</v>
      </c>
      <c r="J2" s="114" t="s">
        <v>325</v>
      </c>
      <c r="K2" s="116" t="s">
        <v>320</v>
      </c>
    </row>
    <row r="3" spans="1:11" outlineLevel="2" x14ac:dyDescent="0.3">
      <c r="A3" s="19" t="s">
        <v>357</v>
      </c>
      <c r="B3" t="s">
        <v>108</v>
      </c>
      <c r="C3" t="s">
        <v>476</v>
      </c>
      <c r="D3" s="11">
        <v>76698</v>
      </c>
      <c r="E3" s="11">
        <v>105393</v>
      </c>
      <c r="F3" s="11">
        <v>10918790</v>
      </c>
      <c r="G3" s="12">
        <v>146056.38722</v>
      </c>
      <c r="H3" s="61">
        <f>E3/D3</f>
        <v>1.3741297035124775</v>
      </c>
      <c r="I3" s="61">
        <v>142.36081775274499</v>
      </c>
      <c r="J3" s="61">
        <v>1904.30503037889</v>
      </c>
      <c r="K3" s="62">
        <v>13.3766092415002</v>
      </c>
    </row>
    <row r="4" spans="1:11" outlineLevel="2" x14ac:dyDescent="0.3">
      <c r="A4" s="19" t="s">
        <v>357</v>
      </c>
      <c r="B4" t="s">
        <v>108</v>
      </c>
      <c r="C4" t="s">
        <v>477</v>
      </c>
      <c r="D4" s="11">
        <v>119050</v>
      </c>
      <c r="E4" s="11">
        <v>195879</v>
      </c>
      <c r="F4" s="11">
        <v>26503067</v>
      </c>
      <c r="G4" s="12">
        <v>411039.00021999999</v>
      </c>
      <c r="H4" s="61">
        <f t="shared" ref="H4:H22" si="0">E4/D4</f>
        <v>1.6453506929861403</v>
      </c>
      <c r="I4" s="61">
        <v>222.62131037379299</v>
      </c>
      <c r="J4" s="61">
        <v>3452.65854867703</v>
      </c>
      <c r="K4" s="62">
        <v>15.5091107085833</v>
      </c>
    </row>
    <row r="5" spans="1:11" outlineLevel="2" x14ac:dyDescent="0.3">
      <c r="A5" s="19" t="s">
        <v>357</v>
      </c>
      <c r="B5" t="s">
        <v>108</v>
      </c>
      <c r="C5" t="s">
        <v>478</v>
      </c>
      <c r="D5" s="11">
        <v>73076</v>
      </c>
      <c r="E5" s="11">
        <v>126352</v>
      </c>
      <c r="F5" s="11">
        <v>19248427</v>
      </c>
      <c r="G5" s="12">
        <v>311941.28391</v>
      </c>
      <c r="H5" s="61">
        <f t="shared" si="0"/>
        <v>1.7290492090426406</v>
      </c>
      <c r="I5" s="61">
        <v>263.40285456237302</v>
      </c>
      <c r="J5" s="61">
        <v>4268.72412159943</v>
      </c>
      <c r="K5" s="62">
        <v>16.2060662884297</v>
      </c>
    </row>
    <row r="6" spans="1:11" outlineLevel="2" x14ac:dyDescent="0.3">
      <c r="A6" s="19" t="s">
        <v>357</v>
      </c>
      <c r="B6" t="s">
        <v>108</v>
      </c>
      <c r="C6" t="s">
        <v>479</v>
      </c>
      <c r="D6" s="11">
        <v>25012</v>
      </c>
      <c r="E6" s="11">
        <v>42328</v>
      </c>
      <c r="F6" s="11">
        <v>7357478</v>
      </c>
      <c r="G6" s="12">
        <v>120957.27961</v>
      </c>
      <c r="H6" s="61">
        <f t="shared" si="0"/>
        <v>1.6923076923076923</v>
      </c>
      <c r="I6" s="61">
        <v>294.15792419638598</v>
      </c>
      <c r="J6" s="61">
        <v>4835.9699188389604</v>
      </c>
      <c r="K6" s="62">
        <v>16.440046386818999</v>
      </c>
    </row>
    <row r="7" spans="1:11" outlineLevel="2" x14ac:dyDescent="0.3">
      <c r="A7" s="19" t="s">
        <v>357</v>
      </c>
      <c r="B7" t="s">
        <v>108</v>
      </c>
      <c r="C7" t="s">
        <v>480</v>
      </c>
      <c r="D7" s="11">
        <v>5069</v>
      </c>
      <c r="E7" s="11">
        <v>8879</v>
      </c>
      <c r="F7" s="11">
        <v>1679411</v>
      </c>
      <c r="G7" s="12">
        <v>28251.15782</v>
      </c>
      <c r="H7" s="61">
        <f t="shared" si="0"/>
        <v>1.7516275399487078</v>
      </c>
      <c r="I7" s="61">
        <v>331.310120339317</v>
      </c>
      <c r="J7" s="61">
        <v>5573.3197514302601</v>
      </c>
      <c r="K7" s="62">
        <v>16.822063104266899</v>
      </c>
    </row>
    <row r="8" spans="1:11" outlineLevel="2" x14ac:dyDescent="0.3">
      <c r="A8" s="19" t="s">
        <v>357</v>
      </c>
      <c r="B8" t="s">
        <v>108</v>
      </c>
      <c r="C8" t="s">
        <v>481</v>
      </c>
      <c r="D8" s="11">
        <v>3539</v>
      </c>
      <c r="E8" s="11">
        <v>6563</v>
      </c>
      <c r="F8" s="11">
        <v>1308430</v>
      </c>
      <c r="G8" s="12">
        <v>22541.19253</v>
      </c>
      <c r="H8" s="61">
        <f t="shared" si="0"/>
        <v>1.8544786662899124</v>
      </c>
      <c r="I8" s="61">
        <v>369.71743430347601</v>
      </c>
      <c r="J8" s="61">
        <v>6369.3677677309997</v>
      </c>
      <c r="K8" s="62">
        <v>17.2276640936084</v>
      </c>
    </row>
    <row r="9" spans="1:11" outlineLevel="2" x14ac:dyDescent="0.3">
      <c r="A9" s="19" t="s">
        <v>357</v>
      </c>
      <c r="B9" t="s">
        <v>108</v>
      </c>
      <c r="C9" t="s">
        <v>482</v>
      </c>
      <c r="D9" s="11">
        <v>406</v>
      </c>
      <c r="E9" s="11">
        <v>649</v>
      </c>
      <c r="F9" s="11">
        <v>128770</v>
      </c>
      <c r="G9" s="12">
        <v>2183.4155999999998</v>
      </c>
      <c r="H9" s="61">
        <f t="shared" si="0"/>
        <v>1.5985221674876848</v>
      </c>
      <c r="I9" s="61">
        <v>317.167487684729</v>
      </c>
      <c r="J9" s="61">
        <v>5377.87093596059</v>
      </c>
      <c r="K9" s="62">
        <v>16.9559338355207</v>
      </c>
    </row>
    <row r="10" spans="1:11" outlineLevel="2" x14ac:dyDescent="0.3">
      <c r="A10" s="19" t="s">
        <v>357</v>
      </c>
      <c r="B10" t="s">
        <v>108</v>
      </c>
      <c r="C10" t="s">
        <v>483</v>
      </c>
      <c r="D10" s="11">
        <v>69</v>
      </c>
      <c r="E10" s="11">
        <v>90</v>
      </c>
      <c r="F10" s="11">
        <v>14463</v>
      </c>
      <c r="G10" s="12">
        <v>261.04881999999998</v>
      </c>
      <c r="H10" s="61">
        <f t="shared" si="0"/>
        <v>1.3043478260869565</v>
      </c>
      <c r="I10" s="61">
        <v>209.60869565217399</v>
      </c>
      <c r="J10" s="61">
        <v>3783.31623188406</v>
      </c>
      <c r="K10" s="62">
        <v>18.049424047569701</v>
      </c>
    </row>
    <row r="11" spans="1:11" outlineLevel="2" x14ac:dyDescent="0.3">
      <c r="A11" s="19" t="s">
        <v>357</v>
      </c>
      <c r="B11" t="s">
        <v>108</v>
      </c>
      <c r="C11" t="s">
        <v>268</v>
      </c>
      <c r="D11" s="11">
        <v>4</v>
      </c>
      <c r="E11" s="11">
        <v>4</v>
      </c>
      <c r="F11" s="11">
        <v>24</v>
      </c>
      <c r="G11" s="12">
        <v>0.39905000000000002</v>
      </c>
      <c r="H11" s="61">
        <f t="shared" si="0"/>
        <v>1</v>
      </c>
      <c r="I11" s="61">
        <v>6</v>
      </c>
      <c r="J11" s="61">
        <v>99.762500000000003</v>
      </c>
      <c r="K11" s="62">
        <v>16.627083333333299</v>
      </c>
    </row>
    <row r="12" spans="1:11" outlineLevel="2" x14ac:dyDescent="0.3">
      <c r="A12" s="19" t="s">
        <v>357</v>
      </c>
      <c r="B12" t="s">
        <v>108</v>
      </c>
      <c r="C12" t="s">
        <v>484</v>
      </c>
      <c r="D12" s="11">
        <v>9</v>
      </c>
      <c r="E12" s="11">
        <v>9</v>
      </c>
      <c r="F12" s="11">
        <v>322</v>
      </c>
      <c r="G12" s="12">
        <v>4.4749999999999996</v>
      </c>
      <c r="H12" s="61">
        <f t="shared" si="0"/>
        <v>1</v>
      </c>
      <c r="I12" s="61">
        <v>35.7777777777778</v>
      </c>
      <c r="J12" s="61">
        <v>497.222222222222</v>
      </c>
      <c r="K12" s="62">
        <v>13.897515527950301</v>
      </c>
    </row>
    <row r="13" spans="1:11" outlineLevel="2" x14ac:dyDescent="0.3">
      <c r="A13" s="19" t="s">
        <v>357</v>
      </c>
      <c r="B13" t="s">
        <v>109</v>
      </c>
      <c r="C13" t="s">
        <v>476</v>
      </c>
      <c r="D13" s="11">
        <v>73647</v>
      </c>
      <c r="E13" s="11">
        <v>104166</v>
      </c>
      <c r="F13" s="11">
        <v>10161757</v>
      </c>
      <c r="G13" s="12">
        <v>131844.59056000001</v>
      </c>
      <c r="H13" s="61">
        <f t="shared" si="0"/>
        <v>1.4143956983991202</v>
      </c>
      <c r="I13" s="61">
        <v>137.97923880130901</v>
      </c>
      <c r="J13" s="61">
        <v>1790.2235061849101</v>
      </c>
      <c r="K13" s="62">
        <v>12.9745860445197</v>
      </c>
    </row>
    <row r="14" spans="1:11" outlineLevel="2" x14ac:dyDescent="0.3">
      <c r="A14" s="19" t="s">
        <v>357</v>
      </c>
      <c r="B14" t="s">
        <v>109</v>
      </c>
      <c r="C14" t="s">
        <v>477</v>
      </c>
      <c r="D14" s="11">
        <v>128077</v>
      </c>
      <c r="E14" s="11">
        <v>216028</v>
      </c>
      <c r="F14" s="11">
        <v>28393938</v>
      </c>
      <c r="G14" s="12">
        <v>431633.15443</v>
      </c>
      <c r="H14" s="61">
        <f t="shared" si="0"/>
        <v>1.6867040920696144</v>
      </c>
      <c r="I14" s="61">
        <v>221.69427766109499</v>
      </c>
      <c r="J14" s="61">
        <v>3370.1066891791702</v>
      </c>
      <c r="K14" s="62">
        <v>15.2015952993206</v>
      </c>
    </row>
    <row r="15" spans="1:11" outlineLevel="2" x14ac:dyDescent="0.3">
      <c r="A15" s="19" t="s">
        <v>357</v>
      </c>
      <c r="B15" t="s">
        <v>109</v>
      </c>
      <c r="C15" t="s">
        <v>478</v>
      </c>
      <c r="D15" s="11">
        <v>100386</v>
      </c>
      <c r="E15" s="11">
        <v>180380</v>
      </c>
      <c r="F15" s="11">
        <v>27170504</v>
      </c>
      <c r="G15" s="12">
        <v>435990.04681000003</v>
      </c>
      <c r="H15" s="61">
        <f t="shared" si="0"/>
        <v>1.7968641045564122</v>
      </c>
      <c r="I15" s="61">
        <v>270.660291275676</v>
      </c>
      <c r="J15" s="61">
        <v>4343.1359632817303</v>
      </c>
      <c r="K15" s="62">
        <v>16.0464467942884</v>
      </c>
    </row>
    <row r="16" spans="1:11" outlineLevel="2" x14ac:dyDescent="0.3">
      <c r="A16" s="19" t="s">
        <v>357</v>
      </c>
      <c r="B16" t="s">
        <v>109</v>
      </c>
      <c r="C16" t="s">
        <v>479</v>
      </c>
      <c r="D16" s="11">
        <v>34533</v>
      </c>
      <c r="E16" s="11">
        <v>60509</v>
      </c>
      <c r="F16" s="11">
        <v>10243732</v>
      </c>
      <c r="G16" s="12">
        <v>167354.40505999999</v>
      </c>
      <c r="H16" s="61">
        <f t="shared" si="0"/>
        <v>1.7522080328960705</v>
      </c>
      <c r="I16" s="61">
        <v>296.63602930530197</v>
      </c>
      <c r="J16" s="61">
        <v>4846.21680884951</v>
      </c>
      <c r="K16" s="62">
        <v>16.337249457521899</v>
      </c>
    </row>
    <row r="17" spans="1:11" outlineLevel="2" x14ac:dyDescent="0.3">
      <c r="A17" s="19" t="s">
        <v>357</v>
      </c>
      <c r="B17" t="s">
        <v>109</v>
      </c>
      <c r="C17" t="s">
        <v>480</v>
      </c>
      <c r="D17" s="11">
        <v>5834</v>
      </c>
      <c r="E17" s="11">
        <v>9947</v>
      </c>
      <c r="F17" s="11">
        <v>1796760</v>
      </c>
      <c r="G17" s="12">
        <v>30236.797890000002</v>
      </c>
      <c r="H17" s="61">
        <f t="shared" si="0"/>
        <v>1.705005142269455</v>
      </c>
      <c r="I17" s="61">
        <v>307.98080219403499</v>
      </c>
      <c r="J17" s="61">
        <v>5182.85874014398</v>
      </c>
      <c r="K17" s="62">
        <v>16.828512372270101</v>
      </c>
    </row>
    <row r="18" spans="1:11" outlineLevel="2" x14ac:dyDescent="0.3">
      <c r="A18" s="19" t="s">
        <v>357</v>
      </c>
      <c r="B18" t="s">
        <v>109</v>
      </c>
      <c r="C18" t="s">
        <v>481</v>
      </c>
      <c r="D18" s="11">
        <v>3079</v>
      </c>
      <c r="E18" s="11">
        <v>5229</v>
      </c>
      <c r="F18" s="11">
        <v>958649</v>
      </c>
      <c r="G18" s="12">
        <v>16797.314640000001</v>
      </c>
      <c r="H18" s="61">
        <f t="shared" si="0"/>
        <v>1.6982786619032153</v>
      </c>
      <c r="I18" s="61">
        <v>311.35076323481599</v>
      </c>
      <c r="J18" s="61">
        <v>5455.4448327378996</v>
      </c>
      <c r="K18" s="62">
        <v>17.521861119137501</v>
      </c>
    </row>
    <row r="19" spans="1:11" outlineLevel="2" x14ac:dyDescent="0.3">
      <c r="A19" s="19" t="s">
        <v>357</v>
      </c>
      <c r="B19" t="s">
        <v>109</v>
      </c>
      <c r="C19" t="s">
        <v>482</v>
      </c>
      <c r="D19" s="11">
        <v>462</v>
      </c>
      <c r="E19" s="11">
        <v>644</v>
      </c>
      <c r="F19" s="11">
        <v>114402</v>
      </c>
      <c r="G19" s="12">
        <v>2096.1516799999999</v>
      </c>
      <c r="H19" s="61">
        <f t="shared" si="0"/>
        <v>1.393939393939394</v>
      </c>
      <c r="I19" s="61">
        <v>247.623376623377</v>
      </c>
      <c r="J19" s="61">
        <v>4537.1248484848502</v>
      </c>
      <c r="K19" s="62">
        <v>18.3226838691631</v>
      </c>
    </row>
    <row r="20" spans="1:11" outlineLevel="2" x14ac:dyDescent="0.3">
      <c r="A20" s="19" t="s">
        <v>357</v>
      </c>
      <c r="B20" t="s">
        <v>109</v>
      </c>
      <c r="C20" t="s">
        <v>483</v>
      </c>
      <c r="D20" s="11">
        <v>92</v>
      </c>
      <c r="E20" s="11">
        <v>105</v>
      </c>
      <c r="F20" s="11">
        <v>16694</v>
      </c>
      <c r="G20" s="12">
        <v>322.46447000000001</v>
      </c>
      <c r="H20" s="61">
        <f t="shared" si="0"/>
        <v>1.1413043478260869</v>
      </c>
      <c r="I20" s="61">
        <v>181.45652173913001</v>
      </c>
      <c r="J20" s="61">
        <v>3505.04858695652</v>
      </c>
      <c r="K20" s="62">
        <v>19.316189648975701</v>
      </c>
    </row>
    <row r="21" spans="1:11" outlineLevel="2" x14ac:dyDescent="0.3">
      <c r="A21" s="19" t="s">
        <v>357</v>
      </c>
      <c r="B21" t="s">
        <v>109</v>
      </c>
      <c r="C21" t="s">
        <v>268</v>
      </c>
      <c r="D21" s="11">
        <v>3</v>
      </c>
      <c r="E21" s="11">
        <v>3</v>
      </c>
      <c r="F21" s="11">
        <v>39</v>
      </c>
      <c r="G21" s="12">
        <v>0.55174000000000001</v>
      </c>
      <c r="H21" s="61">
        <f t="shared" si="0"/>
        <v>1</v>
      </c>
      <c r="I21" s="61">
        <v>13</v>
      </c>
      <c r="J21" s="61">
        <v>183.91333333333299</v>
      </c>
      <c r="K21" s="62">
        <v>14.1471794871795</v>
      </c>
    </row>
    <row r="22" spans="1:11" outlineLevel="2" x14ac:dyDescent="0.3">
      <c r="A22" s="19" t="s">
        <v>357</v>
      </c>
      <c r="B22" t="s">
        <v>109</v>
      </c>
      <c r="C22" t="s">
        <v>484</v>
      </c>
      <c r="D22" s="11">
        <v>10</v>
      </c>
      <c r="E22" s="11">
        <v>10</v>
      </c>
      <c r="F22" s="11">
        <v>275</v>
      </c>
      <c r="G22" s="12">
        <v>4.24078</v>
      </c>
      <c r="H22" s="61">
        <f t="shared" si="0"/>
        <v>1</v>
      </c>
      <c r="I22" s="61">
        <v>27.5</v>
      </c>
      <c r="J22" s="61">
        <v>424.07799999999997</v>
      </c>
      <c r="K22" s="62">
        <v>15.4210181818182</v>
      </c>
    </row>
    <row r="23" spans="1:11" outlineLevel="1" x14ac:dyDescent="0.3">
      <c r="A23" s="21" t="s">
        <v>358</v>
      </c>
      <c r="B23" s="22"/>
      <c r="C23" s="22"/>
      <c r="D23" s="23">
        <f>SUBTOTAL(9,D3:D22)</f>
        <v>649055</v>
      </c>
      <c r="E23" s="23">
        <f>SUBTOTAL(9,E3:E22)</f>
        <v>1063167</v>
      </c>
      <c r="F23" s="23">
        <f>SUBTOTAL(9,F3:F22)</f>
        <v>146015932</v>
      </c>
      <c r="G23" s="48">
        <f>SUBTOTAL(9,G3:G22)</f>
        <v>2259515.3578400002</v>
      </c>
      <c r="H23" s="63">
        <f>E23/D23</f>
        <v>1.6380229718590875</v>
      </c>
      <c r="I23" s="63">
        <f t="shared" ref="I23" si="1">F23/D23</f>
        <v>224.96696273813467</v>
      </c>
      <c r="J23" s="63">
        <f t="shared" ref="J23" si="2">G23*1000/D23</f>
        <v>3481.2386590350588</v>
      </c>
      <c r="K23" s="64">
        <f t="shared" ref="K23" si="3">G23*1000/F23</f>
        <v>15.474443965744781</v>
      </c>
    </row>
    <row r="24" spans="1:11" outlineLevel="2" x14ac:dyDescent="0.3">
      <c r="A24" s="13">
        <v>2024</v>
      </c>
      <c r="B24" s="14" t="s">
        <v>40</v>
      </c>
      <c r="C24" s="14" t="s">
        <v>41</v>
      </c>
      <c r="D24" s="15">
        <v>76840</v>
      </c>
      <c r="E24" s="15">
        <v>105189</v>
      </c>
      <c r="F24" s="15">
        <v>10981696</v>
      </c>
      <c r="G24" s="46">
        <v>141985.45382</v>
      </c>
      <c r="H24" s="57">
        <f>E24/D24</f>
        <v>1.3689354502863091</v>
      </c>
      <c r="I24" s="57">
        <f>F24/D24</f>
        <v>142.91639770952628</v>
      </c>
      <c r="J24" s="57">
        <f>G24*1000/D24</f>
        <v>1847.8065307131701</v>
      </c>
      <c r="K24" s="58">
        <f>G24*1000/F24</f>
        <v>12.929282855762898</v>
      </c>
    </row>
    <row r="25" spans="1:11" outlineLevel="2" x14ac:dyDescent="0.3">
      <c r="A25" s="13">
        <v>2024</v>
      </c>
      <c r="B25" s="14" t="s">
        <v>40</v>
      </c>
      <c r="C25" s="14" t="s">
        <v>111</v>
      </c>
      <c r="D25" s="15">
        <v>117211</v>
      </c>
      <c r="E25" s="15">
        <v>191929</v>
      </c>
      <c r="F25" s="15">
        <v>25635255</v>
      </c>
      <c r="G25" s="46">
        <v>379130.63086000015</v>
      </c>
      <c r="H25" s="57">
        <f t="shared" ref="H25:H88" si="4">E25/D25</f>
        <v>1.6374657668648847</v>
      </c>
      <c r="I25" s="57">
        <f t="shared" ref="I25:I88" si="5">F25/D25</f>
        <v>218.71031729103925</v>
      </c>
      <c r="J25" s="57">
        <f t="shared" ref="J25:J88" si="6">G25*1000/D25</f>
        <v>3234.5994050046511</v>
      </c>
      <c r="K25" s="58">
        <f t="shared" ref="K25:K88" si="7">G25*1000/F25</f>
        <v>14.78942303714163</v>
      </c>
    </row>
    <row r="26" spans="1:11" outlineLevel="2" x14ac:dyDescent="0.3">
      <c r="A26" s="13">
        <v>2024</v>
      </c>
      <c r="B26" s="14" t="s">
        <v>40</v>
      </c>
      <c r="C26" s="14" t="s">
        <v>112</v>
      </c>
      <c r="D26" s="15">
        <v>71387</v>
      </c>
      <c r="E26" s="15">
        <v>120890</v>
      </c>
      <c r="F26" s="15">
        <v>18141358</v>
      </c>
      <c r="G26" s="46">
        <v>282882.29123000003</v>
      </c>
      <c r="H26" s="57">
        <f t="shared" si="4"/>
        <v>1.6934455853306625</v>
      </c>
      <c r="I26" s="57">
        <f t="shared" si="5"/>
        <v>254.12691386386877</v>
      </c>
      <c r="J26" s="57">
        <f t="shared" si="6"/>
        <v>3962.6583443764275</v>
      </c>
      <c r="K26" s="58">
        <f t="shared" si="7"/>
        <v>15.593225778908064</v>
      </c>
    </row>
    <row r="27" spans="1:11" outlineLevel="2" x14ac:dyDescent="0.3">
      <c r="A27" s="13">
        <v>2024</v>
      </c>
      <c r="B27" s="14" t="s">
        <v>40</v>
      </c>
      <c r="C27" s="14" t="s">
        <v>113</v>
      </c>
      <c r="D27" s="15">
        <v>24006</v>
      </c>
      <c r="E27" s="15">
        <v>39827</v>
      </c>
      <c r="F27" s="15">
        <v>6747925</v>
      </c>
      <c r="G27" s="46">
        <v>107365.27522000004</v>
      </c>
      <c r="H27" s="57">
        <f t="shared" si="4"/>
        <v>1.6590435724402233</v>
      </c>
      <c r="I27" s="57">
        <f t="shared" si="5"/>
        <v>281.09326834957926</v>
      </c>
      <c r="J27" s="57">
        <f t="shared" si="6"/>
        <v>4472.4350254103156</v>
      </c>
      <c r="K27" s="58">
        <f t="shared" si="7"/>
        <v>15.910857814809745</v>
      </c>
    </row>
    <row r="28" spans="1:11" outlineLevel="2" x14ac:dyDescent="0.3">
      <c r="A28" s="13">
        <v>2024</v>
      </c>
      <c r="B28" s="14" t="s">
        <v>40</v>
      </c>
      <c r="C28" s="14" t="s">
        <v>114</v>
      </c>
      <c r="D28" s="15">
        <v>4917</v>
      </c>
      <c r="E28" s="15">
        <v>8381</v>
      </c>
      <c r="F28" s="15">
        <v>1554670</v>
      </c>
      <c r="G28" s="46">
        <v>25248.059320000004</v>
      </c>
      <c r="H28" s="57">
        <f t="shared" si="4"/>
        <v>1.7044946105348791</v>
      </c>
      <c r="I28" s="57">
        <f t="shared" si="5"/>
        <v>316.18263168598742</v>
      </c>
      <c r="J28" s="57">
        <f t="shared" si="6"/>
        <v>5134.8503803131998</v>
      </c>
      <c r="K28" s="58">
        <f t="shared" si="7"/>
        <v>16.240140557160043</v>
      </c>
    </row>
    <row r="29" spans="1:11" outlineLevel="2" x14ac:dyDescent="0.3">
      <c r="A29" s="13">
        <v>2024</v>
      </c>
      <c r="B29" s="14" t="s">
        <v>40</v>
      </c>
      <c r="C29" s="14" t="s">
        <v>115</v>
      </c>
      <c r="D29" s="15">
        <v>3296</v>
      </c>
      <c r="E29" s="15">
        <v>5890</v>
      </c>
      <c r="F29" s="15">
        <v>1137420</v>
      </c>
      <c r="G29" s="46">
        <v>18834.107760000003</v>
      </c>
      <c r="H29" s="57">
        <f t="shared" si="4"/>
        <v>1.7870145631067962</v>
      </c>
      <c r="I29" s="57">
        <f t="shared" si="5"/>
        <v>345.09101941747571</v>
      </c>
      <c r="J29" s="57">
        <f t="shared" si="6"/>
        <v>5714.2317233009717</v>
      </c>
      <c r="K29" s="58">
        <f t="shared" si="7"/>
        <v>16.558621933850294</v>
      </c>
    </row>
    <row r="30" spans="1:11" outlineLevel="2" x14ac:dyDescent="0.3">
      <c r="A30" s="13">
        <v>2024</v>
      </c>
      <c r="B30" s="14" t="s">
        <v>40</v>
      </c>
      <c r="C30" s="14" t="s">
        <v>116</v>
      </c>
      <c r="D30" s="15">
        <v>355</v>
      </c>
      <c r="E30" s="15">
        <v>569</v>
      </c>
      <c r="F30" s="15">
        <v>105215</v>
      </c>
      <c r="G30" s="46">
        <v>1752.3597899999997</v>
      </c>
      <c r="H30" s="57">
        <f t="shared" si="4"/>
        <v>1.6028169014084508</v>
      </c>
      <c r="I30" s="57">
        <f t="shared" si="5"/>
        <v>296.38028169014086</v>
      </c>
      <c r="J30" s="57">
        <f t="shared" si="6"/>
        <v>4936.2247605633793</v>
      </c>
      <c r="K30" s="58">
        <f t="shared" si="7"/>
        <v>16.655037684740766</v>
      </c>
    </row>
    <row r="31" spans="1:11" outlineLevel="2" x14ac:dyDescent="0.3">
      <c r="A31" s="13">
        <v>2024</v>
      </c>
      <c r="B31" s="14" t="s">
        <v>40</v>
      </c>
      <c r="C31" s="14" t="s">
        <v>117</v>
      </c>
      <c r="D31" s="15">
        <v>70</v>
      </c>
      <c r="E31" s="15">
        <v>88</v>
      </c>
      <c r="F31" s="15">
        <v>15260</v>
      </c>
      <c r="G31" s="46">
        <v>256.13247000000007</v>
      </c>
      <c r="H31" s="57">
        <f t="shared" si="4"/>
        <v>1.2571428571428571</v>
      </c>
      <c r="I31" s="57">
        <f t="shared" si="5"/>
        <v>218</v>
      </c>
      <c r="J31" s="57">
        <f t="shared" si="6"/>
        <v>3659.0352857142866</v>
      </c>
      <c r="K31" s="58">
        <f t="shared" si="7"/>
        <v>16.78456553079948</v>
      </c>
    </row>
    <row r="32" spans="1:11" outlineLevel="2" x14ac:dyDescent="0.3">
      <c r="A32" s="13">
        <v>2024</v>
      </c>
      <c r="B32" s="14" t="s">
        <v>40</v>
      </c>
      <c r="C32" s="14" t="s">
        <v>268</v>
      </c>
      <c r="D32" s="15">
        <v>6</v>
      </c>
      <c r="E32" s="15">
        <v>6</v>
      </c>
      <c r="F32" s="15">
        <v>275</v>
      </c>
      <c r="G32" s="46">
        <v>4.7741400000000001</v>
      </c>
      <c r="H32" s="57">
        <f t="shared" si="4"/>
        <v>1</v>
      </c>
      <c r="I32" s="57">
        <f t="shared" si="5"/>
        <v>45.833333333333336</v>
      </c>
      <c r="J32" s="57">
        <f t="shared" si="6"/>
        <v>795.69</v>
      </c>
      <c r="K32" s="58">
        <f t="shared" si="7"/>
        <v>17.36050909090909</v>
      </c>
    </row>
    <row r="33" spans="1:11" outlineLevel="2" x14ac:dyDescent="0.3">
      <c r="A33" s="13">
        <v>2024</v>
      </c>
      <c r="B33" s="14" t="s">
        <v>40</v>
      </c>
      <c r="C33" s="14" t="s">
        <v>269</v>
      </c>
      <c r="D33" s="15">
        <v>14</v>
      </c>
      <c r="E33" s="15">
        <v>14</v>
      </c>
      <c r="F33" s="15">
        <v>684</v>
      </c>
      <c r="G33" s="46">
        <v>7.8971099999999996</v>
      </c>
      <c r="H33" s="57">
        <f t="shared" si="4"/>
        <v>1</v>
      </c>
      <c r="I33" s="57">
        <f t="shared" si="5"/>
        <v>48.857142857142854</v>
      </c>
      <c r="J33" s="57">
        <f t="shared" si="6"/>
        <v>564.07928571428567</v>
      </c>
      <c r="K33" s="58">
        <f t="shared" si="7"/>
        <v>11.54548245614035</v>
      </c>
    </row>
    <row r="34" spans="1:11" outlineLevel="2" x14ac:dyDescent="0.3">
      <c r="A34" s="13">
        <v>2024</v>
      </c>
      <c r="B34" s="14" t="s">
        <v>42</v>
      </c>
      <c r="C34" s="14" t="s">
        <v>41</v>
      </c>
      <c r="D34" s="15">
        <v>74804</v>
      </c>
      <c r="E34" s="15">
        <v>105615</v>
      </c>
      <c r="F34" s="15">
        <v>10468833</v>
      </c>
      <c r="G34" s="46">
        <v>131984.19292999993</v>
      </c>
      <c r="H34" s="57">
        <f t="shared" si="4"/>
        <v>1.4118897385166569</v>
      </c>
      <c r="I34" s="57">
        <f t="shared" si="5"/>
        <v>139.95017646115181</v>
      </c>
      <c r="J34" s="57">
        <f t="shared" si="6"/>
        <v>1764.400204935564</v>
      </c>
      <c r="K34" s="58">
        <f t="shared" si="7"/>
        <v>12.607345339256049</v>
      </c>
    </row>
    <row r="35" spans="1:11" outlineLevel="2" x14ac:dyDescent="0.3">
      <c r="A35" s="13">
        <v>2024</v>
      </c>
      <c r="B35" s="14" t="s">
        <v>42</v>
      </c>
      <c r="C35" s="14" t="s">
        <v>111</v>
      </c>
      <c r="D35" s="15">
        <v>127587</v>
      </c>
      <c r="E35" s="15">
        <v>215219</v>
      </c>
      <c r="F35" s="15">
        <v>28259515</v>
      </c>
      <c r="G35" s="46">
        <v>409667.85931999981</v>
      </c>
      <c r="H35" s="57">
        <f t="shared" si="4"/>
        <v>1.6868411358523987</v>
      </c>
      <c r="I35" s="57">
        <f t="shared" si="5"/>
        <v>221.49211910304342</v>
      </c>
      <c r="J35" s="57">
        <f t="shared" si="6"/>
        <v>3210.890289136039</v>
      </c>
      <c r="K35" s="58">
        <f t="shared" si="7"/>
        <v>14.496634472318432</v>
      </c>
    </row>
    <row r="36" spans="1:11" outlineLevel="2" x14ac:dyDescent="0.3">
      <c r="A36" s="13">
        <v>2024</v>
      </c>
      <c r="B36" s="14" t="s">
        <v>42</v>
      </c>
      <c r="C36" s="14" t="s">
        <v>112</v>
      </c>
      <c r="D36" s="15">
        <v>98613</v>
      </c>
      <c r="E36" s="15">
        <v>174695</v>
      </c>
      <c r="F36" s="15">
        <v>26140856</v>
      </c>
      <c r="G36" s="46">
        <v>405506.03903000016</v>
      </c>
      <c r="H36" s="57">
        <f t="shared" si="4"/>
        <v>1.7715209962175373</v>
      </c>
      <c r="I36" s="57">
        <f t="shared" si="5"/>
        <v>265.08529301410567</v>
      </c>
      <c r="J36" s="57">
        <f t="shared" si="6"/>
        <v>4112.0951500309302</v>
      </c>
      <c r="K36" s="58">
        <f t="shared" si="7"/>
        <v>15.512347377989464</v>
      </c>
    </row>
    <row r="37" spans="1:11" outlineLevel="2" x14ac:dyDescent="0.3">
      <c r="A37" s="13">
        <v>2024</v>
      </c>
      <c r="B37" s="14" t="s">
        <v>42</v>
      </c>
      <c r="C37" s="14" t="s">
        <v>113</v>
      </c>
      <c r="D37" s="15">
        <v>32660</v>
      </c>
      <c r="E37" s="15">
        <v>56084</v>
      </c>
      <c r="F37" s="15">
        <v>9350624</v>
      </c>
      <c r="G37" s="46">
        <v>148111.66440000004</v>
      </c>
      <c r="H37" s="57">
        <f t="shared" si="4"/>
        <v>1.7172075933864055</v>
      </c>
      <c r="I37" s="57">
        <f t="shared" si="5"/>
        <v>286.30202082057565</v>
      </c>
      <c r="J37" s="57">
        <f t="shared" si="6"/>
        <v>4534.9560440906316</v>
      </c>
      <c r="K37" s="58">
        <f t="shared" si="7"/>
        <v>15.839762608356409</v>
      </c>
    </row>
    <row r="38" spans="1:11" outlineLevel="2" x14ac:dyDescent="0.3">
      <c r="A38" s="13">
        <v>2024</v>
      </c>
      <c r="B38" s="14" t="s">
        <v>42</v>
      </c>
      <c r="C38" s="14" t="s">
        <v>114</v>
      </c>
      <c r="D38" s="15">
        <v>5379</v>
      </c>
      <c r="E38" s="15">
        <v>9046</v>
      </c>
      <c r="F38" s="15">
        <v>1579364</v>
      </c>
      <c r="G38" s="46">
        <v>25717.862430000008</v>
      </c>
      <c r="H38" s="57">
        <f t="shared" si="4"/>
        <v>1.6817252277374977</v>
      </c>
      <c r="I38" s="57">
        <f t="shared" si="5"/>
        <v>293.61665737125861</v>
      </c>
      <c r="J38" s="57">
        <f t="shared" si="6"/>
        <v>4781.1605186837714</v>
      </c>
      <c r="K38" s="58">
        <f t="shared" si="7"/>
        <v>16.283682817893791</v>
      </c>
    </row>
    <row r="39" spans="1:11" outlineLevel="2" x14ac:dyDescent="0.3">
      <c r="A39" s="13">
        <v>2024</v>
      </c>
      <c r="B39" s="14" t="s">
        <v>42</v>
      </c>
      <c r="C39" s="14" t="s">
        <v>115</v>
      </c>
      <c r="D39" s="15">
        <v>2942</v>
      </c>
      <c r="E39" s="15">
        <v>4940</v>
      </c>
      <c r="F39" s="15">
        <v>874855</v>
      </c>
      <c r="G39" s="46">
        <v>14895.722360000002</v>
      </c>
      <c r="H39" s="57">
        <f t="shared" si="4"/>
        <v>1.6791298436437798</v>
      </c>
      <c r="I39" s="57">
        <f t="shared" si="5"/>
        <v>297.3674371176071</v>
      </c>
      <c r="J39" s="57">
        <f t="shared" si="6"/>
        <v>5063.1279265805579</v>
      </c>
      <c r="K39" s="58">
        <f t="shared" si="7"/>
        <v>17.026504232129898</v>
      </c>
    </row>
    <row r="40" spans="1:11" outlineLevel="2" x14ac:dyDescent="0.3">
      <c r="A40" s="13">
        <v>2024</v>
      </c>
      <c r="B40" s="14" t="s">
        <v>42</v>
      </c>
      <c r="C40" s="14" t="s">
        <v>116</v>
      </c>
      <c r="D40" s="15">
        <v>419</v>
      </c>
      <c r="E40" s="15">
        <v>551</v>
      </c>
      <c r="F40" s="15">
        <v>103480</v>
      </c>
      <c r="G40" s="46">
        <v>1891.5603600000002</v>
      </c>
      <c r="H40" s="57">
        <f t="shared" si="4"/>
        <v>1.3150357995226731</v>
      </c>
      <c r="I40" s="57">
        <f t="shared" si="5"/>
        <v>246.96897374701672</v>
      </c>
      <c r="J40" s="57">
        <f t="shared" si="6"/>
        <v>4514.4638663484493</v>
      </c>
      <c r="K40" s="58">
        <f t="shared" si="7"/>
        <v>18.2794777734828</v>
      </c>
    </row>
    <row r="41" spans="1:11" outlineLevel="2" x14ac:dyDescent="0.3">
      <c r="A41" s="13">
        <v>2024</v>
      </c>
      <c r="B41" s="14" t="s">
        <v>42</v>
      </c>
      <c r="C41" s="14" t="s">
        <v>117</v>
      </c>
      <c r="D41" s="15">
        <v>86</v>
      </c>
      <c r="E41" s="15">
        <v>97</v>
      </c>
      <c r="F41" s="15">
        <v>17177</v>
      </c>
      <c r="G41" s="46">
        <v>312.05628000000002</v>
      </c>
      <c r="H41" s="57">
        <f t="shared" si="4"/>
        <v>1.1279069767441861</v>
      </c>
      <c r="I41" s="57">
        <f t="shared" si="5"/>
        <v>199.73255813953489</v>
      </c>
      <c r="J41" s="57">
        <f t="shared" si="6"/>
        <v>3628.5613953488373</v>
      </c>
      <c r="K41" s="58">
        <f t="shared" si="7"/>
        <v>18.167100192117367</v>
      </c>
    </row>
    <row r="42" spans="1:11" outlineLevel="2" x14ac:dyDescent="0.3">
      <c r="A42" s="13">
        <v>2024</v>
      </c>
      <c r="B42" s="14" t="s">
        <v>42</v>
      </c>
      <c r="C42" s="14" t="s">
        <v>268</v>
      </c>
      <c r="D42" s="15">
        <v>5</v>
      </c>
      <c r="E42" s="15">
        <v>5</v>
      </c>
      <c r="F42" s="15">
        <v>236</v>
      </c>
      <c r="G42" s="46">
        <v>3.8062499999999999</v>
      </c>
      <c r="H42" s="57">
        <f t="shared" si="4"/>
        <v>1</v>
      </c>
      <c r="I42" s="57">
        <f t="shared" si="5"/>
        <v>47.2</v>
      </c>
      <c r="J42" s="57">
        <f t="shared" si="6"/>
        <v>761.25</v>
      </c>
      <c r="K42" s="58">
        <f t="shared" si="7"/>
        <v>16.128177966101696</v>
      </c>
    </row>
    <row r="43" spans="1:11" outlineLevel="2" x14ac:dyDescent="0.3">
      <c r="A43" s="13">
        <v>2024</v>
      </c>
      <c r="B43" s="14" t="s">
        <v>42</v>
      </c>
      <c r="C43" s="14" t="s">
        <v>269</v>
      </c>
      <c r="D43" s="15">
        <v>11</v>
      </c>
      <c r="E43" s="15">
        <v>12</v>
      </c>
      <c r="F43" s="15">
        <v>280</v>
      </c>
      <c r="G43" s="46">
        <v>4.0790300000000004</v>
      </c>
      <c r="H43" s="57">
        <f t="shared" si="4"/>
        <v>1.0909090909090908</v>
      </c>
      <c r="I43" s="57">
        <f t="shared" si="5"/>
        <v>25.454545454545453</v>
      </c>
      <c r="J43" s="57">
        <f t="shared" si="6"/>
        <v>370.82090909090908</v>
      </c>
      <c r="K43" s="58">
        <f t="shared" si="7"/>
        <v>14.567964285714286</v>
      </c>
    </row>
    <row r="44" spans="1:11" outlineLevel="1" x14ac:dyDescent="0.3">
      <c r="A44" s="25" t="s">
        <v>100</v>
      </c>
      <c r="B44" s="17"/>
      <c r="C44" s="17"/>
      <c r="D44" s="18">
        <f>SUBTOTAL(9,D24:D43)</f>
        <v>640608</v>
      </c>
      <c r="E44" s="18">
        <f>SUBTOTAL(9,E24:E43)</f>
        <v>1039047</v>
      </c>
      <c r="F44" s="18">
        <f>SUBTOTAL(9,F24:F43)</f>
        <v>141114978</v>
      </c>
      <c r="G44" s="47">
        <f>SUBTOTAL(9,G24:G43)</f>
        <v>2095561.8241099999</v>
      </c>
      <c r="H44" s="59">
        <f t="shared" si="4"/>
        <v>1.6219700659373595</v>
      </c>
      <c r="I44" s="59">
        <f t="shared" si="5"/>
        <v>220.2828843848344</v>
      </c>
      <c r="J44" s="59">
        <f t="shared" si="6"/>
        <v>3271.2077028541635</v>
      </c>
      <c r="K44" s="60">
        <f t="shared" si="7"/>
        <v>14.850031185987925</v>
      </c>
    </row>
    <row r="45" spans="1:11" hidden="1" outlineLevel="2" x14ac:dyDescent="0.3">
      <c r="A45" s="19">
        <v>2023</v>
      </c>
      <c r="B45" t="s">
        <v>40</v>
      </c>
      <c r="C45" t="s">
        <v>41</v>
      </c>
      <c r="D45" s="11">
        <v>76742</v>
      </c>
      <c r="E45" s="11">
        <v>106512</v>
      </c>
      <c r="F45" s="11">
        <v>10842389</v>
      </c>
      <c r="G45" s="12">
        <v>137486.35963999998</v>
      </c>
      <c r="H45" s="61">
        <f t="shared" si="4"/>
        <v>1.387923171144875</v>
      </c>
      <c r="I45" s="61">
        <f t="shared" si="5"/>
        <v>141.28363868546558</v>
      </c>
      <c r="J45" s="61">
        <f t="shared" si="6"/>
        <v>1791.5399603867502</v>
      </c>
      <c r="K45" s="62">
        <f t="shared" si="7"/>
        <v>12.680448897378611</v>
      </c>
    </row>
    <row r="46" spans="1:11" hidden="1" outlineLevel="2" x14ac:dyDescent="0.3">
      <c r="A46" s="19">
        <v>2023</v>
      </c>
      <c r="B46" t="s">
        <v>40</v>
      </c>
      <c r="C46" t="s">
        <v>111</v>
      </c>
      <c r="D46" s="11">
        <v>114764</v>
      </c>
      <c r="E46" s="11">
        <v>187853</v>
      </c>
      <c r="F46" s="11">
        <v>24521589</v>
      </c>
      <c r="G46" s="12">
        <v>359940.21800000011</v>
      </c>
      <c r="H46" s="61">
        <f t="shared" si="4"/>
        <v>1.6368634763514691</v>
      </c>
      <c r="I46" s="61">
        <f t="shared" si="5"/>
        <v>213.66969607193894</v>
      </c>
      <c r="J46" s="61">
        <f t="shared" si="6"/>
        <v>3136.3512774040651</v>
      </c>
      <c r="K46" s="62">
        <f t="shared" si="7"/>
        <v>14.678503012182453</v>
      </c>
    </row>
    <row r="47" spans="1:11" hidden="1" outlineLevel="2" x14ac:dyDescent="0.3">
      <c r="A47" s="19">
        <v>2023</v>
      </c>
      <c r="B47" t="s">
        <v>40</v>
      </c>
      <c r="C47" t="s">
        <v>112</v>
      </c>
      <c r="D47" s="11">
        <v>71219</v>
      </c>
      <c r="E47" s="11">
        <v>120461</v>
      </c>
      <c r="F47" s="11">
        <v>17691538</v>
      </c>
      <c r="G47" s="12">
        <v>270703.02383999992</v>
      </c>
      <c r="H47" s="61">
        <f t="shared" si="4"/>
        <v>1.6914166163523778</v>
      </c>
      <c r="I47" s="61">
        <f t="shared" si="5"/>
        <v>248.41036801977</v>
      </c>
      <c r="J47" s="61">
        <f t="shared" si="6"/>
        <v>3800.994451480643</v>
      </c>
      <c r="K47" s="62">
        <f t="shared" si="7"/>
        <v>15.30127136713608</v>
      </c>
    </row>
    <row r="48" spans="1:11" hidden="1" outlineLevel="2" x14ac:dyDescent="0.3">
      <c r="A48" s="19">
        <v>2023</v>
      </c>
      <c r="B48" t="s">
        <v>40</v>
      </c>
      <c r="C48" t="s">
        <v>113</v>
      </c>
      <c r="D48" s="11">
        <v>23485</v>
      </c>
      <c r="E48" s="11">
        <v>38910</v>
      </c>
      <c r="F48" s="11">
        <v>6393985</v>
      </c>
      <c r="G48" s="12">
        <v>99583.226760000049</v>
      </c>
      <c r="H48" s="61">
        <f t="shared" si="4"/>
        <v>1.6568022141792633</v>
      </c>
      <c r="I48" s="61">
        <f t="shared" si="5"/>
        <v>272.25824994677453</v>
      </c>
      <c r="J48" s="61">
        <f t="shared" si="6"/>
        <v>4240.2906859697705</v>
      </c>
      <c r="K48" s="62">
        <f t="shared" si="7"/>
        <v>15.574516793517665</v>
      </c>
    </row>
    <row r="49" spans="1:11" hidden="1" outlineLevel="2" x14ac:dyDescent="0.3">
      <c r="A49" s="19">
        <v>2023</v>
      </c>
      <c r="B49" t="s">
        <v>40</v>
      </c>
      <c r="C49" t="s">
        <v>114</v>
      </c>
      <c r="D49" s="11">
        <v>4736</v>
      </c>
      <c r="E49" s="11">
        <v>8168</v>
      </c>
      <c r="F49" s="11">
        <v>1482065</v>
      </c>
      <c r="G49" s="12">
        <v>23586.22464</v>
      </c>
      <c r="H49" s="61">
        <f t="shared" si="4"/>
        <v>1.7246621621621621</v>
      </c>
      <c r="I49" s="61">
        <f t="shared" si="5"/>
        <v>312.93602195945948</v>
      </c>
      <c r="J49" s="61">
        <f t="shared" si="6"/>
        <v>4980.1994594594598</v>
      </c>
      <c r="K49" s="62">
        <f t="shared" si="7"/>
        <v>15.914433334570347</v>
      </c>
    </row>
    <row r="50" spans="1:11" hidden="1" outlineLevel="2" x14ac:dyDescent="0.3">
      <c r="A50" s="19">
        <v>2023</v>
      </c>
      <c r="B50" t="s">
        <v>40</v>
      </c>
      <c r="C50" t="s">
        <v>115</v>
      </c>
      <c r="D50" s="11">
        <v>3171</v>
      </c>
      <c r="E50" s="11">
        <v>5839</v>
      </c>
      <c r="F50" s="11">
        <v>1086488</v>
      </c>
      <c r="G50" s="12">
        <v>17836.473230000003</v>
      </c>
      <c r="H50" s="61">
        <f t="shared" si="4"/>
        <v>1.8413749605802585</v>
      </c>
      <c r="I50" s="61">
        <f t="shared" si="5"/>
        <v>342.63260801009147</v>
      </c>
      <c r="J50" s="61">
        <f t="shared" si="6"/>
        <v>5624.8732986439618</v>
      </c>
      <c r="K50" s="62">
        <f t="shared" si="7"/>
        <v>16.416631596483352</v>
      </c>
    </row>
    <row r="51" spans="1:11" hidden="1" outlineLevel="2" x14ac:dyDescent="0.3">
      <c r="A51" s="19">
        <v>2023</v>
      </c>
      <c r="B51" t="s">
        <v>40</v>
      </c>
      <c r="C51" t="s">
        <v>116</v>
      </c>
      <c r="D51" s="11">
        <v>324</v>
      </c>
      <c r="E51" s="11">
        <v>521</v>
      </c>
      <c r="F51" s="11">
        <v>101049</v>
      </c>
      <c r="G51" s="12">
        <v>1683.7653699999998</v>
      </c>
      <c r="H51" s="61">
        <f t="shared" si="4"/>
        <v>1.6080246913580247</v>
      </c>
      <c r="I51" s="61">
        <f t="shared" si="5"/>
        <v>311.87962962962962</v>
      </c>
      <c r="J51" s="61">
        <f t="shared" si="6"/>
        <v>5196.8066975308639</v>
      </c>
      <c r="K51" s="62">
        <f t="shared" si="7"/>
        <v>16.662860295500202</v>
      </c>
    </row>
    <row r="52" spans="1:11" hidden="1" outlineLevel="2" x14ac:dyDescent="0.3">
      <c r="A52" s="19">
        <v>2023</v>
      </c>
      <c r="B52" t="s">
        <v>40</v>
      </c>
      <c r="C52" t="s">
        <v>117</v>
      </c>
      <c r="D52" s="11">
        <v>60</v>
      </c>
      <c r="E52" s="11">
        <v>84</v>
      </c>
      <c r="F52" s="11">
        <v>10780</v>
      </c>
      <c r="G52" s="12">
        <v>173.04657</v>
      </c>
      <c r="H52" s="61">
        <f t="shared" si="4"/>
        <v>1.4</v>
      </c>
      <c r="I52" s="61">
        <f t="shared" si="5"/>
        <v>179.66666666666666</v>
      </c>
      <c r="J52" s="61">
        <f t="shared" si="6"/>
        <v>2884.1095</v>
      </c>
      <c r="K52" s="62">
        <f t="shared" si="7"/>
        <v>16.052557513914657</v>
      </c>
    </row>
    <row r="53" spans="1:11" hidden="1" outlineLevel="2" x14ac:dyDescent="0.3">
      <c r="A53" s="19">
        <v>2023</v>
      </c>
      <c r="B53" t="s">
        <v>40</v>
      </c>
      <c r="C53" t="s">
        <v>268</v>
      </c>
      <c r="D53" s="11">
        <v>3</v>
      </c>
      <c r="E53" s="11">
        <v>3</v>
      </c>
      <c r="F53" s="11">
        <v>180</v>
      </c>
      <c r="G53" s="12">
        <v>2.8544499999999999</v>
      </c>
      <c r="H53" s="61">
        <f t="shared" si="4"/>
        <v>1</v>
      </c>
      <c r="I53" s="61">
        <f t="shared" si="5"/>
        <v>60</v>
      </c>
      <c r="J53" s="61">
        <f t="shared" si="6"/>
        <v>951.48333333333323</v>
      </c>
      <c r="K53" s="62">
        <f t="shared" si="7"/>
        <v>15.858055555555554</v>
      </c>
    </row>
    <row r="54" spans="1:11" hidden="1" outlineLevel="2" x14ac:dyDescent="0.3">
      <c r="A54" s="19">
        <v>2023</v>
      </c>
      <c r="B54" t="s">
        <v>40</v>
      </c>
      <c r="C54" t="s">
        <v>269</v>
      </c>
      <c r="D54" s="11">
        <v>22</v>
      </c>
      <c r="E54" s="11">
        <v>22</v>
      </c>
      <c r="F54" s="11">
        <v>1031</v>
      </c>
      <c r="G54" s="12">
        <v>13.848680000000002</v>
      </c>
      <c r="H54" s="61">
        <f t="shared" si="4"/>
        <v>1</v>
      </c>
      <c r="I54" s="61">
        <f t="shared" si="5"/>
        <v>46.863636363636367</v>
      </c>
      <c r="J54" s="61">
        <f t="shared" si="6"/>
        <v>629.48545454545467</v>
      </c>
      <c r="K54" s="62">
        <f t="shared" si="7"/>
        <v>13.43227934044617</v>
      </c>
    </row>
    <row r="55" spans="1:11" hidden="1" outlineLevel="2" x14ac:dyDescent="0.3">
      <c r="A55" s="19">
        <v>2023</v>
      </c>
      <c r="B55" t="s">
        <v>42</v>
      </c>
      <c r="C55" t="s">
        <v>41</v>
      </c>
      <c r="D55" s="11">
        <v>75322</v>
      </c>
      <c r="E55" s="11">
        <v>107397</v>
      </c>
      <c r="F55" s="11">
        <v>10428762</v>
      </c>
      <c r="G55" s="12">
        <v>128893.99645000001</v>
      </c>
      <c r="H55" s="61">
        <f t="shared" si="4"/>
        <v>1.425838400467327</v>
      </c>
      <c r="I55" s="61">
        <f t="shared" si="5"/>
        <v>138.45572342741829</v>
      </c>
      <c r="J55" s="61">
        <f t="shared" si="6"/>
        <v>1711.2396969013039</v>
      </c>
      <c r="K55" s="62">
        <f t="shared" si="7"/>
        <v>12.359472433065401</v>
      </c>
    </row>
    <row r="56" spans="1:11" hidden="1" outlineLevel="2" x14ac:dyDescent="0.3">
      <c r="A56" s="19">
        <v>2023</v>
      </c>
      <c r="B56" t="s">
        <v>42</v>
      </c>
      <c r="C56" t="s">
        <v>111</v>
      </c>
      <c r="D56" s="11">
        <v>125112</v>
      </c>
      <c r="E56" s="11">
        <v>211997</v>
      </c>
      <c r="F56" s="11">
        <v>27397350</v>
      </c>
      <c r="G56" s="12">
        <v>395174.52062000008</v>
      </c>
      <c r="H56" s="61">
        <f t="shared" si="4"/>
        <v>1.6944577658418059</v>
      </c>
      <c r="I56" s="61">
        <f t="shared" si="5"/>
        <v>218.98259159792826</v>
      </c>
      <c r="J56" s="61">
        <f t="shared" si="6"/>
        <v>3158.5660897435901</v>
      </c>
      <c r="K56" s="62">
        <f t="shared" si="7"/>
        <v>14.423822764610449</v>
      </c>
    </row>
    <row r="57" spans="1:11" hidden="1" outlineLevel="2" x14ac:dyDescent="0.3">
      <c r="A57" s="19">
        <v>2023</v>
      </c>
      <c r="B57" t="s">
        <v>42</v>
      </c>
      <c r="C57" t="s">
        <v>112</v>
      </c>
      <c r="D57" s="11">
        <v>98384</v>
      </c>
      <c r="E57" s="11">
        <v>174412</v>
      </c>
      <c r="F57" s="11">
        <v>25606295</v>
      </c>
      <c r="G57" s="12">
        <v>390896.70156000007</v>
      </c>
      <c r="H57" s="61">
        <f t="shared" si="4"/>
        <v>1.7727679297446739</v>
      </c>
      <c r="I57" s="61">
        <f t="shared" si="5"/>
        <v>260.26889534883719</v>
      </c>
      <c r="J57" s="61">
        <f t="shared" si="6"/>
        <v>3973.1734993494883</v>
      </c>
      <c r="K57" s="62">
        <f t="shared" si="7"/>
        <v>15.265648605547975</v>
      </c>
    </row>
    <row r="58" spans="1:11" hidden="1" outlineLevel="2" x14ac:dyDescent="0.3">
      <c r="A58" s="19">
        <v>2023</v>
      </c>
      <c r="B58" t="s">
        <v>42</v>
      </c>
      <c r="C58" t="s">
        <v>113</v>
      </c>
      <c r="D58" s="11">
        <v>30906</v>
      </c>
      <c r="E58" s="11">
        <v>53266</v>
      </c>
      <c r="F58" s="11">
        <v>8753760</v>
      </c>
      <c r="G58" s="12">
        <v>136233.44592000003</v>
      </c>
      <c r="H58" s="61">
        <f t="shared" si="4"/>
        <v>1.7234841131171941</v>
      </c>
      <c r="I58" s="61">
        <f t="shared" si="5"/>
        <v>283.23820617355852</v>
      </c>
      <c r="J58" s="61">
        <f t="shared" si="6"/>
        <v>4407.9934614637941</v>
      </c>
      <c r="K58" s="62">
        <f t="shared" si="7"/>
        <v>15.562849097987609</v>
      </c>
    </row>
    <row r="59" spans="1:11" hidden="1" outlineLevel="2" x14ac:dyDescent="0.3">
      <c r="A59" s="19">
        <v>2023</v>
      </c>
      <c r="B59" t="s">
        <v>42</v>
      </c>
      <c r="C59" t="s">
        <v>114</v>
      </c>
      <c r="D59" s="11">
        <v>5056</v>
      </c>
      <c r="E59" s="11">
        <v>8598</v>
      </c>
      <c r="F59" s="11">
        <v>1487476</v>
      </c>
      <c r="G59" s="12">
        <v>24101.154939999997</v>
      </c>
      <c r="H59" s="61">
        <f t="shared" si="4"/>
        <v>1.7005537974683544</v>
      </c>
      <c r="I59" s="61">
        <f t="shared" si="5"/>
        <v>294.20015822784808</v>
      </c>
      <c r="J59" s="61">
        <f t="shared" si="6"/>
        <v>4766.8423536392402</v>
      </c>
      <c r="K59" s="62">
        <f t="shared" si="7"/>
        <v>16.202718524534177</v>
      </c>
    </row>
    <row r="60" spans="1:11" hidden="1" outlineLevel="2" x14ac:dyDescent="0.3">
      <c r="A60" s="19">
        <v>2023</v>
      </c>
      <c r="B60" t="s">
        <v>42</v>
      </c>
      <c r="C60" t="s">
        <v>115</v>
      </c>
      <c r="D60" s="11">
        <v>2868</v>
      </c>
      <c r="E60" s="11">
        <v>4752</v>
      </c>
      <c r="F60" s="11">
        <v>862541</v>
      </c>
      <c r="G60" s="12">
        <v>14402.92815</v>
      </c>
      <c r="H60" s="61">
        <f t="shared" si="4"/>
        <v>1.6569037656903767</v>
      </c>
      <c r="I60" s="61">
        <f t="shared" si="5"/>
        <v>300.74651324965134</v>
      </c>
      <c r="J60" s="61">
        <f t="shared" si="6"/>
        <v>5021.9414748953977</v>
      </c>
      <c r="K60" s="62">
        <f t="shared" si="7"/>
        <v>16.698253358391081</v>
      </c>
    </row>
    <row r="61" spans="1:11" hidden="1" outlineLevel="2" x14ac:dyDescent="0.3">
      <c r="A61" s="19">
        <v>2023</v>
      </c>
      <c r="B61" t="s">
        <v>42</v>
      </c>
      <c r="C61" t="s">
        <v>116</v>
      </c>
      <c r="D61" s="11">
        <v>386</v>
      </c>
      <c r="E61" s="11">
        <v>528</v>
      </c>
      <c r="F61" s="11">
        <v>99439</v>
      </c>
      <c r="G61" s="12">
        <v>1798.1850300000001</v>
      </c>
      <c r="H61" s="61">
        <f t="shared" si="4"/>
        <v>1.3678756476683938</v>
      </c>
      <c r="I61" s="61">
        <f t="shared" si="5"/>
        <v>257.61398963730568</v>
      </c>
      <c r="J61" s="61">
        <f t="shared" si="6"/>
        <v>4658.5104404145077</v>
      </c>
      <c r="K61" s="62">
        <f t="shared" si="7"/>
        <v>18.083297599533381</v>
      </c>
    </row>
    <row r="62" spans="1:11" hidden="1" outlineLevel="2" x14ac:dyDescent="0.3">
      <c r="A62" s="19">
        <v>2023</v>
      </c>
      <c r="B62" t="s">
        <v>42</v>
      </c>
      <c r="C62" t="s">
        <v>117</v>
      </c>
      <c r="D62" s="11">
        <v>88</v>
      </c>
      <c r="E62" s="11">
        <v>98</v>
      </c>
      <c r="F62" s="11">
        <v>19986</v>
      </c>
      <c r="G62" s="12">
        <v>365.92301999999995</v>
      </c>
      <c r="H62" s="61">
        <f t="shared" si="4"/>
        <v>1.1136363636363635</v>
      </c>
      <c r="I62" s="61">
        <f t="shared" si="5"/>
        <v>227.11363636363637</v>
      </c>
      <c r="J62" s="61">
        <f t="shared" si="6"/>
        <v>4158.216136363636</v>
      </c>
      <c r="K62" s="62">
        <f t="shared" si="7"/>
        <v>18.308967277093963</v>
      </c>
    </row>
    <row r="63" spans="1:11" hidden="1" outlineLevel="2" x14ac:dyDescent="0.3">
      <c r="A63" s="19">
        <v>2023</v>
      </c>
      <c r="B63" t="s">
        <v>42</v>
      </c>
      <c r="C63" t="s">
        <v>268</v>
      </c>
      <c r="D63" s="11">
        <v>10</v>
      </c>
      <c r="E63" s="11">
        <v>11</v>
      </c>
      <c r="F63" s="11">
        <v>186</v>
      </c>
      <c r="G63" s="12">
        <v>2.5908199999999999</v>
      </c>
      <c r="H63" s="61">
        <f t="shared" si="4"/>
        <v>1.1000000000000001</v>
      </c>
      <c r="I63" s="61">
        <f t="shared" si="5"/>
        <v>18.600000000000001</v>
      </c>
      <c r="J63" s="61">
        <f t="shared" si="6"/>
        <v>259.08199999999999</v>
      </c>
      <c r="K63" s="62">
        <f t="shared" si="7"/>
        <v>13.929139784946235</v>
      </c>
    </row>
    <row r="64" spans="1:11" hidden="1" outlineLevel="2" x14ac:dyDescent="0.3">
      <c r="A64" s="19">
        <v>2023</v>
      </c>
      <c r="B64" t="s">
        <v>42</v>
      </c>
      <c r="C64" t="s">
        <v>269</v>
      </c>
      <c r="D64" s="11">
        <v>14</v>
      </c>
      <c r="E64" s="11">
        <v>14</v>
      </c>
      <c r="F64" s="11">
        <v>1275</v>
      </c>
      <c r="G64" s="12">
        <v>16.999219999999998</v>
      </c>
      <c r="H64" s="61">
        <f t="shared" si="4"/>
        <v>1</v>
      </c>
      <c r="I64" s="61">
        <f t="shared" si="5"/>
        <v>91.071428571428569</v>
      </c>
      <c r="J64" s="61">
        <f t="shared" si="6"/>
        <v>1214.2299999999998</v>
      </c>
      <c r="K64" s="62">
        <f t="shared" si="7"/>
        <v>13.332721568627449</v>
      </c>
    </row>
    <row r="65" spans="1:11" outlineLevel="1" collapsed="1" x14ac:dyDescent="0.3">
      <c r="A65" s="21" t="s">
        <v>101</v>
      </c>
      <c r="B65" s="22"/>
      <c r="C65" s="22"/>
      <c r="D65" s="23">
        <f>SUBTOTAL(9,D45:D64)</f>
        <v>632672</v>
      </c>
      <c r="E65" s="23">
        <f>SUBTOTAL(9,E45:E64)</f>
        <v>1029446</v>
      </c>
      <c r="F65" s="23">
        <f>SUBTOTAL(9,F45:F64)</f>
        <v>136788164</v>
      </c>
      <c r="G65" s="48">
        <f>SUBTOTAL(9,G45:G64)</f>
        <v>2002895.4869100007</v>
      </c>
      <c r="H65" s="63">
        <f t="shared" si="4"/>
        <v>1.6271401294825756</v>
      </c>
      <c r="I65" s="63">
        <f t="shared" si="5"/>
        <v>216.20707728491226</v>
      </c>
      <c r="J65" s="63">
        <f t="shared" si="6"/>
        <v>3165.7722910291595</v>
      </c>
      <c r="K65" s="64">
        <f t="shared" si="7"/>
        <v>14.642315740929169</v>
      </c>
    </row>
    <row r="66" spans="1:11" hidden="1" outlineLevel="2" x14ac:dyDescent="0.3">
      <c r="A66" s="13">
        <v>2022</v>
      </c>
      <c r="B66" s="14" t="s">
        <v>40</v>
      </c>
      <c r="C66" s="14" t="s">
        <v>41</v>
      </c>
      <c r="D66" s="15">
        <v>75739</v>
      </c>
      <c r="E66" s="15">
        <v>105153</v>
      </c>
      <c r="F66" s="15">
        <v>10442537</v>
      </c>
      <c r="G66" s="46">
        <v>120859.89049999999</v>
      </c>
      <c r="H66" s="57">
        <f t="shared" si="4"/>
        <v>1.3883600258783453</v>
      </c>
      <c r="I66" s="57">
        <f t="shared" si="5"/>
        <v>137.87529542243757</v>
      </c>
      <c r="J66" s="57">
        <f t="shared" si="6"/>
        <v>1595.7418304968378</v>
      </c>
      <c r="K66" s="58">
        <f t="shared" si="7"/>
        <v>11.573805340598746</v>
      </c>
    </row>
    <row r="67" spans="1:11" hidden="1" outlineLevel="2" x14ac:dyDescent="0.3">
      <c r="A67" s="13">
        <v>2022</v>
      </c>
      <c r="B67" s="14" t="s">
        <v>40</v>
      </c>
      <c r="C67" s="14" t="s">
        <v>111</v>
      </c>
      <c r="D67" s="15">
        <v>112787</v>
      </c>
      <c r="E67" s="15">
        <v>184148</v>
      </c>
      <c r="F67" s="15">
        <v>22903126</v>
      </c>
      <c r="G67" s="46">
        <v>307741.37366999994</v>
      </c>
      <c r="H67" s="57">
        <f t="shared" si="4"/>
        <v>1.6327058969562096</v>
      </c>
      <c r="I67" s="57">
        <f t="shared" si="5"/>
        <v>203.06530007890981</v>
      </c>
      <c r="J67" s="57">
        <f t="shared" si="6"/>
        <v>2728.5181241632454</v>
      </c>
      <c r="K67" s="58">
        <f t="shared" si="7"/>
        <v>13.436653741938981</v>
      </c>
    </row>
    <row r="68" spans="1:11" hidden="1" outlineLevel="2" x14ac:dyDescent="0.3">
      <c r="A68" s="13">
        <v>2022</v>
      </c>
      <c r="B68" s="14" t="s">
        <v>40</v>
      </c>
      <c r="C68" s="14" t="s">
        <v>112</v>
      </c>
      <c r="D68" s="15">
        <v>71741</v>
      </c>
      <c r="E68" s="15">
        <v>120462</v>
      </c>
      <c r="F68" s="15">
        <v>16629456</v>
      </c>
      <c r="G68" s="46">
        <v>234161.60180999999</v>
      </c>
      <c r="H68" s="57">
        <f t="shared" si="4"/>
        <v>1.6791235137508538</v>
      </c>
      <c r="I68" s="57">
        <f t="shared" si="5"/>
        <v>231.7984973724927</v>
      </c>
      <c r="J68" s="57">
        <f t="shared" si="6"/>
        <v>3263.9857516622296</v>
      </c>
      <c r="K68" s="58">
        <f t="shared" si="7"/>
        <v>14.081134212087274</v>
      </c>
    </row>
    <row r="69" spans="1:11" hidden="1" outlineLevel="2" x14ac:dyDescent="0.3">
      <c r="A69" s="13">
        <v>2022</v>
      </c>
      <c r="B69" s="14" t="s">
        <v>40</v>
      </c>
      <c r="C69" s="14" t="s">
        <v>113</v>
      </c>
      <c r="D69" s="15">
        <v>22940</v>
      </c>
      <c r="E69" s="15">
        <v>37614</v>
      </c>
      <c r="F69" s="15">
        <v>5836867</v>
      </c>
      <c r="G69" s="46">
        <v>83565.275940000065</v>
      </c>
      <c r="H69" s="57">
        <f t="shared" si="4"/>
        <v>1.6396687009590236</v>
      </c>
      <c r="I69" s="57">
        <f t="shared" si="5"/>
        <v>254.4405841325196</v>
      </c>
      <c r="J69" s="57">
        <f t="shared" si="6"/>
        <v>3642.7757602441184</v>
      </c>
      <c r="K69" s="58">
        <f t="shared" si="7"/>
        <v>14.316803165122671</v>
      </c>
    </row>
    <row r="70" spans="1:11" hidden="1" outlineLevel="2" x14ac:dyDescent="0.3">
      <c r="A70" s="13">
        <v>2022</v>
      </c>
      <c r="B70" s="14" t="s">
        <v>40</v>
      </c>
      <c r="C70" s="14" t="s">
        <v>114</v>
      </c>
      <c r="D70" s="15">
        <v>4554</v>
      </c>
      <c r="E70" s="15">
        <v>7912</v>
      </c>
      <c r="F70" s="15">
        <v>1318276</v>
      </c>
      <c r="G70" s="46">
        <v>19516.62024</v>
      </c>
      <c r="H70" s="57">
        <f t="shared" si="4"/>
        <v>1.7373737373737375</v>
      </c>
      <c r="I70" s="57">
        <f t="shared" si="5"/>
        <v>289.47650417215635</v>
      </c>
      <c r="J70" s="57">
        <f t="shared" si="6"/>
        <v>4285.5995256916995</v>
      </c>
      <c r="K70" s="58">
        <f t="shared" si="7"/>
        <v>14.804654139193916</v>
      </c>
    </row>
    <row r="71" spans="1:11" hidden="1" outlineLevel="2" x14ac:dyDescent="0.3">
      <c r="A71" s="13">
        <v>2022</v>
      </c>
      <c r="B71" s="14" t="s">
        <v>40</v>
      </c>
      <c r="C71" s="14" t="s">
        <v>115</v>
      </c>
      <c r="D71" s="15">
        <v>3104</v>
      </c>
      <c r="E71" s="15">
        <v>5701</v>
      </c>
      <c r="F71" s="15">
        <v>997382</v>
      </c>
      <c r="G71" s="46">
        <v>15128.470870000006</v>
      </c>
      <c r="H71" s="57">
        <f t="shared" si="4"/>
        <v>1.8366623711340206</v>
      </c>
      <c r="I71" s="57">
        <f t="shared" si="5"/>
        <v>321.32152061855669</v>
      </c>
      <c r="J71" s="57">
        <f t="shared" si="6"/>
        <v>4873.8630380154664</v>
      </c>
      <c r="K71" s="58">
        <f t="shared" si="7"/>
        <v>15.168181168298613</v>
      </c>
    </row>
    <row r="72" spans="1:11" hidden="1" outlineLevel="2" x14ac:dyDescent="0.3">
      <c r="A72" s="13">
        <v>2022</v>
      </c>
      <c r="B72" s="14" t="s">
        <v>40</v>
      </c>
      <c r="C72" s="14" t="s">
        <v>116</v>
      </c>
      <c r="D72" s="15">
        <v>309</v>
      </c>
      <c r="E72" s="15">
        <v>492</v>
      </c>
      <c r="F72" s="15">
        <v>91338</v>
      </c>
      <c r="G72" s="46">
        <v>1406.2767500000004</v>
      </c>
      <c r="H72" s="57">
        <f t="shared" si="4"/>
        <v>1.5922330097087378</v>
      </c>
      <c r="I72" s="57">
        <f t="shared" si="5"/>
        <v>295.59223300970876</v>
      </c>
      <c r="J72" s="57">
        <f t="shared" si="6"/>
        <v>4551.0574433656975</v>
      </c>
      <c r="K72" s="58">
        <f t="shared" si="7"/>
        <v>15.396404015853209</v>
      </c>
    </row>
    <row r="73" spans="1:11" hidden="1" outlineLevel="2" x14ac:dyDescent="0.3">
      <c r="A73" s="13">
        <v>2022</v>
      </c>
      <c r="B73" s="14" t="s">
        <v>40</v>
      </c>
      <c r="C73" s="14" t="s">
        <v>117</v>
      </c>
      <c r="D73" s="15">
        <v>52</v>
      </c>
      <c r="E73" s="15">
        <v>70</v>
      </c>
      <c r="F73" s="15">
        <v>10252</v>
      </c>
      <c r="G73" s="46">
        <v>154.94357000000002</v>
      </c>
      <c r="H73" s="57">
        <f t="shared" si="4"/>
        <v>1.3461538461538463</v>
      </c>
      <c r="I73" s="57">
        <f t="shared" si="5"/>
        <v>197.15384615384616</v>
      </c>
      <c r="J73" s="57">
        <f t="shared" si="6"/>
        <v>2979.6840384615393</v>
      </c>
      <c r="K73" s="58">
        <f t="shared" si="7"/>
        <v>15.113496878657827</v>
      </c>
    </row>
    <row r="74" spans="1:11" hidden="1" outlineLevel="2" x14ac:dyDescent="0.3">
      <c r="A74" s="13">
        <v>2022</v>
      </c>
      <c r="B74" s="14" t="s">
        <v>40</v>
      </c>
      <c r="C74" s="14" t="s">
        <v>268</v>
      </c>
      <c r="D74" s="15">
        <v>4</v>
      </c>
      <c r="E74" s="15">
        <v>4</v>
      </c>
      <c r="F74" s="15">
        <v>109</v>
      </c>
      <c r="G74" s="46">
        <v>1.4119600000000001</v>
      </c>
      <c r="H74" s="57">
        <f t="shared" si="4"/>
        <v>1</v>
      </c>
      <c r="I74" s="57">
        <f t="shared" si="5"/>
        <v>27.25</v>
      </c>
      <c r="J74" s="57">
        <f t="shared" si="6"/>
        <v>352.99</v>
      </c>
      <c r="K74" s="58">
        <f t="shared" si="7"/>
        <v>12.953761467889908</v>
      </c>
    </row>
    <row r="75" spans="1:11" hidden="1" outlineLevel="2" x14ac:dyDescent="0.3">
      <c r="A75" s="13">
        <v>2022</v>
      </c>
      <c r="B75" s="14" t="s">
        <v>40</v>
      </c>
      <c r="C75" s="14" t="s">
        <v>269</v>
      </c>
      <c r="D75" s="15">
        <v>18</v>
      </c>
      <c r="E75" s="15">
        <v>18</v>
      </c>
      <c r="F75" s="15">
        <v>1235</v>
      </c>
      <c r="G75" s="46">
        <v>14.098209999999998</v>
      </c>
      <c r="H75" s="57">
        <f t="shared" si="4"/>
        <v>1</v>
      </c>
      <c r="I75" s="57">
        <f t="shared" si="5"/>
        <v>68.611111111111114</v>
      </c>
      <c r="J75" s="57">
        <f t="shared" si="6"/>
        <v>783.23388888888871</v>
      </c>
      <c r="K75" s="58">
        <f t="shared" si="7"/>
        <v>11.415554655870443</v>
      </c>
    </row>
    <row r="76" spans="1:11" hidden="1" outlineLevel="2" x14ac:dyDescent="0.3">
      <c r="A76" s="13">
        <v>2022</v>
      </c>
      <c r="B76" s="14" t="s">
        <v>42</v>
      </c>
      <c r="C76" s="14" t="s">
        <v>41</v>
      </c>
      <c r="D76" s="15">
        <v>75003</v>
      </c>
      <c r="E76" s="15">
        <v>107227</v>
      </c>
      <c r="F76" s="15">
        <v>10336930</v>
      </c>
      <c r="G76" s="46">
        <v>117893.01127000003</v>
      </c>
      <c r="H76" s="57">
        <f t="shared" si="4"/>
        <v>1.4296361478874178</v>
      </c>
      <c r="I76" s="57">
        <f t="shared" si="5"/>
        <v>137.82022052451237</v>
      </c>
      <c r="J76" s="57">
        <f t="shared" si="6"/>
        <v>1571.8439431756067</v>
      </c>
      <c r="K76" s="58">
        <f t="shared" si="7"/>
        <v>11.405031403908126</v>
      </c>
    </row>
    <row r="77" spans="1:11" hidden="1" outlineLevel="2" x14ac:dyDescent="0.3">
      <c r="A77" s="13">
        <v>2022</v>
      </c>
      <c r="B77" s="14" t="s">
        <v>42</v>
      </c>
      <c r="C77" s="14" t="s">
        <v>111</v>
      </c>
      <c r="D77" s="15">
        <v>124080</v>
      </c>
      <c r="E77" s="15">
        <v>211084</v>
      </c>
      <c r="F77" s="15">
        <v>26085554</v>
      </c>
      <c r="G77" s="46">
        <v>345619.4638100001</v>
      </c>
      <c r="H77" s="57">
        <f t="shared" si="4"/>
        <v>1.7011927788523533</v>
      </c>
      <c r="I77" s="57">
        <f t="shared" si="5"/>
        <v>210.23173758865249</v>
      </c>
      <c r="J77" s="57">
        <f t="shared" si="6"/>
        <v>2785.456671582851</v>
      </c>
      <c r="K77" s="58">
        <f t="shared" si="7"/>
        <v>13.249458447767685</v>
      </c>
    </row>
    <row r="78" spans="1:11" hidden="1" outlineLevel="2" x14ac:dyDescent="0.3">
      <c r="A78" s="13">
        <v>2022</v>
      </c>
      <c r="B78" s="14" t="s">
        <v>42</v>
      </c>
      <c r="C78" s="14" t="s">
        <v>112</v>
      </c>
      <c r="D78" s="15">
        <v>98304</v>
      </c>
      <c r="E78" s="15">
        <v>174800</v>
      </c>
      <c r="F78" s="15">
        <v>24402674</v>
      </c>
      <c r="G78" s="46">
        <v>342551.78024000023</v>
      </c>
      <c r="H78" s="57">
        <f t="shared" si="4"/>
        <v>1.7781575520833333</v>
      </c>
      <c r="I78" s="57">
        <f t="shared" si="5"/>
        <v>248.23683675130209</v>
      </c>
      <c r="J78" s="57">
        <f t="shared" si="6"/>
        <v>3484.6169051106795</v>
      </c>
      <c r="K78" s="58">
        <f t="shared" si="7"/>
        <v>14.03746901835431</v>
      </c>
    </row>
    <row r="79" spans="1:11" hidden="1" outlineLevel="2" x14ac:dyDescent="0.3">
      <c r="A79" s="13">
        <v>2022</v>
      </c>
      <c r="B79" s="14" t="s">
        <v>42</v>
      </c>
      <c r="C79" s="14" t="s">
        <v>113</v>
      </c>
      <c r="D79" s="15">
        <v>29758</v>
      </c>
      <c r="E79" s="15">
        <v>50788</v>
      </c>
      <c r="F79" s="15">
        <v>7912765</v>
      </c>
      <c r="G79" s="46">
        <v>113517.73485000001</v>
      </c>
      <c r="H79" s="57">
        <f t="shared" si="4"/>
        <v>1.7067007191343504</v>
      </c>
      <c r="I79" s="57">
        <f t="shared" si="5"/>
        <v>265.90379057732372</v>
      </c>
      <c r="J79" s="57">
        <f t="shared" si="6"/>
        <v>3814.6963791249414</v>
      </c>
      <c r="K79" s="58">
        <f t="shared" si="7"/>
        <v>14.346152684933775</v>
      </c>
    </row>
    <row r="80" spans="1:11" hidden="1" outlineLevel="2" x14ac:dyDescent="0.3">
      <c r="A80" s="13">
        <v>2022</v>
      </c>
      <c r="B80" s="14" t="s">
        <v>42</v>
      </c>
      <c r="C80" s="14" t="s">
        <v>114</v>
      </c>
      <c r="D80" s="15">
        <v>4928</v>
      </c>
      <c r="E80" s="15">
        <v>8403</v>
      </c>
      <c r="F80" s="15">
        <v>1366529</v>
      </c>
      <c r="G80" s="46">
        <v>20447.977800000004</v>
      </c>
      <c r="H80" s="57">
        <f t="shared" si="4"/>
        <v>1.7051542207792207</v>
      </c>
      <c r="I80" s="57">
        <f t="shared" si="5"/>
        <v>277.29890422077921</v>
      </c>
      <c r="J80" s="57">
        <f t="shared" si="6"/>
        <v>4149.3461444805207</v>
      </c>
      <c r="K80" s="58">
        <f t="shared" si="7"/>
        <v>14.963442268696825</v>
      </c>
    </row>
    <row r="81" spans="1:11" hidden="1" outlineLevel="2" x14ac:dyDescent="0.3">
      <c r="A81" s="13">
        <v>2022</v>
      </c>
      <c r="B81" s="14" t="s">
        <v>42</v>
      </c>
      <c r="C81" s="14" t="s">
        <v>115</v>
      </c>
      <c r="D81" s="15">
        <v>2870</v>
      </c>
      <c r="E81" s="15">
        <v>4732</v>
      </c>
      <c r="F81" s="15">
        <v>802715</v>
      </c>
      <c r="G81" s="46">
        <v>12539.910869999998</v>
      </c>
      <c r="H81" s="57">
        <f t="shared" si="4"/>
        <v>1.648780487804878</v>
      </c>
      <c r="I81" s="57">
        <f t="shared" si="5"/>
        <v>279.691637630662</v>
      </c>
      <c r="J81" s="57">
        <f t="shared" si="6"/>
        <v>4369.3069233449469</v>
      </c>
      <c r="K81" s="58">
        <f t="shared" si="7"/>
        <v>15.621871859875544</v>
      </c>
    </row>
    <row r="82" spans="1:11" hidden="1" outlineLevel="2" x14ac:dyDescent="0.3">
      <c r="A82" s="13">
        <v>2022</v>
      </c>
      <c r="B82" s="14" t="s">
        <v>42</v>
      </c>
      <c r="C82" s="14" t="s">
        <v>116</v>
      </c>
      <c r="D82" s="15">
        <v>436</v>
      </c>
      <c r="E82" s="15">
        <v>570</v>
      </c>
      <c r="F82" s="15">
        <v>114905</v>
      </c>
      <c r="G82" s="46">
        <v>1865.7764499999998</v>
      </c>
      <c r="H82" s="57">
        <f t="shared" si="4"/>
        <v>1.3073394495412844</v>
      </c>
      <c r="I82" s="57">
        <f t="shared" si="5"/>
        <v>263.54357798165137</v>
      </c>
      <c r="J82" s="57">
        <f t="shared" si="6"/>
        <v>4279.3037844036699</v>
      </c>
      <c r="K82" s="58">
        <f t="shared" si="7"/>
        <v>16.237556677255125</v>
      </c>
    </row>
    <row r="83" spans="1:11" hidden="1" outlineLevel="2" x14ac:dyDescent="0.3">
      <c r="A83" s="13">
        <v>2022</v>
      </c>
      <c r="B83" s="14" t="s">
        <v>42</v>
      </c>
      <c r="C83" s="14" t="s">
        <v>117</v>
      </c>
      <c r="D83" s="15">
        <v>75</v>
      </c>
      <c r="E83" s="15">
        <v>90</v>
      </c>
      <c r="F83" s="15">
        <v>14911</v>
      </c>
      <c r="G83" s="46">
        <v>233.92547000000002</v>
      </c>
      <c r="H83" s="57">
        <f t="shared" si="4"/>
        <v>1.2</v>
      </c>
      <c r="I83" s="57">
        <f t="shared" si="5"/>
        <v>198.81333333333333</v>
      </c>
      <c r="J83" s="57">
        <f t="shared" si="6"/>
        <v>3119.0062666666672</v>
      </c>
      <c r="K83" s="58">
        <f t="shared" si="7"/>
        <v>15.688114143920597</v>
      </c>
    </row>
    <row r="84" spans="1:11" hidden="1" outlineLevel="2" x14ac:dyDescent="0.3">
      <c r="A84" s="13">
        <v>2022</v>
      </c>
      <c r="B84" s="14" t="s">
        <v>42</v>
      </c>
      <c r="C84" s="14" t="s">
        <v>268</v>
      </c>
      <c r="D84" s="15">
        <v>7</v>
      </c>
      <c r="E84" s="15">
        <v>7</v>
      </c>
      <c r="F84" s="15">
        <v>65</v>
      </c>
      <c r="G84" s="46">
        <v>0.73785999999999996</v>
      </c>
      <c r="H84" s="57">
        <f t="shared" si="4"/>
        <v>1</v>
      </c>
      <c r="I84" s="57">
        <f t="shared" si="5"/>
        <v>9.2857142857142865</v>
      </c>
      <c r="J84" s="57">
        <f t="shared" si="6"/>
        <v>105.40857142857143</v>
      </c>
      <c r="K84" s="58">
        <f t="shared" si="7"/>
        <v>11.351692307692307</v>
      </c>
    </row>
    <row r="85" spans="1:11" hidden="1" outlineLevel="2" x14ac:dyDescent="0.3">
      <c r="A85" s="13">
        <v>2022</v>
      </c>
      <c r="B85" s="14" t="s">
        <v>42</v>
      </c>
      <c r="C85" s="14" t="s">
        <v>269</v>
      </c>
      <c r="D85" s="15">
        <v>24</v>
      </c>
      <c r="E85" s="15">
        <v>24</v>
      </c>
      <c r="F85" s="15">
        <v>1558</v>
      </c>
      <c r="G85" s="46">
        <v>18.82696</v>
      </c>
      <c r="H85" s="57">
        <f t="shared" si="4"/>
        <v>1</v>
      </c>
      <c r="I85" s="57">
        <f t="shared" si="5"/>
        <v>64.916666666666671</v>
      </c>
      <c r="J85" s="57">
        <f t="shared" si="6"/>
        <v>784.45666666666659</v>
      </c>
      <c r="K85" s="58">
        <f t="shared" si="7"/>
        <v>12.084056482670089</v>
      </c>
    </row>
    <row r="86" spans="1:11" outlineLevel="1" collapsed="1" x14ac:dyDescent="0.3">
      <c r="A86" s="25" t="s">
        <v>102</v>
      </c>
      <c r="B86" s="17"/>
      <c r="C86" s="17"/>
      <c r="D86" s="18">
        <f>SUBTOTAL(9,D66:D85)</f>
        <v>626733</v>
      </c>
      <c r="E86" s="18">
        <f>SUBTOTAL(9,E66:E85)</f>
        <v>1019299</v>
      </c>
      <c r="F86" s="18">
        <f>SUBTOTAL(9,F66:F85)</f>
        <v>129269184</v>
      </c>
      <c r="G86" s="47">
        <f>SUBTOTAL(9,G66:G85)</f>
        <v>1737239.1091000002</v>
      </c>
      <c r="H86" s="59">
        <f t="shared" si="4"/>
        <v>1.6263688045786642</v>
      </c>
      <c r="I86" s="59">
        <f t="shared" si="5"/>
        <v>206.25878005466441</v>
      </c>
      <c r="J86" s="59">
        <f t="shared" si="6"/>
        <v>2771.8966595025317</v>
      </c>
      <c r="K86" s="60">
        <f t="shared" si="7"/>
        <v>13.43892686055789</v>
      </c>
    </row>
    <row r="87" spans="1:11" hidden="1" outlineLevel="2" x14ac:dyDescent="0.3">
      <c r="A87" s="19">
        <v>2021</v>
      </c>
      <c r="B87" t="s">
        <v>40</v>
      </c>
      <c r="C87" t="s">
        <v>41</v>
      </c>
      <c r="D87" s="11">
        <v>64487</v>
      </c>
      <c r="E87" s="11">
        <v>86096</v>
      </c>
      <c r="F87" s="11">
        <v>8581356</v>
      </c>
      <c r="G87" s="12">
        <v>94727.4231</v>
      </c>
      <c r="H87" s="61">
        <f t="shared" si="4"/>
        <v>1.3350907934932623</v>
      </c>
      <c r="I87" s="61">
        <f t="shared" si="5"/>
        <v>133.07109960147005</v>
      </c>
      <c r="J87" s="61">
        <f t="shared" si="6"/>
        <v>1468.9382836850837</v>
      </c>
      <c r="K87" s="62">
        <f t="shared" si="7"/>
        <v>11.038747617509399</v>
      </c>
    </row>
    <row r="88" spans="1:11" hidden="1" outlineLevel="2" x14ac:dyDescent="0.3">
      <c r="A88" s="19">
        <v>2021</v>
      </c>
      <c r="B88" t="s">
        <v>40</v>
      </c>
      <c r="C88" t="s">
        <v>111</v>
      </c>
      <c r="D88" s="11">
        <v>102946</v>
      </c>
      <c r="E88" s="11">
        <v>159897</v>
      </c>
      <c r="F88" s="11">
        <v>20918321</v>
      </c>
      <c r="G88" s="12">
        <v>267824.32704</v>
      </c>
      <c r="H88" s="61">
        <f t="shared" si="4"/>
        <v>1.5532123637635264</v>
      </c>
      <c r="I88" s="61">
        <f t="shared" si="5"/>
        <v>203.19702562508499</v>
      </c>
      <c r="J88" s="61">
        <f t="shared" si="6"/>
        <v>2601.6001305538825</v>
      </c>
      <c r="K88" s="62">
        <f t="shared" si="7"/>
        <v>12.803337659843733</v>
      </c>
    </row>
    <row r="89" spans="1:11" hidden="1" outlineLevel="2" x14ac:dyDescent="0.3">
      <c r="A89" s="19">
        <v>2021</v>
      </c>
      <c r="B89" t="s">
        <v>40</v>
      </c>
      <c r="C89" t="s">
        <v>112</v>
      </c>
      <c r="D89" s="11">
        <v>65749</v>
      </c>
      <c r="E89" s="11">
        <v>105837</v>
      </c>
      <c r="F89" s="11">
        <v>15572913</v>
      </c>
      <c r="G89" s="12">
        <v>208775.42412999994</v>
      </c>
      <c r="H89" s="61">
        <f t="shared" ref="H89:H152" si="8">E89/D89</f>
        <v>1.609712695250118</v>
      </c>
      <c r="I89" s="61">
        <f t="shared" ref="I89:I152" si="9">F89/D89</f>
        <v>236.85399017475552</v>
      </c>
      <c r="J89" s="61">
        <f t="shared" ref="J89:J152" si="10">G89*1000/D89</f>
        <v>3175.3399158922562</v>
      </c>
      <c r="K89" s="62">
        <f t="shared" ref="K89:K152" si="11">G89*1000/F89</f>
        <v>13.406318017059489</v>
      </c>
    </row>
    <row r="90" spans="1:11" hidden="1" outlineLevel="2" x14ac:dyDescent="0.3">
      <c r="A90" s="19">
        <v>2021</v>
      </c>
      <c r="B90" t="s">
        <v>40</v>
      </c>
      <c r="C90" t="s">
        <v>113</v>
      </c>
      <c r="D90" s="11">
        <v>20501</v>
      </c>
      <c r="E90" s="11">
        <v>32620</v>
      </c>
      <c r="F90" s="11">
        <v>5502344</v>
      </c>
      <c r="G90" s="12">
        <v>74885.96587</v>
      </c>
      <c r="H90" s="61">
        <f t="shared" si="8"/>
        <v>1.5911418955172918</v>
      </c>
      <c r="I90" s="61">
        <f t="shared" si="9"/>
        <v>268.39393200331693</v>
      </c>
      <c r="J90" s="61">
        <f t="shared" si="10"/>
        <v>3652.7957597190384</v>
      </c>
      <c r="K90" s="62">
        <f t="shared" si="11"/>
        <v>13.60982989613154</v>
      </c>
    </row>
    <row r="91" spans="1:11" hidden="1" outlineLevel="2" x14ac:dyDescent="0.3">
      <c r="A91" s="19">
        <v>2021</v>
      </c>
      <c r="B91" t="s">
        <v>40</v>
      </c>
      <c r="C91" t="s">
        <v>114</v>
      </c>
      <c r="D91" s="11">
        <v>3965</v>
      </c>
      <c r="E91" s="11">
        <v>6776</v>
      </c>
      <c r="F91" s="11">
        <v>1249650</v>
      </c>
      <c r="G91" s="12">
        <v>17623.712490000005</v>
      </c>
      <c r="H91" s="61">
        <f t="shared" si="8"/>
        <v>1.7089533417402269</v>
      </c>
      <c r="I91" s="61">
        <f t="shared" si="9"/>
        <v>315.17023959646912</v>
      </c>
      <c r="J91" s="61">
        <f t="shared" si="10"/>
        <v>4444.8203001261045</v>
      </c>
      <c r="K91" s="62">
        <f t="shared" si="11"/>
        <v>14.102918809266599</v>
      </c>
    </row>
    <row r="92" spans="1:11" hidden="1" outlineLevel="2" x14ac:dyDescent="0.3">
      <c r="A92" s="19">
        <v>2021</v>
      </c>
      <c r="B92" t="s">
        <v>40</v>
      </c>
      <c r="C92" t="s">
        <v>115</v>
      </c>
      <c r="D92" s="11">
        <v>2737</v>
      </c>
      <c r="E92" s="11">
        <v>4830</v>
      </c>
      <c r="F92" s="11">
        <v>1030553</v>
      </c>
      <c r="G92" s="12">
        <v>14963.601759999998</v>
      </c>
      <c r="H92" s="61">
        <f t="shared" si="8"/>
        <v>1.7647058823529411</v>
      </c>
      <c r="I92" s="61">
        <f t="shared" si="9"/>
        <v>376.52648885641213</v>
      </c>
      <c r="J92" s="61">
        <f t="shared" si="10"/>
        <v>5467.1544610887822</v>
      </c>
      <c r="K92" s="62">
        <f t="shared" si="11"/>
        <v>14.519973024191865</v>
      </c>
    </row>
    <row r="93" spans="1:11" hidden="1" outlineLevel="2" x14ac:dyDescent="0.3">
      <c r="A93" s="19">
        <v>2021</v>
      </c>
      <c r="B93" t="s">
        <v>40</v>
      </c>
      <c r="C93" t="s">
        <v>116</v>
      </c>
      <c r="D93" s="11">
        <v>246</v>
      </c>
      <c r="E93" s="11">
        <v>398</v>
      </c>
      <c r="F93" s="11">
        <v>88745</v>
      </c>
      <c r="G93" s="12">
        <v>1316.7920900000001</v>
      </c>
      <c r="H93" s="61">
        <f t="shared" si="8"/>
        <v>1.6178861788617886</v>
      </c>
      <c r="I93" s="61">
        <f t="shared" si="9"/>
        <v>360.7520325203252</v>
      </c>
      <c r="J93" s="61">
        <f t="shared" si="10"/>
        <v>5352.8133739837403</v>
      </c>
      <c r="K93" s="62">
        <f t="shared" si="11"/>
        <v>14.837929911544313</v>
      </c>
    </row>
    <row r="94" spans="1:11" hidden="1" outlineLevel="2" x14ac:dyDescent="0.3">
      <c r="A94" s="19">
        <v>2021</v>
      </c>
      <c r="B94" t="s">
        <v>40</v>
      </c>
      <c r="C94" t="s">
        <v>117</v>
      </c>
      <c r="D94" s="11">
        <v>51</v>
      </c>
      <c r="E94" s="11">
        <v>64</v>
      </c>
      <c r="F94" s="11">
        <v>10950</v>
      </c>
      <c r="G94" s="12">
        <v>149.87777</v>
      </c>
      <c r="H94" s="61">
        <f t="shared" si="8"/>
        <v>1.2549019607843137</v>
      </c>
      <c r="I94" s="61">
        <f t="shared" si="9"/>
        <v>214.70588235294119</v>
      </c>
      <c r="J94" s="61">
        <f t="shared" si="10"/>
        <v>2938.7798039215686</v>
      </c>
      <c r="K94" s="62">
        <f t="shared" si="11"/>
        <v>13.687467579908676</v>
      </c>
    </row>
    <row r="95" spans="1:11" hidden="1" outlineLevel="2" x14ac:dyDescent="0.3">
      <c r="A95" s="19">
        <v>2021</v>
      </c>
      <c r="B95" t="s">
        <v>40</v>
      </c>
      <c r="C95" t="s">
        <v>268</v>
      </c>
      <c r="D95" s="11">
        <v>4</v>
      </c>
      <c r="E95" s="11">
        <v>4</v>
      </c>
      <c r="F95" s="11">
        <v>99</v>
      </c>
      <c r="G95" s="12">
        <v>1.04891</v>
      </c>
      <c r="H95" s="61">
        <f t="shared" si="8"/>
        <v>1</v>
      </c>
      <c r="I95" s="61">
        <f t="shared" si="9"/>
        <v>24.75</v>
      </c>
      <c r="J95" s="61">
        <f t="shared" si="10"/>
        <v>262.22750000000002</v>
      </c>
      <c r="K95" s="62">
        <f t="shared" si="11"/>
        <v>10.595050505050505</v>
      </c>
    </row>
    <row r="96" spans="1:11" hidden="1" outlineLevel="2" x14ac:dyDescent="0.3">
      <c r="A96" s="19">
        <v>2021</v>
      </c>
      <c r="B96" t="s">
        <v>40</v>
      </c>
      <c r="C96" t="s">
        <v>269</v>
      </c>
      <c r="D96" s="11">
        <v>10</v>
      </c>
      <c r="E96" s="11">
        <v>10</v>
      </c>
      <c r="F96" s="11">
        <v>328</v>
      </c>
      <c r="G96" s="12">
        <v>3.6317299999999997</v>
      </c>
      <c r="H96" s="61">
        <f t="shared" si="8"/>
        <v>1</v>
      </c>
      <c r="I96" s="61">
        <f t="shared" si="9"/>
        <v>32.799999999999997</v>
      </c>
      <c r="J96" s="61">
        <f t="shared" si="10"/>
        <v>363.17299999999994</v>
      </c>
      <c r="K96" s="62">
        <f t="shared" si="11"/>
        <v>11.072347560975608</v>
      </c>
    </row>
    <row r="97" spans="1:11" hidden="1" outlineLevel="2" x14ac:dyDescent="0.3">
      <c r="A97" s="19">
        <v>2021</v>
      </c>
      <c r="B97" t="s">
        <v>42</v>
      </c>
      <c r="C97" t="s">
        <v>41</v>
      </c>
      <c r="D97" s="11">
        <v>64945</v>
      </c>
      <c r="E97" s="11">
        <v>89731</v>
      </c>
      <c r="F97" s="11">
        <v>8495253</v>
      </c>
      <c r="G97" s="12">
        <v>91482.044830000028</v>
      </c>
      <c r="H97" s="61">
        <f t="shared" si="8"/>
        <v>1.3816460081607513</v>
      </c>
      <c r="I97" s="61">
        <f t="shared" si="9"/>
        <v>130.80688274693972</v>
      </c>
      <c r="J97" s="61">
        <f t="shared" si="10"/>
        <v>1408.6079733620761</v>
      </c>
      <c r="K97" s="62">
        <f t="shared" si="11"/>
        <v>10.768607459954403</v>
      </c>
    </row>
    <row r="98" spans="1:11" hidden="1" outlineLevel="2" x14ac:dyDescent="0.3">
      <c r="A98" s="19">
        <v>2021</v>
      </c>
      <c r="B98" t="s">
        <v>42</v>
      </c>
      <c r="C98" t="s">
        <v>111</v>
      </c>
      <c r="D98" s="11">
        <v>115093</v>
      </c>
      <c r="E98" s="11">
        <v>187308</v>
      </c>
      <c r="F98" s="11">
        <v>23862863</v>
      </c>
      <c r="G98" s="12">
        <v>299148.30763999972</v>
      </c>
      <c r="H98" s="61">
        <f t="shared" si="8"/>
        <v>1.6274491063748446</v>
      </c>
      <c r="I98" s="61">
        <f t="shared" si="9"/>
        <v>207.33548521630334</v>
      </c>
      <c r="J98" s="61">
        <f t="shared" si="10"/>
        <v>2599.1876798762719</v>
      </c>
      <c r="K98" s="62">
        <f t="shared" si="11"/>
        <v>12.53614487247401</v>
      </c>
    </row>
    <row r="99" spans="1:11" hidden="1" outlineLevel="2" x14ac:dyDescent="0.3">
      <c r="A99" s="19">
        <v>2021</v>
      </c>
      <c r="B99" t="s">
        <v>42</v>
      </c>
      <c r="C99" t="s">
        <v>112</v>
      </c>
      <c r="D99" s="11">
        <v>90995</v>
      </c>
      <c r="E99" s="11">
        <v>154959</v>
      </c>
      <c r="F99" s="11">
        <v>22780305</v>
      </c>
      <c r="G99" s="12">
        <v>302189.15369000001</v>
      </c>
      <c r="H99" s="61">
        <f t="shared" si="8"/>
        <v>1.7029397219627451</v>
      </c>
      <c r="I99" s="61">
        <f t="shared" si="9"/>
        <v>250.34677729545578</v>
      </c>
      <c r="J99" s="61">
        <f t="shared" si="10"/>
        <v>3320.9424000219792</v>
      </c>
      <c r="K99" s="62">
        <f t="shared" si="11"/>
        <v>13.265369084830075</v>
      </c>
    </row>
    <row r="100" spans="1:11" hidden="1" outlineLevel="2" x14ac:dyDescent="0.3">
      <c r="A100" s="19">
        <v>2021</v>
      </c>
      <c r="B100" t="s">
        <v>42</v>
      </c>
      <c r="C100" t="s">
        <v>113</v>
      </c>
      <c r="D100" s="11">
        <v>26534</v>
      </c>
      <c r="E100" s="11">
        <v>43733</v>
      </c>
      <c r="F100" s="11">
        <v>7216589</v>
      </c>
      <c r="G100" s="12">
        <v>97312.286879999941</v>
      </c>
      <c r="H100" s="61">
        <f t="shared" si="8"/>
        <v>1.648187231476596</v>
      </c>
      <c r="I100" s="61">
        <f t="shared" si="9"/>
        <v>271.97516394060449</v>
      </c>
      <c r="J100" s="61">
        <f t="shared" si="10"/>
        <v>3667.4563533579535</v>
      </c>
      <c r="K100" s="62">
        <f t="shared" si="11"/>
        <v>13.484526675968375</v>
      </c>
    </row>
    <row r="101" spans="1:11" hidden="1" outlineLevel="2" x14ac:dyDescent="0.3">
      <c r="A101" s="19">
        <v>2021</v>
      </c>
      <c r="B101" t="s">
        <v>42</v>
      </c>
      <c r="C101" t="s">
        <v>114</v>
      </c>
      <c r="D101" s="11">
        <v>4145</v>
      </c>
      <c r="E101" s="11">
        <v>6859</v>
      </c>
      <c r="F101" s="11">
        <v>1230245</v>
      </c>
      <c r="G101" s="12">
        <v>17316.047659999989</v>
      </c>
      <c r="H101" s="61">
        <f t="shared" si="8"/>
        <v>1.6547647768395657</v>
      </c>
      <c r="I101" s="61">
        <f t="shared" si="9"/>
        <v>296.80217129071173</v>
      </c>
      <c r="J101" s="61">
        <f t="shared" si="10"/>
        <v>4177.5748275030128</v>
      </c>
      <c r="K101" s="62">
        <f t="shared" si="11"/>
        <v>14.075283914992534</v>
      </c>
    </row>
    <row r="102" spans="1:11" hidden="1" outlineLevel="2" x14ac:dyDescent="0.3">
      <c r="A102" s="19">
        <v>2021</v>
      </c>
      <c r="B102" t="s">
        <v>42</v>
      </c>
      <c r="C102" t="s">
        <v>115</v>
      </c>
      <c r="D102" s="11">
        <v>2397</v>
      </c>
      <c r="E102" s="11">
        <v>3817</v>
      </c>
      <c r="F102" s="11">
        <v>724924</v>
      </c>
      <c r="G102" s="12">
        <v>10751.888249999998</v>
      </c>
      <c r="H102" s="61">
        <f t="shared" si="8"/>
        <v>1.5924071756362119</v>
      </c>
      <c r="I102" s="61">
        <f t="shared" si="9"/>
        <v>302.42970379641218</v>
      </c>
      <c r="J102" s="61">
        <f t="shared" si="10"/>
        <v>4485.5603879849805</v>
      </c>
      <c r="K102" s="62">
        <f t="shared" si="11"/>
        <v>14.831745465731577</v>
      </c>
    </row>
    <row r="103" spans="1:11" hidden="1" outlineLevel="2" x14ac:dyDescent="0.3">
      <c r="A103" s="19">
        <v>2021</v>
      </c>
      <c r="B103" t="s">
        <v>42</v>
      </c>
      <c r="C103" t="s">
        <v>116</v>
      </c>
      <c r="D103" s="11">
        <v>360</v>
      </c>
      <c r="E103" s="11">
        <v>483</v>
      </c>
      <c r="F103" s="11">
        <v>91501</v>
      </c>
      <c r="G103" s="12">
        <v>1418.4804900000001</v>
      </c>
      <c r="H103" s="61">
        <f t="shared" si="8"/>
        <v>1.3416666666666666</v>
      </c>
      <c r="I103" s="61">
        <f t="shared" si="9"/>
        <v>254.16944444444445</v>
      </c>
      <c r="J103" s="61">
        <f t="shared" si="10"/>
        <v>3940.2235833333339</v>
      </c>
      <c r="K103" s="62">
        <f t="shared" si="11"/>
        <v>15.502349591807743</v>
      </c>
    </row>
    <row r="104" spans="1:11" hidden="1" outlineLevel="2" x14ac:dyDescent="0.3">
      <c r="A104" s="19">
        <v>2021</v>
      </c>
      <c r="B104" t="s">
        <v>42</v>
      </c>
      <c r="C104" t="s">
        <v>117</v>
      </c>
      <c r="D104" s="11">
        <v>69</v>
      </c>
      <c r="E104" s="11">
        <v>82</v>
      </c>
      <c r="F104" s="11">
        <v>15284</v>
      </c>
      <c r="G104" s="12">
        <v>232.28712999999996</v>
      </c>
      <c r="H104" s="61">
        <f t="shared" si="8"/>
        <v>1.1884057971014492</v>
      </c>
      <c r="I104" s="61">
        <f t="shared" si="9"/>
        <v>221.50724637681159</v>
      </c>
      <c r="J104" s="61">
        <f t="shared" si="10"/>
        <v>3366.480144927536</v>
      </c>
      <c r="K104" s="62">
        <f t="shared" si="11"/>
        <v>15.198058754252811</v>
      </c>
    </row>
    <row r="105" spans="1:11" hidden="1" outlineLevel="2" x14ac:dyDescent="0.3">
      <c r="A105" s="19">
        <v>2021</v>
      </c>
      <c r="B105" t="s">
        <v>42</v>
      </c>
      <c r="C105" t="s">
        <v>268</v>
      </c>
      <c r="D105" s="11">
        <v>1</v>
      </c>
      <c r="E105" s="11">
        <v>1</v>
      </c>
      <c r="F105" s="11">
        <v>0</v>
      </c>
      <c r="G105" s="12">
        <v>0</v>
      </c>
      <c r="H105" s="61">
        <f t="shared" si="8"/>
        <v>1</v>
      </c>
      <c r="I105" s="61">
        <f t="shared" si="9"/>
        <v>0</v>
      </c>
      <c r="J105" s="61">
        <f t="shared" si="10"/>
        <v>0</v>
      </c>
      <c r="K105" s="62" t="e">
        <f t="shared" si="11"/>
        <v>#DIV/0!</v>
      </c>
    </row>
    <row r="106" spans="1:11" hidden="1" outlineLevel="2" x14ac:dyDescent="0.3">
      <c r="A106" s="19">
        <v>2021</v>
      </c>
      <c r="B106" t="s">
        <v>42</v>
      </c>
      <c r="C106" t="s">
        <v>269</v>
      </c>
      <c r="D106" s="11">
        <v>12</v>
      </c>
      <c r="E106" s="11">
        <v>12</v>
      </c>
      <c r="F106" s="11">
        <v>745</v>
      </c>
      <c r="G106" s="12">
        <v>8.70261</v>
      </c>
      <c r="H106" s="61">
        <f t="shared" si="8"/>
        <v>1</v>
      </c>
      <c r="I106" s="61">
        <f t="shared" si="9"/>
        <v>62.083333333333336</v>
      </c>
      <c r="J106" s="61">
        <f t="shared" si="10"/>
        <v>725.21750000000009</v>
      </c>
      <c r="K106" s="62">
        <f t="shared" si="11"/>
        <v>11.681355704697987</v>
      </c>
    </row>
    <row r="107" spans="1:11" outlineLevel="1" collapsed="1" x14ac:dyDescent="0.3">
      <c r="A107" s="21" t="s">
        <v>103</v>
      </c>
      <c r="B107" s="22"/>
      <c r="C107" s="22"/>
      <c r="D107" s="23">
        <f>SUBTOTAL(9,D87:D106)</f>
        <v>565247</v>
      </c>
      <c r="E107" s="23">
        <f>SUBTOTAL(9,E87:E106)</f>
        <v>883517</v>
      </c>
      <c r="F107" s="23">
        <f>SUBTOTAL(9,F87:F106)</f>
        <v>117372968</v>
      </c>
      <c r="G107" s="48">
        <f>SUBTOTAL(9,G87:G106)</f>
        <v>1500131.0040699998</v>
      </c>
      <c r="H107" s="63">
        <f t="shared" si="8"/>
        <v>1.5630635810539464</v>
      </c>
      <c r="I107" s="63">
        <f t="shared" si="9"/>
        <v>207.64898884912259</v>
      </c>
      <c r="J107" s="63">
        <f t="shared" si="10"/>
        <v>2653.9389047089144</v>
      </c>
      <c r="K107" s="64">
        <f t="shared" si="11"/>
        <v>12.780890094472175</v>
      </c>
    </row>
    <row r="108" spans="1:11" hidden="1" outlineLevel="2" x14ac:dyDescent="0.3">
      <c r="A108" s="13">
        <v>2020</v>
      </c>
      <c r="B108" s="14" t="s">
        <v>40</v>
      </c>
      <c r="C108" s="14" t="s">
        <v>41</v>
      </c>
      <c r="D108" s="15">
        <v>53507</v>
      </c>
      <c r="E108" s="15">
        <v>67967</v>
      </c>
      <c r="F108" s="15">
        <v>7269160</v>
      </c>
      <c r="G108" s="46">
        <v>77919.995640000008</v>
      </c>
      <c r="H108" s="57">
        <f t="shared" si="8"/>
        <v>1.2702450146709776</v>
      </c>
      <c r="I108" s="57">
        <f t="shared" si="9"/>
        <v>135.8543741940307</v>
      </c>
      <c r="J108" s="57">
        <f t="shared" si="10"/>
        <v>1456.257978208459</v>
      </c>
      <c r="K108" s="58">
        <f t="shared" si="11"/>
        <v>10.719257196154716</v>
      </c>
    </row>
    <row r="109" spans="1:11" hidden="1" outlineLevel="2" x14ac:dyDescent="0.3">
      <c r="A109" s="13">
        <v>2020</v>
      </c>
      <c r="B109" s="14" t="s">
        <v>40</v>
      </c>
      <c r="C109" s="14" t="s">
        <v>111</v>
      </c>
      <c r="D109" s="15">
        <v>92601</v>
      </c>
      <c r="E109" s="15">
        <v>136418</v>
      </c>
      <c r="F109" s="15">
        <v>18048197</v>
      </c>
      <c r="G109" s="46">
        <v>224811.29124000002</v>
      </c>
      <c r="H109" s="57">
        <f t="shared" si="8"/>
        <v>1.4731806351983241</v>
      </c>
      <c r="I109" s="57">
        <f t="shared" si="9"/>
        <v>194.9028304229976</v>
      </c>
      <c r="J109" s="57">
        <f t="shared" si="10"/>
        <v>2427.7415064632132</v>
      </c>
      <c r="K109" s="58">
        <f t="shared" si="11"/>
        <v>12.456163418429</v>
      </c>
    </row>
    <row r="110" spans="1:11" hidden="1" outlineLevel="2" x14ac:dyDescent="0.3">
      <c r="A110" s="13">
        <v>2020</v>
      </c>
      <c r="B110" s="14" t="s">
        <v>40</v>
      </c>
      <c r="C110" s="14" t="s">
        <v>112</v>
      </c>
      <c r="D110" s="15">
        <v>58399</v>
      </c>
      <c r="E110" s="15">
        <v>88701</v>
      </c>
      <c r="F110" s="15">
        <v>12276783</v>
      </c>
      <c r="G110" s="46">
        <v>161305.02581000005</v>
      </c>
      <c r="H110" s="57">
        <f t="shared" si="8"/>
        <v>1.5188787479237658</v>
      </c>
      <c r="I110" s="57">
        <f t="shared" si="9"/>
        <v>210.22248668641586</v>
      </c>
      <c r="J110" s="57">
        <f t="shared" si="10"/>
        <v>2762.1196563297326</v>
      </c>
      <c r="K110" s="58">
        <f t="shared" si="11"/>
        <v>13.139030461807467</v>
      </c>
    </row>
    <row r="111" spans="1:11" hidden="1" outlineLevel="2" x14ac:dyDescent="0.3">
      <c r="A111" s="13">
        <v>2020</v>
      </c>
      <c r="B111" s="14" t="s">
        <v>40</v>
      </c>
      <c r="C111" s="14" t="s">
        <v>113</v>
      </c>
      <c r="D111" s="15">
        <v>18157</v>
      </c>
      <c r="E111" s="15">
        <v>27940</v>
      </c>
      <c r="F111" s="15">
        <v>4199687</v>
      </c>
      <c r="G111" s="46">
        <v>56152.97178</v>
      </c>
      <c r="H111" s="57">
        <f t="shared" si="8"/>
        <v>1.5388004626314919</v>
      </c>
      <c r="I111" s="57">
        <f t="shared" si="9"/>
        <v>231.29850746268656</v>
      </c>
      <c r="J111" s="57">
        <f t="shared" si="10"/>
        <v>3092.6348945310351</v>
      </c>
      <c r="K111" s="58">
        <f t="shared" si="11"/>
        <v>13.370751625061581</v>
      </c>
    </row>
    <row r="112" spans="1:11" hidden="1" outlineLevel="2" x14ac:dyDescent="0.3">
      <c r="A112" s="13">
        <v>2020</v>
      </c>
      <c r="B112" s="14" t="s">
        <v>40</v>
      </c>
      <c r="C112" s="14" t="s">
        <v>114</v>
      </c>
      <c r="D112" s="15">
        <v>3407</v>
      </c>
      <c r="E112" s="15">
        <v>5426</v>
      </c>
      <c r="F112" s="15">
        <v>915429</v>
      </c>
      <c r="G112" s="46">
        <v>12727.423159999998</v>
      </c>
      <c r="H112" s="57">
        <f t="shared" si="8"/>
        <v>1.5926034634575874</v>
      </c>
      <c r="I112" s="57">
        <f t="shared" si="9"/>
        <v>268.69063692398004</v>
      </c>
      <c r="J112" s="57">
        <f t="shared" si="10"/>
        <v>3735.6686703845021</v>
      </c>
      <c r="K112" s="58">
        <f t="shared" si="11"/>
        <v>13.903233522206527</v>
      </c>
    </row>
    <row r="113" spans="1:11" hidden="1" outlineLevel="2" x14ac:dyDescent="0.3">
      <c r="A113" s="13">
        <v>2020</v>
      </c>
      <c r="B113" s="14" t="s">
        <v>40</v>
      </c>
      <c r="C113" s="14" t="s">
        <v>115</v>
      </c>
      <c r="D113" s="15">
        <v>2291</v>
      </c>
      <c r="E113" s="15">
        <v>3771</v>
      </c>
      <c r="F113" s="15">
        <v>732162</v>
      </c>
      <c r="G113" s="46">
        <v>10454.702669999995</v>
      </c>
      <c r="H113" s="57">
        <f t="shared" si="8"/>
        <v>1.6460061108686164</v>
      </c>
      <c r="I113" s="57">
        <f t="shared" si="9"/>
        <v>319.58184199039721</v>
      </c>
      <c r="J113" s="57">
        <f t="shared" si="10"/>
        <v>4563.3796027935377</v>
      </c>
      <c r="K113" s="58">
        <f t="shared" si="11"/>
        <v>14.279220541355594</v>
      </c>
    </row>
    <row r="114" spans="1:11" hidden="1" outlineLevel="2" x14ac:dyDescent="0.3">
      <c r="A114" s="13">
        <v>2020</v>
      </c>
      <c r="B114" s="14" t="s">
        <v>40</v>
      </c>
      <c r="C114" s="14" t="s">
        <v>116</v>
      </c>
      <c r="D114" s="15">
        <v>227</v>
      </c>
      <c r="E114" s="15">
        <v>343</v>
      </c>
      <c r="F114" s="15">
        <v>63339</v>
      </c>
      <c r="G114" s="46">
        <v>883.2197900000001</v>
      </c>
      <c r="H114" s="57">
        <f t="shared" si="8"/>
        <v>1.5110132158590308</v>
      </c>
      <c r="I114" s="57">
        <f t="shared" si="9"/>
        <v>279.0264317180617</v>
      </c>
      <c r="J114" s="57">
        <f t="shared" si="10"/>
        <v>3890.8360792951548</v>
      </c>
      <c r="K114" s="58">
        <f t="shared" si="11"/>
        <v>13.944327981180633</v>
      </c>
    </row>
    <row r="115" spans="1:11" hidden="1" outlineLevel="2" x14ac:dyDescent="0.3">
      <c r="A115" s="13">
        <v>2020</v>
      </c>
      <c r="B115" s="14" t="s">
        <v>40</v>
      </c>
      <c r="C115" s="14" t="s">
        <v>117</v>
      </c>
      <c r="D115" s="15">
        <v>37</v>
      </c>
      <c r="E115" s="15">
        <v>41</v>
      </c>
      <c r="F115" s="15">
        <v>6257</v>
      </c>
      <c r="G115" s="46">
        <v>87.866959999999992</v>
      </c>
      <c r="H115" s="57">
        <f t="shared" si="8"/>
        <v>1.1081081081081081</v>
      </c>
      <c r="I115" s="57">
        <f t="shared" si="9"/>
        <v>169.1081081081081</v>
      </c>
      <c r="J115" s="57">
        <f t="shared" si="10"/>
        <v>2374.7827027027024</v>
      </c>
      <c r="K115" s="58">
        <f t="shared" si="11"/>
        <v>14.042985456288955</v>
      </c>
    </row>
    <row r="116" spans="1:11" hidden="1" outlineLevel="2" x14ac:dyDescent="0.3">
      <c r="A116" s="13">
        <v>2020</v>
      </c>
      <c r="B116" s="14" t="s">
        <v>40</v>
      </c>
      <c r="C116" s="14" t="s">
        <v>268</v>
      </c>
      <c r="D116" s="15">
        <v>6</v>
      </c>
      <c r="E116" s="15">
        <v>6</v>
      </c>
      <c r="F116" s="15">
        <v>118</v>
      </c>
      <c r="G116" s="46">
        <v>1.8254600000000001</v>
      </c>
      <c r="H116" s="57">
        <f t="shared" si="8"/>
        <v>1</v>
      </c>
      <c r="I116" s="57">
        <f t="shared" si="9"/>
        <v>19.666666666666668</v>
      </c>
      <c r="J116" s="57">
        <f t="shared" si="10"/>
        <v>304.24333333333334</v>
      </c>
      <c r="K116" s="58">
        <f t="shared" si="11"/>
        <v>15.47</v>
      </c>
    </row>
    <row r="117" spans="1:11" hidden="1" outlineLevel="2" x14ac:dyDescent="0.3">
      <c r="A117" s="13">
        <v>2020</v>
      </c>
      <c r="B117" s="14" t="s">
        <v>40</v>
      </c>
      <c r="C117" s="14" t="s">
        <v>269</v>
      </c>
      <c r="D117" s="15">
        <v>10</v>
      </c>
      <c r="E117" s="15">
        <v>10</v>
      </c>
      <c r="F117" s="15">
        <v>327</v>
      </c>
      <c r="G117" s="46">
        <v>2.6213500000000001</v>
      </c>
      <c r="H117" s="57">
        <f t="shared" si="8"/>
        <v>1</v>
      </c>
      <c r="I117" s="57">
        <f t="shared" si="9"/>
        <v>32.700000000000003</v>
      </c>
      <c r="J117" s="57">
        <f t="shared" si="10"/>
        <v>262.13499999999999</v>
      </c>
      <c r="K117" s="58">
        <f t="shared" si="11"/>
        <v>8.0163608562691131</v>
      </c>
    </row>
    <row r="118" spans="1:11" hidden="1" outlineLevel="2" x14ac:dyDescent="0.3">
      <c r="A118" s="13">
        <v>2020</v>
      </c>
      <c r="B118" s="14" t="s">
        <v>42</v>
      </c>
      <c r="C118" s="14" t="s">
        <v>41</v>
      </c>
      <c r="D118" s="15">
        <v>54416</v>
      </c>
      <c r="E118" s="15">
        <v>71707</v>
      </c>
      <c r="F118" s="15">
        <v>7189736</v>
      </c>
      <c r="G118" s="46">
        <v>75011.172089999993</v>
      </c>
      <c r="H118" s="57">
        <f t="shared" si="8"/>
        <v>1.3177558071155542</v>
      </c>
      <c r="I118" s="57">
        <f t="shared" si="9"/>
        <v>132.12540429285505</v>
      </c>
      <c r="J118" s="57">
        <f t="shared" si="10"/>
        <v>1378.476405652749</v>
      </c>
      <c r="K118" s="58">
        <f t="shared" si="11"/>
        <v>10.433091297093522</v>
      </c>
    </row>
    <row r="119" spans="1:11" hidden="1" outlineLevel="2" x14ac:dyDescent="0.3">
      <c r="A119" s="13">
        <v>2020</v>
      </c>
      <c r="B119" s="14" t="s">
        <v>42</v>
      </c>
      <c r="C119" s="14" t="s">
        <v>111</v>
      </c>
      <c r="D119" s="15">
        <v>104567</v>
      </c>
      <c r="E119" s="15">
        <v>160729</v>
      </c>
      <c r="F119" s="15">
        <v>20202682</v>
      </c>
      <c r="G119" s="46">
        <v>244965.27845000001</v>
      </c>
      <c r="H119" s="57">
        <f t="shared" si="8"/>
        <v>1.537091051670221</v>
      </c>
      <c r="I119" s="57">
        <f t="shared" si="9"/>
        <v>193.20322855202883</v>
      </c>
      <c r="J119" s="57">
        <f t="shared" si="10"/>
        <v>2342.6633493358327</v>
      </c>
      <c r="K119" s="58">
        <f t="shared" si="11"/>
        <v>12.125384067818324</v>
      </c>
    </row>
    <row r="120" spans="1:11" hidden="1" outlineLevel="2" x14ac:dyDescent="0.3">
      <c r="A120" s="13">
        <v>2020</v>
      </c>
      <c r="B120" s="14" t="s">
        <v>42</v>
      </c>
      <c r="C120" s="14" t="s">
        <v>112</v>
      </c>
      <c r="D120" s="15">
        <v>82483</v>
      </c>
      <c r="E120" s="15">
        <v>134257</v>
      </c>
      <c r="F120" s="15">
        <v>18222324</v>
      </c>
      <c r="G120" s="46">
        <v>235212.16429999992</v>
      </c>
      <c r="H120" s="57">
        <f t="shared" si="8"/>
        <v>1.627692979159342</v>
      </c>
      <c r="I120" s="57">
        <f t="shared" si="9"/>
        <v>220.92217790332555</v>
      </c>
      <c r="J120" s="57">
        <f t="shared" si="10"/>
        <v>2851.6441484912034</v>
      </c>
      <c r="K120" s="58">
        <f t="shared" si="11"/>
        <v>12.907912530805616</v>
      </c>
    </row>
    <row r="121" spans="1:11" hidden="1" outlineLevel="2" x14ac:dyDescent="0.3">
      <c r="A121" s="13">
        <v>2020</v>
      </c>
      <c r="B121" s="14" t="s">
        <v>42</v>
      </c>
      <c r="C121" s="14" t="s">
        <v>113</v>
      </c>
      <c r="D121" s="15">
        <v>23385</v>
      </c>
      <c r="E121" s="15">
        <v>37532</v>
      </c>
      <c r="F121" s="15">
        <v>5516627</v>
      </c>
      <c r="G121" s="46">
        <v>73118.234729999982</v>
      </c>
      <c r="H121" s="57">
        <f t="shared" si="8"/>
        <v>1.6049604447295274</v>
      </c>
      <c r="I121" s="57">
        <f t="shared" si="9"/>
        <v>235.9045114389566</v>
      </c>
      <c r="J121" s="57">
        <f t="shared" si="10"/>
        <v>3126.7151905067344</v>
      </c>
      <c r="K121" s="58">
        <f t="shared" si="11"/>
        <v>13.254155977919114</v>
      </c>
    </row>
    <row r="122" spans="1:11" hidden="1" outlineLevel="2" x14ac:dyDescent="0.3">
      <c r="A122" s="13">
        <v>2020</v>
      </c>
      <c r="B122" s="14" t="s">
        <v>42</v>
      </c>
      <c r="C122" s="14" t="s">
        <v>114</v>
      </c>
      <c r="D122" s="15">
        <v>3598</v>
      </c>
      <c r="E122" s="15">
        <v>5678</v>
      </c>
      <c r="F122" s="15">
        <v>916062</v>
      </c>
      <c r="G122" s="46">
        <v>12691.051180000002</v>
      </c>
      <c r="H122" s="57">
        <f t="shared" si="8"/>
        <v>1.5780989438576987</v>
      </c>
      <c r="I122" s="57">
        <f t="shared" si="9"/>
        <v>254.60311284046693</v>
      </c>
      <c r="J122" s="57">
        <f t="shared" si="10"/>
        <v>3527.2515786548088</v>
      </c>
      <c r="K122" s="58">
        <f t="shared" si="11"/>
        <v>13.853921655957786</v>
      </c>
    </row>
    <row r="123" spans="1:11" hidden="1" outlineLevel="2" x14ac:dyDescent="0.3">
      <c r="A123" s="13">
        <v>2020</v>
      </c>
      <c r="B123" s="14" t="s">
        <v>42</v>
      </c>
      <c r="C123" s="14" t="s">
        <v>115</v>
      </c>
      <c r="D123" s="15">
        <v>1916</v>
      </c>
      <c r="E123" s="15">
        <v>2823</v>
      </c>
      <c r="F123" s="15">
        <v>486366</v>
      </c>
      <c r="G123" s="46">
        <v>7142.085500000002</v>
      </c>
      <c r="H123" s="57">
        <f t="shared" si="8"/>
        <v>1.4733820459290188</v>
      </c>
      <c r="I123" s="57">
        <f t="shared" si="9"/>
        <v>253.84446764091859</v>
      </c>
      <c r="J123" s="57">
        <f t="shared" si="10"/>
        <v>3727.6020354906063</v>
      </c>
      <c r="K123" s="58">
        <f t="shared" si="11"/>
        <v>14.684590411336323</v>
      </c>
    </row>
    <row r="124" spans="1:11" hidden="1" outlineLevel="2" x14ac:dyDescent="0.3">
      <c r="A124" s="13">
        <v>2020</v>
      </c>
      <c r="B124" s="14" t="s">
        <v>42</v>
      </c>
      <c r="C124" s="14" t="s">
        <v>116</v>
      </c>
      <c r="D124" s="15">
        <v>282</v>
      </c>
      <c r="E124" s="15">
        <v>383</v>
      </c>
      <c r="F124" s="15">
        <v>69879</v>
      </c>
      <c r="G124" s="46">
        <v>1081.3509300000003</v>
      </c>
      <c r="H124" s="57">
        <f t="shared" si="8"/>
        <v>1.3581560283687943</v>
      </c>
      <c r="I124" s="57">
        <f t="shared" si="9"/>
        <v>247.79787234042553</v>
      </c>
      <c r="J124" s="57">
        <f t="shared" si="10"/>
        <v>3834.5777659574483</v>
      </c>
      <c r="K124" s="58">
        <f t="shared" si="11"/>
        <v>15.474619413557727</v>
      </c>
    </row>
    <row r="125" spans="1:11" hidden="1" outlineLevel="2" x14ac:dyDescent="0.3">
      <c r="A125" s="13">
        <v>2020</v>
      </c>
      <c r="B125" s="14" t="s">
        <v>42</v>
      </c>
      <c r="C125" s="14" t="s">
        <v>117</v>
      </c>
      <c r="D125" s="15">
        <v>62</v>
      </c>
      <c r="E125" s="15">
        <v>77</v>
      </c>
      <c r="F125" s="15">
        <v>11249</v>
      </c>
      <c r="G125" s="46">
        <v>174.17033000000001</v>
      </c>
      <c r="H125" s="57">
        <f t="shared" si="8"/>
        <v>1.2419354838709677</v>
      </c>
      <c r="I125" s="57">
        <f t="shared" si="9"/>
        <v>181.43548387096774</v>
      </c>
      <c r="J125" s="57">
        <f t="shared" si="10"/>
        <v>2809.1988709677421</v>
      </c>
      <c r="K125" s="58">
        <f t="shared" si="11"/>
        <v>15.483183394079475</v>
      </c>
    </row>
    <row r="126" spans="1:11" hidden="1" outlineLevel="2" x14ac:dyDescent="0.3">
      <c r="A126" s="13">
        <v>2020</v>
      </c>
      <c r="B126" s="14" t="s">
        <v>42</v>
      </c>
      <c r="C126" s="14" t="s">
        <v>268</v>
      </c>
      <c r="D126" s="15">
        <v>2</v>
      </c>
      <c r="E126" s="15">
        <v>2</v>
      </c>
      <c r="F126" s="15">
        <v>5</v>
      </c>
      <c r="G126" s="46">
        <v>5.4679999999999999E-2</v>
      </c>
      <c r="H126" s="57">
        <f t="shared" si="8"/>
        <v>1</v>
      </c>
      <c r="I126" s="57">
        <f t="shared" si="9"/>
        <v>2.5</v>
      </c>
      <c r="J126" s="57">
        <f t="shared" si="10"/>
        <v>27.34</v>
      </c>
      <c r="K126" s="58">
        <f t="shared" si="11"/>
        <v>10.936</v>
      </c>
    </row>
    <row r="127" spans="1:11" hidden="1" outlineLevel="2" x14ac:dyDescent="0.3">
      <c r="A127" s="13">
        <v>2020</v>
      </c>
      <c r="B127" s="14" t="s">
        <v>42</v>
      </c>
      <c r="C127" s="14" t="s">
        <v>269</v>
      </c>
      <c r="D127" s="15">
        <v>6</v>
      </c>
      <c r="E127" s="15">
        <v>6</v>
      </c>
      <c r="F127" s="15">
        <v>406</v>
      </c>
      <c r="G127" s="46">
        <v>5.056420000000001</v>
      </c>
      <c r="H127" s="57">
        <f t="shared" si="8"/>
        <v>1</v>
      </c>
      <c r="I127" s="57">
        <f t="shared" si="9"/>
        <v>67.666666666666671</v>
      </c>
      <c r="J127" s="57">
        <f t="shared" si="10"/>
        <v>842.73666666666679</v>
      </c>
      <c r="K127" s="58">
        <f t="shared" si="11"/>
        <v>12.454236453201974</v>
      </c>
    </row>
    <row r="128" spans="1:11" outlineLevel="1" collapsed="1" x14ac:dyDescent="0.3">
      <c r="A128" s="25" t="s">
        <v>104</v>
      </c>
      <c r="B128" s="17"/>
      <c r="C128" s="17"/>
      <c r="D128" s="18">
        <f>SUBTOTAL(9,D108:D127)</f>
        <v>499359</v>
      </c>
      <c r="E128" s="18">
        <f>SUBTOTAL(9,E108:E127)</f>
        <v>743817</v>
      </c>
      <c r="F128" s="18">
        <f>SUBTOTAL(9,F108:F127)</f>
        <v>96126795</v>
      </c>
      <c r="G128" s="47">
        <f>SUBTOTAL(9,G108:G127)</f>
        <v>1193747.56247</v>
      </c>
      <c r="H128" s="59">
        <f t="shared" si="8"/>
        <v>1.4895435948886473</v>
      </c>
      <c r="I128" s="59">
        <f t="shared" si="9"/>
        <v>192.50037548136712</v>
      </c>
      <c r="J128" s="59">
        <f t="shared" si="10"/>
        <v>2390.5598226326151</v>
      </c>
      <c r="K128" s="60">
        <f t="shared" si="11"/>
        <v>12.418468362229284</v>
      </c>
    </row>
    <row r="129" spans="1:11" hidden="1" outlineLevel="2" x14ac:dyDescent="0.3">
      <c r="A129" s="19">
        <v>2019</v>
      </c>
      <c r="B129" t="s">
        <v>40</v>
      </c>
      <c r="C129" t="s">
        <v>41</v>
      </c>
      <c r="D129" s="11">
        <v>63820</v>
      </c>
      <c r="E129" s="11">
        <v>85271</v>
      </c>
      <c r="F129" s="11">
        <v>8251863</v>
      </c>
      <c r="G129" s="12">
        <v>87288.584820000033</v>
      </c>
      <c r="H129" s="61">
        <f t="shared" si="8"/>
        <v>1.3361172046380445</v>
      </c>
      <c r="I129" s="61">
        <f t="shared" si="9"/>
        <v>129.29901284863678</v>
      </c>
      <c r="J129" s="61">
        <f t="shared" si="10"/>
        <v>1367.7308809150743</v>
      </c>
      <c r="K129" s="62">
        <f t="shared" si="11"/>
        <v>10.578045808564688</v>
      </c>
    </row>
    <row r="130" spans="1:11" hidden="1" outlineLevel="2" x14ac:dyDescent="0.3">
      <c r="A130" s="19">
        <v>2019</v>
      </c>
      <c r="B130" t="s">
        <v>40</v>
      </c>
      <c r="C130" t="s">
        <v>111</v>
      </c>
      <c r="D130" s="11">
        <v>105348</v>
      </c>
      <c r="E130" s="11">
        <v>162338</v>
      </c>
      <c r="F130" s="11">
        <v>19511224</v>
      </c>
      <c r="G130" s="12">
        <v>239664.56672999993</v>
      </c>
      <c r="H130" s="61">
        <f t="shared" si="8"/>
        <v>1.5409689790029237</v>
      </c>
      <c r="I130" s="61">
        <f t="shared" si="9"/>
        <v>185.20735087519461</v>
      </c>
      <c r="J130" s="61">
        <f t="shared" si="10"/>
        <v>2274.9797502562928</v>
      </c>
      <c r="K130" s="62">
        <f t="shared" si="11"/>
        <v>12.283420390745343</v>
      </c>
    </row>
    <row r="131" spans="1:11" hidden="1" outlineLevel="2" x14ac:dyDescent="0.3">
      <c r="A131" s="19">
        <v>2019</v>
      </c>
      <c r="B131" t="s">
        <v>40</v>
      </c>
      <c r="C131" t="s">
        <v>112</v>
      </c>
      <c r="D131" s="11">
        <v>64724</v>
      </c>
      <c r="E131" s="11">
        <v>102393</v>
      </c>
      <c r="F131" s="11">
        <v>13386725</v>
      </c>
      <c r="G131" s="12">
        <v>171971.94314999998</v>
      </c>
      <c r="H131" s="61">
        <f t="shared" si="8"/>
        <v>1.5819943143192634</v>
      </c>
      <c r="I131" s="61">
        <f t="shared" si="9"/>
        <v>206.82783820530253</v>
      </c>
      <c r="J131" s="61">
        <f t="shared" si="10"/>
        <v>2657.0042511278657</v>
      </c>
      <c r="K131" s="62">
        <f t="shared" si="11"/>
        <v>12.846453718142412</v>
      </c>
    </row>
    <row r="132" spans="1:11" hidden="1" outlineLevel="2" x14ac:dyDescent="0.3">
      <c r="A132" s="19">
        <v>2019</v>
      </c>
      <c r="B132" t="s">
        <v>40</v>
      </c>
      <c r="C132" t="s">
        <v>113</v>
      </c>
      <c r="D132" s="11">
        <v>19900</v>
      </c>
      <c r="E132" s="11">
        <v>31526</v>
      </c>
      <c r="F132" s="11">
        <v>4422037</v>
      </c>
      <c r="G132" s="12">
        <v>57737.744920000012</v>
      </c>
      <c r="H132" s="61">
        <f t="shared" si="8"/>
        <v>1.5842211055276383</v>
      </c>
      <c r="I132" s="61">
        <f t="shared" si="9"/>
        <v>222.21291457286432</v>
      </c>
      <c r="J132" s="61">
        <f t="shared" si="10"/>
        <v>2901.3942170854275</v>
      </c>
      <c r="K132" s="62">
        <f t="shared" si="11"/>
        <v>13.056820854280506</v>
      </c>
    </row>
    <row r="133" spans="1:11" hidden="1" outlineLevel="2" x14ac:dyDescent="0.3">
      <c r="A133" s="19">
        <v>2019</v>
      </c>
      <c r="B133" t="s">
        <v>40</v>
      </c>
      <c r="C133" t="s">
        <v>114</v>
      </c>
      <c r="D133" s="11">
        <v>3739</v>
      </c>
      <c r="E133" s="11">
        <v>5933</v>
      </c>
      <c r="F133" s="11">
        <v>916275</v>
      </c>
      <c r="G133" s="12">
        <v>12315.138759999996</v>
      </c>
      <c r="H133" s="61">
        <f t="shared" si="8"/>
        <v>1.5867879112062049</v>
      </c>
      <c r="I133" s="61">
        <f t="shared" si="9"/>
        <v>245.05883926183472</v>
      </c>
      <c r="J133" s="61">
        <f t="shared" si="10"/>
        <v>3293.6985183204056</v>
      </c>
      <c r="K133" s="62">
        <f t="shared" si="11"/>
        <v>13.440439562358458</v>
      </c>
    </row>
    <row r="134" spans="1:11" hidden="1" outlineLevel="2" x14ac:dyDescent="0.3">
      <c r="A134" s="19">
        <v>2019</v>
      </c>
      <c r="B134" t="s">
        <v>40</v>
      </c>
      <c r="C134" t="s">
        <v>115</v>
      </c>
      <c r="D134" s="11">
        <v>2306</v>
      </c>
      <c r="E134" s="11">
        <v>3836</v>
      </c>
      <c r="F134" s="11">
        <v>622960</v>
      </c>
      <c r="G134" s="12">
        <v>8571.6123799999987</v>
      </c>
      <c r="H134" s="61">
        <f t="shared" si="8"/>
        <v>1.6634865568083261</v>
      </c>
      <c r="I134" s="61">
        <f t="shared" si="9"/>
        <v>270.14744145706851</v>
      </c>
      <c r="J134" s="61">
        <f t="shared" si="10"/>
        <v>3717.0912315698174</v>
      </c>
      <c r="K134" s="62">
        <f t="shared" si="11"/>
        <v>13.759490785925259</v>
      </c>
    </row>
    <row r="135" spans="1:11" hidden="1" outlineLevel="2" x14ac:dyDescent="0.3">
      <c r="A135" s="19">
        <v>2019</v>
      </c>
      <c r="B135" t="s">
        <v>40</v>
      </c>
      <c r="C135" t="s">
        <v>116</v>
      </c>
      <c r="D135" s="11">
        <v>258</v>
      </c>
      <c r="E135" s="11">
        <v>384</v>
      </c>
      <c r="F135" s="11">
        <v>58722</v>
      </c>
      <c r="G135" s="12">
        <v>807.42015000000004</v>
      </c>
      <c r="H135" s="61">
        <f t="shared" si="8"/>
        <v>1.4883720930232558</v>
      </c>
      <c r="I135" s="61">
        <f t="shared" si="9"/>
        <v>227.6046511627907</v>
      </c>
      <c r="J135" s="61">
        <f t="shared" si="10"/>
        <v>3129.5354651162793</v>
      </c>
      <c r="K135" s="62">
        <f t="shared" si="11"/>
        <v>13.749874833963421</v>
      </c>
    </row>
    <row r="136" spans="1:11" hidden="1" outlineLevel="2" x14ac:dyDescent="0.3">
      <c r="A136" s="19">
        <v>2019</v>
      </c>
      <c r="B136" t="s">
        <v>40</v>
      </c>
      <c r="C136" t="s">
        <v>117</v>
      </c>
      <c r="D136" s="11">
        <v>49</v>
      </c>
      <c r="E136" s="11">
        <v>64</v>
      </c>
      <c r="F136" s="11">
        <v>7988</v>
      </c>
      <c r="G136" s="12">
        <v>110.10648</v>
      </c>
      <c r="H136" s="61">
        <f t="shared" si="8"/>
        <v>1.3061224489795917</v>
      </c>
      <c r="I136" s="61">
        <f t="shared" si="9"/>
        <v>163.0204081632653</v>
      </c>
      <c r="J136" s="61">
        <f t="shared" si="10"/>
        <v>2247.0710204081633</v>
      </c>
      <c r="K136" s="62">
        <f t="shared" si="11"/>
        <v>13.783985978968454</v>
      </c>
    </row>
    <row r="137" spans="1:11" hidden="1" outlineLevel="2" x14ac:dyDescent="0.3">
      <c r="A137" s="19">
        <v>2019</v>
      </c>
      <c r="B137" t="s">
        <v>40</v>
      </c>
      <c r="C137" t="s">
        <v>268</v>
      </c>
      <c r="D137" s="11">
        <v>5</v>
      </c>
      <c r="E137" s="11">
        <v>5</v>
      </c>
      <c r="F137" s="11">
        <v>358</v>
      </c>
      <c r="G137" s="12">
        <v>4.1368</v>
      </c>
      <c r="H137" s="61">
        <f t="shared" si="8"/>
        <v>1</v>
      </c>
      <c r="I137" s="61">
        <f t="shared" si="9"/>
        <v>71.599999999999994</v>
      </c>
      <c r="J137" s="61">
        <f t="shared" si="10"/>
        <v>827.36</v>
      </c>
      <c r="K137" s="62">
        <f t="shared" si="11"/>
        <v>11.555307262569833</v>
      </c>
    </row>
    <row r="138" spans="1:11" hidden="1" outlineLevel="2" x14ac:dyDescent="0.3">
      <c r="A138" s="19">
        <v>2019</v>
      </c>
      <c r="B138" t="s">
        <v>40</v>
      </c>
      <c r="C138" t="s">
        <v>269</v>
      </c>
      <c r="D138" s="11">
        <v>14</v>
      </c>
      <c r="E138" s="11">
        <v>14</v>
      </c>
      <c r="F138" s="11">
        <v>851</v>
      </c>
      <c r="G138" s="12">
        <v>12.02566</v>
      </c>
      <c r="H138" s="61">
        <f t="shared" si="8"/>
        <v>1</v>
      </c>
      <c r="I138" s="61">
        <f t="shared" si="9"/>
        <v>60.785714285714285</v>
      </c>
      <c r="J138" s="61">
        <f t="shared" si="10"/>
        <v>858.97571428571428</v>
      </c>
      <c r="K138" s="62">
        <f t="shared" si="11"/>
        <v>14.131210340775558</v>
      </c>
    </row>
    <row r="139" spans="1:11" hidden="1" outlineLevel="2" x14ac:dyDescent="0.3">
      <c r="A139" s="19">
        <v>2019</v>
      </c>
      <c r="B139" t="s">
        <v>42</v>
      </c>
      <c r="C139" t="s">
        <v>41</v>
      </c>
      <c r="D139" s="11">
        <v>64502</v>
      </c>
      <c r="E139" s="11">
        <v>89728</v>
      </c>
      <c r="F139" s="11">
        <v>8146391</v>
      </c>
      <c r="G139" s="12">
        <v>83901.899520000035</v>
      </c>
      <c r="H139" s="61">
        <f t="shared" si="8"/>
        <v>1.3910886484140026</v>
      </c>
      <c r="I139" s="61">
        <f t="shared" si="9"/>
        <v>126.29671948156647</v>
      </c>
      <c r="J139" s="61">
        <f t="shared" si="10"/>
        <v>1300.7643099438783</v>
      </c>
      <c r="K139" s="62">
        <f t="shared" si="11"/>
        <v>10.299272342808004</v>
      </c>
    </row>
    <row r="140" spans="1:11" hidden="1" outlineLevel="2" x14ac:dyDescent="0.3">
      <c r="A140" s="19">
        <v>2019</v>
      </c>
      <c r="B140" t="s">
        <v>42</v>
      </c>
      <c r="C140" t="s">
        <v>111</v>
      </c>
      <c r="D140" s="11">
        <v>117657</v>
      </c>
      <c r="E140" s="11">
        <v>191058</v>
      </c>
      <c r="F140" s="11">
        <v>22348104</v>
      </c>
      <c r="G140" s="12">
        <v>266252.96630000003</v>
      </c>
      <c r="H140" s="61">
        <f t="shared" si="8"/>
        <v>1.6238557841862362</v>
      </c>
      <c r="I140" s="61">
        <f t="shared" si="9"/>
        <v>189.94283383054133</v>
      </c>
      <c r="J140" s="61">
        <f t="shared" si="10"/>
        <v>2262.9589935150484</v>
      </c>
      <c r="K140" s="62">
        <f t="shared" si="11"/>
        <v>11.913895080316435</v>
      </c>
    </row>
    <row r="141" spans="1:11" hidden="1" outlineLevel="2" x14ac:dyDescent="0.3">
      <c r="A141" s="19">
        <v>2019</v>
      </c>
      <c r="B141" t="s">
        <v>42</v>
      </c>
      <c r="C141" t="s">
        <v>112</v>
      </c>
      <c r="D141" s="11">
        <v>88429</v>
      </c>
      <c r="E141" s="11">
        <v>149952</v>
      </c>
      <c r="F141" s="11">
        <v>19310954</v>
      </c>
      <c r="G141" s="12">
        <v>241940.99863999992</v>
      </c>
      <c r="H141" s="61">
        <f t="shared" si="8"/>
        <v>1.6957333001617116</v>
      </c>
      <c r="I141" s="61">
        <f t="shared" si="9"/>
        <v>218.37806601906615</v>
      </c>
      <c r="J141" s="61">
        <f t="shared" si="10"/>
        <v>2735.9915710909308</v>
      </c>
      <c r="K141" s="62">
        <f t="shared" si="11"/>
        <v>12.528692194078031</v>
      </c>
    </row>
    <row r="142" spans="1:11" hidden="1" outlineLevel="2" x14ac:dyDescent="0.3">
      <c r="A142" s="19">
        <v>2019</v>
      </c>
      <c r="B142" t="s">
        <v>42</v>
      </c>
      <c r="C142" t="s">
        <v>113</v>
      </c>
      <c r="D142" s="11">
        <v>24205</v>
      </c>
      <c r="E142" s="11">
        <v>40152</v>
      </c>
      <c r="F142" s="11">
        <v>5634380</v>
      </c>
      <c r="G142" s="12">
        <v>72320.106420000011</v>
      </c>
      <c r="H142" s="61">
        <f t="shared" si="8"/>
        <v>1.6588308200784962</v>
      </c>
      <c r="I142" s="61">
        <f t="shared" si="9"/>
        <v>232.77752530468911</v>
      </c>
      <c r="J142" s="61">
        <f t="shared" si="10"/>
        <v>2987.8168320594928</v>
      </c>
      <c r="K142" s="62">
        <f t="shared" si="11"/>
        <v>12.83550389217625</v>
      </c>
    </row>
    <row r="143" spans="1:11" hidden="1" outlineLevel="2" x14ac:dyDescent="0.3">
      <c r="A143" s="19">
        <v>2019</v>
      </c>
      <c r="B143" t="s">
        <v>42</v>
      </c>
      <c r="C143" t="s">
        <v>114</v>
      </c>
      <c r="D143" s="11">
        <v>3843</v>
      </c>
      <c r="E143" s="11">
        <v>6009</v>
      </c>
      <c r="F143" s="11">
        <v>904497</v>
      </c>
      <c r="G143" s="12">
        <v>11871.002550000005</v>
      </c>
      <c r="H143" s="61">
        <f t="shared" si="8"/>
        <v>1.5636221701795472</v>
      </c>
      <c r="I143" s="61">
        <f t="shared" si="9"/>
        <v>235.36221701795472</v>
      </c>
      <c r="J143" s="61">
        <f t="shared" si="10"/>
        <v>3088.9936377829831</v>
      </c>
      <c r="K143" s="62">
        <f t="shared" si="11"/>
        <v>13.124424459119272</v>
      </c>
    </row>
    <row r="144" spans="1:11" hidden="1" outlineLevel="2" x14ac:dyDescent="0.3">
      <c r="A144" s="19">
        <v>2019</v>
      </c>
      <c r="B144" t="s">
        <v>42</v>
      </c>
      <c r="C144" t="s">
        <v>115</v>
      </c>
      <c r="D144" s="11">
        <v>1876</v>
      </c>
      <c r="E144" s="11">
        <v>2736</v>
      </c>
      <c r="F144" s="11">
        <v>416825</v>
      </c>
      <c r="G144" s="12">
        <v>5769.8507199999976</v>
      </c>
      <c r="H144" s="61">
        <f t="shared" si="8"/>
        <v>1.4584221748400852</v>
      </c>
      <c r="I144" s="61">
        <f t="shared" si="9"/>
        <v>222.18816631130065</v>
      </c>
      <c r="J144" s="61">
        <f t="shared" si="10"/>
        <v>3075.6133901918965</v>
      </c>
      <c r="K144" s="62">
        <f t="shared" si="11"/>
        <v>13.842381622983261</v>
      </c>
    </row>
    <row r="145" spans="1:11" hidden="1" outlineLevel="2" x14ac:dyDescent="0.3">
      <c r="A145" s="19">
        <v>2019</v>
      </c>
      <c r="B145" t="s">
        <v>42</v>
      </c>
      <c r="C145" t="s">
        <v>116</v>
      </c>
      <c r="D145" s="11">
        <v>247</v>
      </c>
      <c r="E145" s="11">
        <v>318</v>
      </c>
      <c r="F145" s="11">
        <v>47966</v>
      </c>
      <c r="G145" s="12">
        <v>695.4837799999998</v>
      </c>
      <c r="H145" s="61">
        <f t="shared" si="8"/>
        <v>1.2874493927125505</v>
      </c>
      <c r="I145" s="61">
        <f t="shared" si="9"/>
        <v>194.19433198380565</v>
      </c>
      <c r="J145" s="61">
        <f t="shared" si="10"/>
        <v>2815.7238056680153</v>
      </c>
      <c r="K145" s="62">
        <f t="shared" si="11"/>
        <v>14.499515907100859</v>
      </c>
    </row>
    <row r="146" spans="1:11" hidden="1" outlineLevel="2" x14ac:dyDescent="0.3">
      <c r="A146" s="19">
        <v>2019</v>
      </c>
      <c r="B146" t="s">
        <v>42</v>
      </c>
      <c r="C146" t="s">
        <v>117</v>
      </c>
      <c r="D146" s="11">
        <v>63</v>
      </c>
      <c r="E146" s="11">
        <v>72</v>
      </c>
      <c r="F146" s="11">
        <v>8660</v>
      </c>
      <c r="G146" s="12">
        <v>126.51929000000001</v>
      </c>
      <c r="H146" s="61">
        <f t="shared" si="8"/>
        <v>1.1428571428571428</v>
      </c>
      <c r="I146" s="61">
        <f t="shared" si="9"/>
        <v>137.46031746031747</v>
      </c>
      <c r="J146" s="61">
        <f t="shared" si="10"/>
        <v>2008.2426984126985</v>
      </c>
      <c r="K146" s="62">
        <f t="shared" si="11"/>
        <v>14.609617782909933</v>
      </c>
    </row>
    <row r="147" spans="1:11" hidden="1" outlineLevel="2" x14ac:dyDescent="0.3">
      <c r="A147" s="19">
        <v>2019</v>
      </c>
      <c r="B147" t="s">
        <v>42</v>
      </c>
      <c r="C147" t="s">
        <v>268</v>
      </c>
      <c r="D147" s="11">
        <v>2</v>
      </c>
      <c r="E147" s="11">
        <v>2</v>
      </c>
      <c r="F147" s="11">
        <v>9</v>
      </c>
      <c r="G147" s="12">
        <v>0.10839</v>
      </c>
      <c r="H147" s="61">
        <f t="shared" si="8"/>
        <v>1</v>
      </c>
      <c r="I147" s="61">
        <f t="shared" si="9"/>
        <v>4.5</v>
      </c>
      <c r="J147" s="61">
        <f t="shared" si="10"/>
        <v>54.195</v>
      </c>
      <c r="K147" s="62">
        <f t="shared" si="11"/>
        <v>12.043333333333333</v>
      </c>
    </row>
    <row r="148" spans="1:11" hidden="1" outlineLevel="2" x14ac:dyDescent="0.3">
      <c r="A148" s="19">
        <v>2019</v>
      </c>
      <c r="B148" t="s">
        <v>42</v>
      </c>
      <c r="C148" t="s">
        <v>269</v>
      </c>
      <c r="D148" s="11">
        <v>9</v>
      </c>
      <c r="E148" s="11">
        <v>9</v>
      </c>
      <c r="F148" s="11">
        <v>682</v>
      </c>
      <c r="G148" s="12">
        <v>9.3383899999999986</v>
      </c>
      <c r="H148" s="61">
        <f t="shared" si="8"/>
        <v>1</v>
      </c>
      <c r="I148" s="61">
        <f t="shared" si="9"/>
        <v>75.777777777777771</v>
      </c>
      <c r="J148" s="61">
        <f t="shared" si="10"/>
        <v>1037.5988888888887</v>
      </c>
      <c r="K148" s="62">
        <f t="shared" si="11"/>
        <v>13.69265395894428</v>
      </c>
    </row>
    <row r="149" spans="1:11" outlineLevel="1" collapsed="1" x14ac:dyDescent="0.3">
      <c r="A149" s="21" t="s">
        <v>105</v>
      </c>
      <c r="B149" s="22"/>
      <c r="C149" s="22"/>
      <c r="D149" s="23">
        <f>SUBTOTAL(9,D129:D148)</f>
        <v>560996</v>
      </c>
      <c r="E149" s="23">
        <f>SUBTOTAL(9,E129:E148)</f>
        <v>871800</v>
      </c>
      <c r="F149" s="23">
        <f>SUBTOTAL(9,F129:F148)</f>
        <v>103997471</v>
      </c>
      <c r="G149" s="48">
        <f>SUBTOTAL(9,G129:G148)</f>
        <v>1261371.5538499996</v>
      </c>
      <c r="H149" s="63">
        <f t="shared" si="8"/>
        <v>1.5540217755563319</v>
      </c>
      <c r="I149" s="63">
        <f t="shared" si="9"/>
        <v>185.38005796832775</v>
      </c>
      <c r="J149" s="63">
        <f t="shared" si="10"/>
        <v>2248.4501740654118</v>
      </c>
      <c r="K149" s="64">
        <f t="shared" si="11"/>
        <v>12.128867574577844</v>
      </c>
    </row>
    <row r="150" spans="1:11" hidden="1" outlineLevel="2" x14ac:dyDescent="0.3">
      <c r="A150" s="13">
        <v>2018</v>
      </c>
      <c r="B150" s="14" t="s">
        <v>40</v>
      </c>
      <c r="C150" s="14" t="s">
        <v>41</v>
      </c>
      <c r="D150" s="15">
        <v>61399</v>
      </c>
      <c r="E150" s="15">
        <v>80653</v>
      </c>
      <c r="F150" s="15">
        <v>7773810</v>
      </c>
      <c r="G150" s="46">
        <v>80601.57683000002</v>
      </c>
      <c r="H150" s="57">
        <f t="shared" si="8"/>
        <v>1.3135881691884232</v>
      </c>
      <c r="I150" s="57">
        <f t="shared" si="9"/>
        <v>126.61134546165248</v>
      </c>
      <c r="J150" s="57">
        <f t="shared" si="10"/>
        <v>1312.7506446359064</v>
      </c>
      <c r="K150" s="58">
        <f t="shared" si="11"/>
        <v>10.368349217436498</v>
      </c>
    </row>
    <row r="151" spans="1:11" hidden="1" outlineLevel="2" x14ac:dyDescent="0.3">
      <c r="A151" s="13">
        <v>2018</v>
      </c>
      <c r="B151" s="14" t="s">
        <v>40</v>
      </c>
      <c r="C151" s="14" t="s">
        <v>111</v>
      </c>
      <c r="D151" s="15">
        <v>103196</v>
      </c>
      <c r="E151" s="15">
        <v>156200</v>
      </c>
      <c r="F151" s="15">
        <v>18602446</v>
      </c>
      <c r="G151" s="46">
        <v>224151.37029000005</v>
      </c>
      <c r="H151" s="57">
        <f t="shared" si="8"/>
        <v>1.5136245590914377</v>
      </c>
      <c r="I151" s="57">
        <f t="shared" si="9"/>
        <v>180.26324663746658</v>
      </c>
      <c r="J151" s="57">
        <f t="shared" si="10"/>
        <v>2172.0935917089814</v>
      </c>
      <c r="K151" s="58">
        <f t="shared" si="11"/>
        <v>12.049564357826926</v>
      </c>
    </row>
    <row r="152" spans="1:11" hidden="1" outlineLevel="2" x14ac:dyDescent="0.3">
      <c r="A152" s="13">
        <v>2018</v>
      </c>
      <c r="B152" s="14" t="s">
        <v>40</v>
      </c>
      <c r="C152" s="14" t="s">
        <v>112</v>
      </c>
      <c r="D152" s="15">
        <v>63223</v>
      </c>
      <c r="E152" s="15">
        <v>98387</v>
      </c>
      <c r="F152" s="15">
        <v>12728781</v>
      </c>
      <c r="G152" s="46">
        <v>160213.77715999994</v>
      </c>
      <c r="H152" s="57">
        <f t="shared" si="8"/>
        <v>1.5561899941476993</v>
      </c>
      <c r="I152" s="57">
        <f t="shared" si="9"/>
        <v>201.33149328567134</v>
      </c>
      <c r="J152" s="57">
        <f t="shared" si="10"/>
        <v>2534.1058975372875</v>
      </c>
      <c r="K152" s="58">
        <f t="shared" si="11"/>
        <v>12.586733730433412</v>
      </c>
    </row>
    <row r="153" spans="1:11" hidden="1" outlineLevel="2" x14ac:dyDescent="0.3">
      <c r="A153" s="13">
        <v>2018</v>
      </c>
      <c r="B153" s="14" t="s">
        <v>40</v>
      </c>
      <c r="C153" s="14" t="s">
        <v>113</v>
      </c>
      <c r="D153" s="15">
        <v>19391</v>
      </c>
      <c r="E153" s="15">
        <v>30090</v>
      </c>
      <c r="F153" s="15">
        <v>4243192</v>
      </c>
      <c r="G153" s="46">
        <v>54380.299960000004</v>
      </c>
      <c r="H153" s="57">
        <f t="shared" ref="H153:H191" si="12">E153/D153</f>
        <v>1.551750812232479</v>
      </c>
      <c r="I153" s="57">
        <f t="shared" ref="I153:I190" si="13">F153/D153</f>
        <v>218.82275282347481</v>
      </c>
      <c r="J153" s="57">
        <f t="shared" ref="J153:J191" si="14">G153*1000/D153</f>
        <v>2804.4092599659634</v>
      </c>
      <c r="K153" s="58">
        <f t="shared" ref="K153:K191" si="15">G153*1000/F153</f>
        <v>12.81589425130892</v>
      </c>
    </row>
    <row r="154" spans="1:11" hidden="1" outlineLevel="2" x14ac:dyDescent="0.3">
      <c r="A154" s="13">
        <v>2018</v>
      </c>
      <c r="B154" s="14" t="s">
        <v>40</v>
      </c>
      <c r="C154" s="14" t="s">
        <v>114</v>
      </c>
      <c r="D154" s="15">
        <v>3466</v>
      </c>
      <c r="E154" s="15">
        <v>5431</v>
      </c>
      <c r="F154" s="15">
        <v>840440</v>
      </c>
      <c r="G154" s="46">
        <v>11086.553750000001</v>
      </c>
      <c r="H154" s="57">
        <f t="shared" si="12"/>
        <v>1.566935949221004</v>
      </c>
      <c r="I154" s="57">
        <f t="shared" si="13"/>
        <v>242.48124639353722</v>
      </c>
      <c r="J154" s="57">
        <f t="shared" si="14"/>
        <v>3198.6594777841897</v>
      </c>
      <c r="K154" s="58">
        <f t="shared" si="15"/>
        <v>13.191368509352246</v>
      </c>
    </row>
    <row r="155" spans="1:11" hidden="1" outlineLevel="2" x14ac:dyDescent="0.3">
      <c r="A155" s="13">
        <v>2018</v>
      </c>
      <c r="B155" s="14" t="s">
        <v>40</v>
      </c>
      <c r="C155" s="14" t="s">
        <v>115</v>
      </c>
      <c r="D155" s="15">
        <v>2169</v>
      </c>
      <c r="E155" s="15">
        <v>3467</v>
      </c>
      <c r="F155" s="15">
        <v>567690</v>
      </c>
      <c r="G155" s="46">
        <v>7748.9985200000019</v>
      </c>
      <c r="H155" s="57">
        <f t="shared" si="12"/>
        <v>1.5984324573536193</v>
      </c>
      <c r="I155" s="57">
        <f t="shared" si="13"/>
        <v>261.7289073305671</v>
      </c>
      <c r="J155" s="57">
        <f t="shared" si="14"/>
        <v>3572.6134255417255</v>
      </c>
      <c r="K155" s="58">
        <f t="shared" si="15"/>
        <v>13.650052880973774</v>
      </c>
    </row>
    <row r="156" spans="1:11" hidden="1" outlineLevel="2" x14ac:dyDescent="0.3">
      <c r="A156" s="13">
        <v>2018</v>
      </c>
      <c r="B156" s="14" t="s">
        <v>40</v>
      </c>
      <c r="C156" s="14" t="s">
        <v>116</v>
      </c>
      <c r="D156" s="15">
        <v>230</v>
      </c>
      <c r="E156" s="15">
        <v>345</v>
      </c>
      <c r="F156" s="15">
        <v>53603</v>
      </c>
      <c r="G156" s="46">
        <v>737.2337399999999</v>
      </c>
      <c r="H156" s="57">
        <f t="shared" si="12"/>
        <v>1.5</v>
      </c>
      <c r="I156" s="57">
        <f t="shared" si="13"/>
        <v>233.05652173913043</v>
      </c>
      <c r="J156" s="57">
        <f t="shared" si="14"/>
        <v>3205.3640869565211</v>
      </c>
      <c r="K156" s="58">
        <f t="shared" si="15"/>
        <v>13.753591030352776</v>
      </c>
    </row>
    <row r="157" spans="1:11" hidden="1" outlineLevel="2" x14ac:dyDescent="0.3">
      <c r="A157" s="13">
        <v>2018</v>
      </c>
      <c r="B157" s="14" t="s">
        <v>40</v>
      </c>
      <c r="C157" s="14" t="s">
        <v>117</v>
      </c>
      <c r="D157" s="15">
        <v>33</v>
      </c>
      <c r="E157" s="15">
        <v>44</v>
      </c>
      <c r="F157" s="15">
        <v>6782</v>
      </c>
      <c r="G157" s="46">
        <v>101.48962999999999</v>
      </c>
      <c r="H157" s="57">
        <f t="shared" si="12"/>
        <v>1.3333333333333333</v>
      </c>
      <c r="I157" s="57">
        <f t="shared" si="13"/>
        <v>205.5151515151515</v>
      </c>
      <c r="J157" s="57">
        <f t="shared" si="14"/>
        <v>3075.4433333333332</v>
      </c>
      <c r="K157" s="58">
        <f t="shared" si="15"/>
        <v>14.964557652609848</v>
      </c>
    </row>
    <row r="158" spans="1:11" hidden="1" outlineLevel="2" x14ac:dyDescent="0.3">
      <c r="A158" s="13">
        <v>2018</v>
      </c>
      <c r="B158" s="14" t="s">
        <v>40</v>
      </c>
      <c r="C158" s="14" t="s">
        <v>268</v>
      </c>
      <c r="D158" s="15">
        <v>3</v>
      </c>
      <c r="E158" s="15">
        <v>3</v>
      </c>
      <c r="F158" s="15">
        <v>344</v>
      </c>
      <c r="G158" s="46">
        <v>4.6008100000000001</v>
      </c>
      <c r="H158" s="57">
        <f t="shared" si="12"/>
        <v>1</v>
      </c>
      <c r="I158" s="57">
        <f t="shared" si="13"/>
        <v>114.66666666666667</v>
      </c>
      <c r="J158" s="57">
        <f t="shared" si="14"/>
        <v>1533.6033333333335</v>
      </c>
      <c r="K158" s="58">
        <f t="shared" si="15"/>
        <v>13.374447674418606</v>
      </c>
    </row>
    <row r="159" spans="1:11" hidden="1" outlineLevel="2" x14ac:dyDescent="0.3">
      <c r="A159" s="13">
        <v>2018</v>
      </c>
      <c r="B159" s="14" t="s">
        <v>40</v>
      </c>
      <c r="C159" s="14" t="s">
        <v>269</v>
      </c>
      <c r="D159" s="15">
        <v>7</v>
      </c>
      <c r="E159" s="15">
        <v>7</v>
      </c>
      <c r="F159" s="15">
        <v>531</v>
      </c>
      <c r="G159" s="46">
        <v>6.3570499999999992</v>
      </c>
      <c r="H159" s="57">
        <f t="shared" si="12"/>
        <v>1</v>
      </c>
      <c r="I159" s="57">
        <f t="shared" si="13"/>
        <v>75.857142857142861</v>
      </c>
      <c r="J159" s="57">
        <f t="shared" si="14"/>
        <v>908.14999999999986</v>
      </c>
      <c r="K159" s="58">
        <f t="shared" si="15"/>
        <v>11.971845574387945</v>
      </c>
    </row>
    <row r="160" spans="1:11" hidden="1" outlineLevel="2" x14ac:dyDescent="0.3">
      <c r="A160" s="13">
        <v>2018</v>
      </c>
      <c r="B160" s="14" t="s">
        <v>42</v>
      </c>
      <c r="C160" s="14" t="s">
        <v>41</v>
      </c>
      <c r="D160" s="15">
        <v>62509</v>
      </c>
      <c r="E160" s="15">
        <v>85687</v>
      </c>
      <c r="F160" s="15">
        <v>7720112</v>
      </c>
      <c r="G160" s="46">
        <v>77891.265819999957</v>
      </c>
      <c r="H160" s="57">
        <f t="shared" si="12"/>
        <v>1.370794605576797</v>
      </c>
      <c r="I160" s="57">
        <f t="shared" si="13"/>
        <v>123.5040074229311</v>
      </c>
      <c r="J160" s="57">
        <f t="shared" si="14"/>
        <v>1246.0808174822819</v>
      </c>
      <c r="K160" s="58">
        <f t="shared" si="15"/>
        <v>10.089395830008678</v>
      </c>
    </row>
    <row r="161" spans="1:11" hidden="1" outlineLevel="2" x14ac:dyDescent="0.3">
      <c r="A161" s="13">
        <v>2018</v>
      </c>
      <c r="B161" s="14" t="s">
        <v>42</v>
      </c>
      <c r="C161" s="14" t="s">
        <v>111</v>
      </c>
      <c r="D161" s="15">
        <v>114731</v>
      </c>
      <c r="E161" s="15">
        <v>182996</v>
      </c>
      <c r="F161" s="15">
        <v>21078135</v>
      </c>
      <c r="G161" s="46">
        <v>245149.35711000007</v>
      </c>
      <c r="H161" s="57">
        <f t="shared" si="12"/>
        <v>1.595000479382207</v>
      </c>
      <c r="I161" s="57">
        <f t="shared" si="13"/>
        <v>183.71787049707578</v>
      </c>
      <c r="J161" s="57">
        <f t="shared" si="14"/>
        <v>2136.731634083204</v>
      </c>
      <c r="K161" s="58">
        <f t="shared" si="15"/>
        <v>11.630505123437157</v>
      </c>
    </row>
    <row r="162" spans="1:11" hidden="1" outlineLevel="2" x14ac:dyDescent="0.3">
      <c r="A162" s="13">
        <v>2018</v>
      </c>
      <c r="B162" s="14" t="s">
        <v>42</v>
      </c>
      <c r="C162" s="14" t="s">
        <v>112</v>
      </c>
      <c r="D162" s="15">
        <v>85426</v>
      </c>
      <c r="E162" s="15">
        <v>142209</v>
      </c>
      <c r="F162" s="15">
        <v>18058507</v>
      </c>
      <c r="G162" s="46">
        <v>221537.17597000013</v>
      </c>
      <c r="H162" s="57">
        <f t="shared" si="12"/>
        <v>1.6647039542996278</v>
      </c>
      <c r="I162" s="57">
        <f t="shared" si="13"/>
        <v>211.39356870273687</v>
      </c>
      <c r="J162" s="57">
        <f t="shared" si="14"/>
        <v>2593.3225946433186</v>
      </c>
      <c r="K162" s="58">
        <f t="shared" si="15"/>
        <v>12.26774594212025</v>
      </c>
    </row>
    <row r="163" spans="1:11" hidden="1" outlineLevel="2" x14ac:dyDescent="0.3">
      <c r="A163" s="13">
        <v>2018</v>
      </c>
      <c r="B163" s="14" t="s">
        <v>42</v>
      </c>
      <c r="C163" s="14" t="s">
        <v>113</v>
      </c>
      <c r="D163" s="15">
        <v>23430</v>
      </c>
      <c r="E163" s="15">
        <v>37654</v>
      </c>
      <c r="F163" s="15">
        <v>5180461</v>
      </c>
      <c r="G163" s="46">
        <v>65128.596210000011</v>
      </c>
      <c r="H163" s="57">
        <f t="shared" si="12"/>
        <v>1.6070849338454973</v>
      </c>
      <c r="I163" s="57">
        <f t="shared" si="13"/>
        <v>221.1037558685446</v>
      </c>
      <c r="J163" s="57">
        <f t="shared" si="14"/>
        <v>2779.7096120358519</v>
      </c>
      <c r="K163" s="58">
        <f t="shared" si="15"/>
        <v>12.571969214708886</v>
      </c>
    </row>
    <row r="164" spans="1:11" hidden="1" outlineLevel="2" x14ac:dyDescent="0.3">
      <c r="A164" s="13">
        <v>2018</v>
      </c>
      <c r="B164" s="14" t="s">
        <v>42</v>
      </c>
      <c r="C164" s="14" t="s">
        <v>114</v>
      </c>
      <c r="D164" s="15">
        <v>3574</v>
      </c>
      <c r="E164" s="15">
        <v>5468</v>
      </c>
      <c r="F164" s="15">
        <v>807463</v>
      </c>
      <c r="G164" s="46">
        <v>10415.340739999994</v>
      </c>
      <c r="H164" s="57">
        <f t="shared" si="12"/>
        <v>1.5299384443200896</v>
      </c>
      <c r="I164" s="57">
        <f t="shared" si="13"/>
        <v>225.9269725797426</v>
      </c>
      <c r="J164" s="57">
        <f t="shared" si="14"/>
        <v>2914.1971852266352</v>
      </c>
      <c r="K164" s="58">
        <f t="shared" si="15"/>
        <v>12.898845817083872</v>
      </c>
    </row>
    <row r="165" spans="1:11" hidden="1" outlineLevel="2" x14ac:dyDescent="0.3">
      <c r="A165" s="13">
        <v>2018</v>
      </c>
      <c r="B165" s="14" t="s">
        <v>42</v>
      </c>
      <c r="C165" s="14" t="s">
        <v>115</v>
      </c>
      <c r="D165" s="15">
        <v>1675</v>
      </c>
      <c r="E165" s="15">
        <v>2439</v>
      </c>
      <c r="F165" s="15">
        <v>387315</v>
      </c>
      <c r="G165" s="46">
        <v>5234.5347200000024</v>
      </c>
      <c r="H165" s="57">
        <f t="shared" si="12"/>
        <v>1.4561194029850746</v>
      </c>
      <c r="I165" s="57">
        <f t="shared" si="13"/>
        <v>231.23283582089553</v>
      </c>
      <c r="J165" s="57">
        <f t="shared" si="14"/>
        <v>3125.0953552238821</v>
      </c>
      <c r="K165" s="58">
        <f t="shared" si="15"/>
        <v>13.514928985451125</v>
      </c>
    </row>
    <row r="166" spans="1:11" hidden="1" outlineLevel="2" x14ac:dyDescent="0.3">
      <c r="A166" s="13">
        <v>2018</v>
      </c>
      <c r="B166" s="14" t="s">
        <v>42</v>
      </c>
      <c r="C166" s="14" t="s">
        <v>116</v>
      </c>
      <c r="D166" s="15">
        <v>225</v>
      </c>
      <c r="E166" s="15">
        <v>293</v>
      </c>
      <c r="F166" s="15">
        <v>47006</v>
      </c>
      <c r="G166" s="46">
        <v>674.26316000000008</v>
      </c>
      <c r="H166" s="57">
        <f t="shared" si="12"/>
        <v>1.3022222222222222</v>
      </c>
      <c r="I166" s="57">
        <f t="shared" si="13"/>
        <v>208.91555555555556</v>
      </c>
      <c r="J166" s="57">
        <f t="shared" si="14"/>
        <v>2996.7251555555558</v>
      </c>
      <c r="K166" s="58">
        <f t="shared" si="15"/>
        <v>14.344193507211846</v>
      </c>
    </row>
    <row r="167" spans="1:11" hidden="1" outlineLevel="2" x14ac:dyDescent="0.3">
      <c r="A167" s="13">
        <v>2018</v>
      </c>
      <c r="B167" s="14" t="s">
        <v>42</v>
      </c>
      <c r="C167" s="14" t="s">
        <v>117</v>
      </c>
      <c r="D167" s="15">
        <v>52</v>
      </c>
      <c r="E167" s="15">
        <v>59</v>
      </c>
      <c r="F167" s="15">
        <v>7592</v>
      </c>
      <c r="G167" s="46">
        <v>110.09087000000001</v>
      </c>
      <c r="H167" s="57">
        <f t="shared" si="12"/>
        <v>1.1346153846153846</v>
      </c>
      <c r="I167" s="57">
        <f t="shared" si="13"/>
        <v>146</v>
      </c>
      <c r="J167" s="57">
        <f t="shared" si="14"/>
        <v>2117.1321153846156</v>
      </c>
      <c r="K167" s="58">
        <f t="shared" si="15"/>
        <v>14.500904899894627</v>
      </c>
    </row>
    <row r="168" spans="1:11" hidden="1" outlineLevel="2" x14ac:dyDescent="0.3">
      <c r="A168" s="13">
        <v>2018</v>
      </c>
      <c r="B168" s="14" t="s">
        <v>42</v>
      </c>
      <c r="C168" s="14" t="s">
        <v>268</v>
      </c>
      <c r="D168" s="15">
        <v>1</v>
      </c>
      <c r="E168" s="15">
        <v>1</v>
      </c>
      <c r="F168" s="15">
        <v>16</v>
      </c>
      <c r="G168" s="46">
        <v>0.17530000000000001</v>
      </c>
      <c r="H168" s="57">
        <f t="shared" si="12"/>
        <v>1</v>
      </c>
      <c r="I168" s="57">
        <f t="shared" si="13"/>
        <v>16</v>
      </c>
      <c r="J168" s="57">
        <f t="shared" si="14"/>
        <v>175.3</v>
      </c>
      <c r="K168" s="58">
        <f t="shared" si="15"/>
        <v>10.956250000000001</v>
      </c>
    </row>
    <row r="169" spans="1:11" hidden="1" outlineLevel="2" x14ac:dyDescent="0.3">
      <c r="A169" s="13">
        <v>2018</v>
      </c>
      <c r="B169" s="14" t="s">
        <v>42</v>
      </c>
      <c r="C169" s="14" t="s">
        <v>269</v>
      </c>
      <c r="D169" s="15">
        <v>9</v>
      </c>
      <c r="E169" s="15">
        <v>9</v>
      </c>
      <c r="F169" s="15">
        <v>603</v>
      </c>
      <c r="G169" s="46">
        <v>8.2213899999999995</v>
      </c>
      <c r="H169" s="57">
        <f t="shared" si="12"/>
        <v>1</v>
      </c>
      <c r="I169" s="57">
        <f t="shared" si="13"/>
        <v>67</v>
      </c>
      <c r="J169" s="57">
        <f t="shared" si="14"/>
        <v>913.48777777777775</v>
      </c>
      <c r="K169" s="58">
        <f t="shared" si="15"/>
        <v>13.634145936981756</v>
      </c>
    </row>
    <row r="170" spans="1:11" outlineLevel="1" collapsed="1" x14ac:dyDescent="0.3">
      <c r="A170" s="25" t="s">
        <v>106</v>
      </c>
      <c r="B170" s="17"/>
      <c r="C170" s="17"/>
      <c r="D170" s="18">
        <f>SUBTOTAL(9,D150:D169)</f>
        <v>544749</v>
      </c>
      <c r="E170" s="18">
        <f>SUBTOTAL(9,E150:E169)</f>
        <v>831442</v>
      </c>
      <c r="F170" s="18">
        <f>SUBTOTAL(9,F150:F169)</f>
        <v>98104829</v>
      </c>
      <c r="G170" s="47">
        <f>SUBTOTAL(9,G150:G169)</f>
        <v>1165181.2790300006</v>
      </c>
      <c r="H170" s="59">
        <f t="shared" si="12"/>
        <v>1.5262845824407203</v>
      </c>
      <c r="I170" s="59">
        <f t="shared" si="13"/>
        <v>180.09180191244042</v>
      </c>
      <c r="J170" s="59">
        <f t="shared" si="14"/>
        <v>2138.9323872645941</v>
      </c>
      <c r="K170" s="60">
        <f t="shared" si="15"/>
        <v>11.876900361652947</v>
      </c>
    </row>
    <row r="171" spans="1:11" hidden="1" outlineLevel="2" x14ac:dyDescent="0.3">
      <c r="A171" s="19">
        <v>2017</v>
      </c>
      <c r="B171" t="s">
        <v>40</v>
      </c>
      <c r="C171" t="s">
        <v>41</v>
      </c>
      <c r="D171" s="11">
        <v>58079</v>
      </c>
      <c r="E171" s="11">
        <v>74665</v>
      </c>
      <c r="F171" s="11">
        <v>7027617</v>
      </c>
      <c r="G171" s="12">
        <v>71408.218230000013</v>
      </c>
      <c r="H171" s="61">
        <f t="shared" si="12"/>
        <v>1.2855765422958385</v>
      </c>
      <c r="I171" s="61">
        <f t="shared" si="13"/>
        <v>121.00099863978375</v>
      </c>
      <c r="J171" s="61">
        <f t="shared" si="14"/>
        <v>1229.5015105287628</v>
      </c>
      <c r="K171" s="62">
        <f t="shared" si="15"/>
        <v>10.16108564681314</v>
      </c>
    </row>
    <row r="172" spans="1:11" hidden="1" outlineLevel="2" x14ac:dyDescent="0.3">
      <c r="A172" s="19">
        <v>2017</v>
      </c>
      <c r="B172" t="s">
        <v>40</v>
      </c>
      <c r="C172" t="s">
        <v>111</v>
      </c>
      <c r="D172" s="11">
        <v>100259</v>
      </c>
      <c r="E172" s="11">
        <v>148110</v>
      </c>
      <c r="F172" s="11">
        <v>17257216</v>
      </c>
      <c r="G172" s="12">
        <v>204225.28353999997</v>
      </c>
      <c r="H172" s="61">
        <f t="shared" si="12"/>
        <v>1.4772738607007849</v>
      </c>
      <c r="I172" s="61">
        <f t="shared" si="13"/>
        <v>172.12635274638686</v>
      </c>
      <c r="J172" s="61">
        <f t="shared" si="14"/>
        <v>2036.977064802162</v>
      </c>
      <c r="K172" s="62">
        <f t="shared" si="15"/>
        <v>11.834196404564906</v>
      </c>
    </row>
    <row r="173" spans="1:11" hidden="1" outlineLevel="2" x14ac:dyDescent="0.3">
      <c r="A173" s="19">
        <v>2017</v>
      </c>
      <c r="B173" t="s">
        <v>40</v>
      </c>
      <c r="C173" t="s">
        <v>112</v>
      </c>
      <c r="D173" s="11">
        <v>60376</v>
      </c>
      <c r="E173" s="11">
        <v>91868</v>
      </c>
      <c r="F173" s="11">
        <v>11566351</v>
      </c>
      <c r="G173" s="12">
        <v>142979.09077000004</v>
      </c>
      <c r="H173" s="61">
        <f t="shared" si="12"/>
        <v>1.521597985954684</v>
      </c>
      <c r="I173" s="61">
        <f t="shared" si="13"/>
        <v>191.57199880747316</v>
      </c>
      <c r="J173" s="61">
        <f t="shared" si="14"/>
        <v>2368.1444741287937</v>
      </c>
      <c r="K173" s="62">
        <f t="shared" si="15"/>
        <v>12.361642039913889</v>
      </c>
    </row>
    <row r="174" spans="1:11" hidden="1" outlineLevel="2" x14ac:dyDescent="0.3">
      <c r="A174" s="19">
        <v>2017</v>
      </c>
      <c r="B174" t="s">
        <v>40</v>
      </c>
      <c r="C174" t="s">
        <v>113</v>
      </c>
      <c r="D174" s="11">
        <v>18545</v>
      </c>
      <c r="E174" s="11">
        <v>27947</v>
      </c>
      <c r="F174" s="11">
        <v>3881814</v>
      </c>
      <c r="G174" s="12">
        <v>48823.597490000022</v>
      </c>
      <c r="H174" s="61">
        <f t="shared" si="12"/>
        <v>1.5069830142895659</v>
      </c>
      <c r="I174" s="61">
        <f t="shared" si="13"/>
        <v>209.31863035858723</v>
      </c>
      <c r="J174" s="61">
        <f t="shared" si="14"/>
        <v>2632.7094898894593</v>
      </c>
      <c r="K174" s="62">
        <f t="shared" si="15"/>
        <v>12.577521099671449</v>
      </c>
    </row>
    <row r="175" spans="1:11" hidden="1" outlineLevel="2" x14ac:dyDescent="0.3">
      <c r="A175" s="19">
        <v>2017</v>
      </c>
      <c r="B175" t="s">
        <v>40</v>
      </c>
      <c r="C175" t="s">
        <v>114</v>
      </c>
      <c r="D175" s="11">
        <v>3315</v>
      </c>
      <c r="E175" s="11">
        <v>5201</v>
      </c>
      <c r="F175" s="11">
        <v>807211</v>
      </c>
      <c r="G175" s="12">
        <v>10374.309680000002</v>
      </c>
      <c r="H175" s="61">
        <f t="shared" si="12"/>
        <v>1.5689291101055807</v>
      </c>
      <c r="I175" s="61">
        <f t="shared" si="13"/>
        <v>243.50256410256409</v>
      </c>
      <c r="J175" s="61">
        <f t="shared" si="14"/>
        <v>3129.5051825037713</v>
      </c>
      <c r="K175" s="62">
        <f t="shared" si="15"/>
        <v>12.852042006365128</v>
      </c>
    </row>
    <row r="176" spans="1:11" hidden="1" outlineLevel="2" x14ac:dyDescent="0.3">
      <c r="A176" s="19">
        <v>2017</v>
      </c>
      <c r="B176" t="s">
        <v>40</v>
      </c>
      <c r="C176" t="s">
        <v>115</v>
      </c>
      <c r="D176" s="11">
        <v>1995</v>
      </c>
      <c r="E176" s="11">
        <v>3239</v>
      </c>
      <c r="F176" s="11">
        <v>527003</v>
      </c>
      <c r="G176" s="12">
        <v>6985.4612299999981</v>
      </c>
      <c r="H176" s="61">
        <f t="shared" si="12"/>
        <v>1.6235588972431079</v>
      </c>
      <c r="I176" s="61">
        <f t="shared" si="13"/>
        <v>264.16190476190474</v>
      </c>
      <c r="J176" s="61">
        <f t="shared" si="14"/>
        <v>3501.4843258145352</v>
      </c>
      <c r="K176" s="62">
        <f t="shared" si="15"/>
        <v>13.255069193154494</v>
      </c>
    </row>
    <row r="177" spans="1:11" hidden="1" outlineLevel="2" x14ac:dyDescent="0.3">
      <c r="A177" s="19">
        <v>2017</v>
      </c>
      <c r="B177" t="s">
        <v>40</v>
      </c>
      <c r="C177" t="s">
        <v>116</v>
      </c>
      <c r="D177" s="11">
        <v>211</v>
      </c>
      <c r="E177" s="11">
        <v>306</v>
      </c>
      <c r="F177" s="11">
        <v>53456</v>
      </c>
      <c r="G177" s="12">
        <v>721.56682999999998</v>
      </c>
      <c r="H177" s="61">
        <f t="shared" si="12"/>
        <v>1.4502369668246446</v>
      </c>
      <c r="I177" s="61">
        <f t="shared" si="13"/>
        <v>253.34597156398104</v>
      </c>
      <c r="J177" s="61">
        <f t="shared" si="14"/>
        <v>3419.7480094786729</v>
      </c>
      <c r="K177" s="62">
        <f t="shared" si="15"/>
        <v>13.498331899131996</v>
      </c>
    </row>
    <row r="178" spans="1:11" hidden="1" outlineLevel="2" x14ac:dyDescent="0.3">
      <c r="A178" s="19">
        <v>2017</v>
      </c>
      <c r="B178" t="s">
        <v>40</v>
      </c>
      <c r="C178" t="s">
        <v>117</v>
      </c>
      <c r="D178" s="11">
        <v>30</v>
      </c>
      <c r="E178" s="11">
        <v>42</v>
      </c>
      <c r="F178" s="11">
        <v>5451</v>
      </c>
      <c r="G178" s="12">
        <v>75.550430000000006</v>
      </c>
      <c r="H178" s="61">
        <f t="shared" si="12"/>
        <v>1.4</v>
      </c>
      <c r="I178" s="61">
        <f t="shared" si="13"/>
        <v>181.7</v>
      </c>
      <c r="J178" s="61">
        <f t="shared" si="14"/>
        <v>2518.347666666667</v>
      </c>
      <c r="K178" s="62">
        <f t="shared" si="15"/>
        <v>13.859921115391673</v>
      </c>
    </row>
    <row r="179" spans="1:11" hidden="1" outlineLevel="2" x14ac:dyDescent="0.3">
      <c r="A179" s="19">
        <v>2017</v>
      </c>
      <c r="B179" t="s">
        <v>40</v>
      </c>
      <c r="C179" t="s">
        <v>268</v>
      </c>
      <c r="D179" s="11">
        <v>1</v>
      </c>
      <c r="E179" s="11">
        <v>1</v>
      </c>
      <c r="F179" s="11">
        <v>3</v>
      </c>
      <c r="G179" s="12">
        <v>3.0419999999999999E-2</v>
      </c>
      <c r="H179" s="61">
        <f t="shared" si="12"/>
        <v>1</v>
      </c>
      <c r="I179" s="61">
        <f t="shared" si="13"/>
        <v>3</v>
      </c>
      <c r="J179" s="61">
        <f t="shared" si="14"/>
        <v>30.419999999999998</v>
      </c>
      <c r="K179" s="62">
        <f t="shared" si="15"/>
        <v>10.139999999999999</v>
      </c>
    </row>
    <row r="180" spans="1:11" hidden="1" outlineLevel="2" x14ac:dyDescent="0.3">
      <c r="A180" s="19">
        <v>2017</v>
      </c>
      <c r="B180" t="s">
        <v>40</v>
      </c>
      <c r="C180" t="s">
        <v>269</v>
      </c>
      <c r="D180" s="11">
        <v>13</v>
      </c>
      <c r="E180" s="11">
        <v>13</v>
      </c>
      <c r="F180" s="11">
        <v>372</v>
      </c>
      <c r="G180" s="12">
        <v>3.3831199999999999</v>
      </c>
      <c r="H180" s="61">
        <f t="shared" si="12"/>
        <v>1</v>
      </c>
      <c r="I180" s="61">
        <f t="shared" si="13"/>
        <v>28.615384615384617</v>
      </c>
      <c r="J180" s="61">
        <f t="shared" si="14"/>
        <v>260.24</v>
      </c>
      <c r="K180" s="62">
        <f t="shared" si="15"/>
        <v>9.094408602150537</v>
      </c>
    </row>
    <row r="181" spans="1:11" hidden="1" outlineLevel="2" x14ac:dyDescent="0.3">
      <c r="A181" s="19">
        <v>2017</v>
      </c>
      <c r="B181" t="s">
        <v>42</v>
      </c>
      <c r="C181" t="s">
        <v>41</v>
      </c>
      <c r="D181" s="11">
        <v>59823</v>
      </c>
      <c r="E181" s="11">
        <v>79910</v>
      </c>
      <c r="F181" s="11">
        <v>7059036</v>
      </c>
      <c r="G181" s="12">
        <v>69546.302219999983</v>
      </c>
      <c r="H181" s="61">
        <f t="shared" si="12"/>
        <v>1.3357738662387375</v>
      </c>
      <c r="I181" s="61">
        <f t="shared" si="13"/>
        <v>117.99869615365327</v>
      </c>
      <c r="J181" s="61">
        <f t="shared" si="14"/>
        <v>1162.5345138157561</v>
      </c>
      <c r="K181" s="62">
        <f t="shared" si="15"/>
        <v>9.8520962664023788</v>
      </c>
    </row>
    <row r="182" spans="1:11" hidden="1" outlineLevel="2" x14ac:dyDescent="0.3">
      <c r="A182" s="19">
        <v>2017</v>
      </c>
      <c r="B182" t="s">
        <v>42</v>
      </c>
      <c r="C182" t="s">
        <v>111</v>
      </c>
      <c r="D182" s="11">
        <v>111492</v>
      </c>
      <c r="E182" s="11">
        <v>172783</v>
      </c>
      <c r="F182" s="11">
        <v>19345307</v>
      </c>
      <c r="G182" s="12">
        <v>220628.00036999994</v>
      </c>
      <c r="H182" s="61">
        <f t="shared" si="12"/>
        <v>1.5497345100993793</v>
      </c>
      <c r="I182" s="61">
        <f t="shared" si="13"/>
        <v>173.51296057116207</v>
      </c>
      <c r="J182" s="61">
        <f t="shared" si="14"/>
        <v>1978.8684423097616</v>
      </c>
      <c r="K182" s="62">
        <f t="shared" si="15"/>
        <v>11.404729858771429</v>
      </c>
    </row>
    <row r="183" spans="1:11" hidden="1" outlineLevel="2" x14ac:dyDescent="0.3">
      <c r="A183" s="19">
        <v>2017</v>
      </c>
      <c r="B183" t="s">
        <v>42</v>
      </c>
      <c r="C183" t="s">
        <v>112</v>
      </c>
      <c r="D183" s="11">
        <v>81152</v>
      </c>
      <c r="E183" s="11">
        <v>131462</v>
      </c>
      <c r="F183" s="11">
        <v>16216821</v>
      </c>
      <c r="G183" s="12">
        <v>195372.11940999996</v>
      </c>
      <c r="H183" s="61">
        <f t="shared" si="12"/>
        <v>1.6199477523659307</v>
      </c>
      <c r="I183" s="61">
        <f t="shared" si="13"/>
        <v>199.83267202287067</v>
      </c>
      <c r="J183" s="61">
        <f t="shared" si="14"/>
        <v>2407.4837269568216</v>
      </c>
      <c r="K183" s="62">
        <f t="shared" si="15"/>
        <v>12.047498052176808</v>
      </c>
    </row>
    <row r="184" spans="1:11" hidden="1" outlineLevel="2" x14ac:dyDescent="0.3">
      <c r="A184" s="19">
        <v>2017</v>
      </c>
      <c r="B184" t="s">
        <v>42</v>
      </c>
      <c r="C184" t="s">
        <v>113</v>
      </c>
      <c r="D184" s="11">
        <v>22431</v>
      </c>
      <c r="E184" s="11">
        <v>35315</v>
      </c>
      <c r="F184" s="11">
        <v>4753261</v>
      </c>
      <c r="G184" s="12">
        <v>58640.992869999973</v>
      </c>
      <c r="H184" s="61">
        <f t="shared" si="12"/>
        <v>1.5743836654629753</v>
      </c>
      <c r="I184" s="61">
        <f t="shared" si="13"/>
        <v>211.90588917123623</v>
      </c>
      <c r="J184" s="61">
        <f t="shared" si="14"/>
        <v>2614.2834858008996</v>
      </c>
      <c r="K184" s="62">
        <f t="shared" si="15"/>
        <v>12.337002506279369</v>
      </c>
    </row>
    <row r="185" spans="1:11" hidden="1" outlineLevel="2" x14ac:dyDescent="0.3">
      <c r="A185" s="19">
        <v>2017</v>
      </c>
      <c r="B185" t="s">
        <v>42</v>
      </c>
      <c r="C185" t="s">
        <v>114</v>
      </c>
      <c r="D185" s="11">
        <v>3127</v>
      </c>
      <c r="E185" s="11">
        <v>4729</v>
      </c>
      <c r="F185" s="11">
        <v>682591</v>
      </c>
      <c r="G185" s="12">
        <v>8616.4044799999974</v>
      </c>
      <c r="H185" s="61">
        <f t="shared" si="12"/>
        <v>1.5123121202430445</v>
      </c>
      <c r="I185" s="61">
        <f t="shared" si="13"/>
        <v>218.2894147745443</v>
      </c>
      <c r="J185" s="61">
        <f t="shared" si="14"/>
        <v>2755.4859226095286</v>
      </c>
      <c r="K185" s="62">
        <f t="shared" si="15"/>
        <v>12.623085390812356</v>
      </c>
    </row>
    <row r="186" spans="1:11" hidden="1" outlineLevel="2" x14ac:dyDescent="0.3">
      <c r="A186" s="19">
        <v>2017</v>
      </c>
      <c r="B186" t="s">
        <v>42</v>
      </c>
      <c r="C186" t="s">
        <v>115</v>
      </c>
      <c r="D186" s="11">
        <v>1647</v>
      </c>
      <c r="E186" s="11">
        <v>2348</v>
      </c>
      <c r="F186" s="11">
        <v>360890</v>
      </c>
      <c r="G186" s="12">
        <v>4844.6032100000002</v>
      </c>
      <c r="H186" s="61">
        <f t="shared" si="12"/>
        <v>1.4256223436551305</v>
      </c>
      <c r="I186" s="61">
        <f t="shared" si="13"/>
        <v>219.1196114146934</v>
      </c>
      <c r="J186" s="61">
        <f t="shared" si="14"/>
        <v>2941.4712871888282</v>
      </c>
      <c r="K186" s="62">
        <f t="shared" si="15"/>
        <v>13.424043919199756</v>
      </c>
    </row>
    <row r="187" spans="1:11" hidden="1" outlineLevel="2" x14ac:dyDescent="0.3">
      <c r="A187" s="19">
        <v>2017</v>
      </c>
      <c r="B187" t="s">
        <v>42</v>
      </c>
      <c r="C187" t="s">
        <v>116</v>
      </c>
      <c r="D187" s="11">
        <v>215</v>
      </c>
      <c r="E187" s="11">
        <v>280</v>
      </c>
      <c r="F187" s="11">
        <v>43919</v>
      </c>
      <c r="G187" s="12">
        <v>627.89478999999994</v>
      </c>
      <c r="H187" s="61">
        <f t="shared" si="12"/>
        <v>1.3023255813953489</v>
      </c>
      <c r="I187" s="61">
        <f t="shared" si="13"/>
        <v>204.27441860465117</v>
      </c>
      <c r="J187" s="61">
        <f t="shared" si="14"/>
        <v>2920.4408837209298</v>
      </c>
      <c r="K187" s="62">
        <f t="shared" si="15"/>
        <v>14.296654978483115</v>
      </c>
    </row>
    <row r="188" spans="1:11" hidden="1" outlineLevel="2" x14ac:dyDescent="0.3">
      <c r="A188" s="19">
        <v>2017</v>
      </c>
      <c r="B188" t="s">
        <v>42</v>
      </c>
      <c r="C188" t="s">
        <v>117</v>
      </c>
      <c r="D188" s="11">
        <v>36</v>
      </c>
      <c r="E188" s="11">
        <v>44</v>
      </c>
      <c r="F188" s="11">
        <v>6177</v>
      </c>
      <c r="G188" s="12">
        <v>86.96853999999999</v>
      </c>
      <c r="H188" s="61">
        <f t="shared" si="12"/>
        <v>1.2222222222222223</v>
      </c>
      <c r="I188" s="61">
        <f t="shared" si="13"/>
        <v>171.58333333333334</v>
      </c>
      <c r="J188" s="61">
        <f t="shared" si="14"/>
        <v>2415.7927777777777</v>
      </c>
      <c r="K188" s="62">
        <f t="shared" si="15"/>
        <v>14.079413954994333</v>
      </c>
    </row>
    <row r="189" spans="1:11" hidden="1" outlineLevel="2" x14ac:dyDescent="0.3">
      <c r="A189" s="19">
        <v>2017</v>
      </c>
      <c r="B189" t="s">
        <v>42</v>
      </c>
      <c r="C189" t="s">
        <v>268</v>
      </c>
      <c r="D189" s="11">
        <v>2</v>
      </c>
      <c r="E189" s="11">
        <v>2</v>
      </c>
      <c r="F189" s="11">
        <v>62</v>
      </c>
      <c r="G189" s="12">
        <v>0.64362000000000008</v>
      </c>
      <c r="H189" s="61">
        <f t="shared" si="12"/>
        <v>1</v>
      </c>
      <c r="I189" s="61">
        <f t="shared" si="13"/>
        <v>31</v>
      </c>
      <c r="J189" s="61">
        <f t="shared" si="14"/>
        <v>321.81000000000006</v>
      </c>
      <c r="K189" s="62">
        <f t="shared" si="15"/>
        <v>10.380967741935486</v>
      </c>
    </row>
    <row r="190" spans="1:11" hidden="1" outlineLevel="2" x14ac:dyDescent="0.3">
      <c r="A190" s="19">
        <v>2017</v>
      </c>
      <c r="B190" t="s">
        <v>42</v>
      </c>
      <c r="C190" t="s">
        <v>269</v>
      </c>
      <c r="D190" s="11">
        <v>16</v>
      </c>
      <c r="E190" s="11">
        <v>16</v>
      </c>
      <c r="F190" s="11">
        <v>445</v>
      </c>
      <c r="G190" s="12">
        <v>3.88462</v>
      </c>
      <c r="H190" s="61">
        <f t="shared" si="12"/>
        <v>1</v>
      </c>
      <c r="I190" s="61">
        <f t="shared" si="13"/>
        <v>27.8125</v>
      </c>
      <c r="J190" s="61">
        <f t="shared" si="14"/>
        <v>242.78874999999999</v>
      </c>
      <c r="K190" s="62">
        <f t="shared" si="15"/>
        <v>8.729483146067416</v>
      </c>
    </row>
    <row r="191" spans="1:11" ht="15" outlineLevel="1" collapsed="1" thickBot="1" x14ac:dyDescent="0.35">
      <c r="A191" s="27" t="s">
        <v>107</v>
      </c>
      <c r="B191" s="28"/>
      <c r="C191" s="28"/>
      <c r="D191" s="29">
        <f>SUBTOTAL(9,D171:D190)</f>
        <v>522765</v>
      </c>
      <c r="E191" s="29">
        <f>SUBTOTAL(9,E171:E190)</f>
        <v>778281</v>
      </c>
      <c r="F191" s="29">
        <f>SUBTOTAL(9,F171:F190)</f>
        <v>89595003</v>
      </c>
      <c r="G191" s="49">
        <f>SUBTOTAL(9,G171:G190)</f>
        <v>1043964.3058699999</v>
      </c>
      <c r="H191" s="65">
        <f t="shared" si="12"/>
        <v>1.4887779403747381</v>
      </c>
      <c r="I191" s="65">
        <f t="shared" ref="I191" si="16">F191/D191</f>
        <v>171.38676652032939</v>
      </c>
      <c r="J191" s="65">
        <f t="shared" si="14"/>
        <v>1997.0049752183102</v>
      </c>
      <c r="K191" s="66">
        <f t="shared" si="15"/>
        <v>11.652037177452852</v>
      </c>
    </row>
    <row r="192" spans="1:11" x14ac:dyDescent="0.3">
      <c r="A192" s="87" t="s">
        <v>355</v>
      </c>
      <c r="B192" s="11"/>
      <c r="C192" s="11"/>
      <c r="E192" s="12"/>
      <c r="F192"/>
      <c r="G192"/>
      <c r="H192"/>
      <c r="I192"/>
      <c r="J192"/>
      <c r="K192"/>
    </row>
  </sheetData>
  <mergeCells count="1">
    <mergeCell ref="H1:K1"/>
  </mergeCells>
  <hyperlinks>
    <hyperlink ref="A192" location="'inhoudstafel-sommaire'!A1" display="inhoudstafel - sommaire" xr:uid="{E6B63B66-4958-41AF-B282-318E99FB606B}"/>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6C79D-684B-4A4D-A1CA-8E2D4B0A5EF7}">
  <dimension ref="A1:I364"/>
  <sheetViews>
    <sheetView workbookViewId="0">
      <selection sqref="A1:H1"/>
    </sheetView>
  </sheetViews>
  <sheetFormatPr defaultRowHeight="14.4" outlineLevelRow="2" x14ac:dyDescent="0.3"/>
  <cols>
    <col min="1" max="1" width="11.6640625" bestFit="1" customWidth="1"/>
    <col min="2" max="2" width="17.44140625" style="106" customWidth="1"/>
    <col min="3" max="3" width="49.88671875" customWidth="1"/>
    <col min="4" max="4" width="59.33203125" customWidth="1"/>
    <col min="5" max="5" width="14" bestFit="1" customWidth="1"/>
    <col min="6" max="6" width="33.5546875" style="11" customWidth="1"/>
    <col min="7" max="7" width="32.33203125" style="11" customWidth="1"/>
    <col min="8" max="8" width="23.88671875" style="11" customWidth="1"/>
    <col min="9" max="9" width="24.88671875" style="12" customWidth="1"/>
  </cols>
  <sheetData>
    <row r="1" spans="1:9" ht="210" customHeight="1" thickBot="1" x14ac:dyDescent="0.35">
      <c r="A1" s="174" t="s">
        <v>551</v>
      </c>
      <c r="B1" s="175"/>
      <c r="C1" s="175"/>
      <c r="D1" s="175"/>
      <c r="E1" s="175"/>
      <c r="F1" s="175"/>
      <c r="G1" s="175"/>
      <c r="H1" s="175"/>
    </row>
    <row r="2" spans="1:9" ht="15" thickBot="1" x14ac:dyDescent="0.35"/>
    <row r="3" spans="1:9" ht="36.6" thickBot="1" x14ac:dyDescent="0.4">
      <c r="A3" s="55" t="s">
        <v>340</v>
      </c>
      <c r="B3" s="139" t="s">
        <v>67</v>
      </c>
      <c r="C3" s="41" t="s">
        <v>62</v>
      </c>
      <c r="D3" s="41" t="s">
        <v>63</v>
      </c>
      <c r="E3" s="42" t="s">
        <v>72</v>
      </c>
      <c r="F3" s="42" t="s">
        <v>75</v>
      </c>
      <c r="G3" s="42" t="s">
        <v>65</v>
      </c>
      <c r="H3" s="42" t="s">
        <v>66</v>
      </c>
      <c r="I3" s="43" t="s">
        <v>313</v>
      </c>
    </row>
    <row r="4" spans="1:9" outlineLevel="2" x14ac:dyDescent="0.3">
      <c r="A4" s="13">
        <v>2024</v>
      </c>
      <c r="B4" s="104" t="s">
        <v>0</v>
      </c>
      <c r="C4" s="14" t="s">
        <v>1</v>
      </c>
      <c r="D4" s="14" t="str">
        <f>VLOOKUP(C4,NACE08!$C$4:$D$25,2,FALSE)</f>
        <v>Agriculture, sylviculture et pêche</v>
      </c>
      <c r="E4" s="14" t="s">
        <v>40</v>
      </c>
      <c r="F4" s="15">
        <v>1979</v>
      </c>
      <c r="G4" s="15">
        <v>2830</v>
      </c>
      <c r="H4" s="15">
        <v>432199</v>
      </c>
      <c r="I4" s="16">
        <v>5507.0441000000001</v>
      </c>
    </row>
    <row r="5" spans="1:9" outlineLevel="2" x14ac:dyDescent="0.3">
      <c r="A5" s="13">
        <v>2024</v>
      </c>
      <c r="B5" s="104" t="s">
        <v>0</v>
      </c>
      <c r="C5" s="14" t="s">
        <v>1</v>
      </c>
      <c r="D5" s="14" t="str">
        <f>VLOOKUP(C5,NACE08!$C$4:$D$25,2,FALSE)</f>
        <v>Agriculture, sylviculture et pêche</v>
      </c>
      <c r="E5" s="14" t="s">
        <v>42</v>
      </c>
      <c r="F5" s="15">
        <v>1062</v>
      </c>
      <c r="G5" s="15">
        <v>1591</v>
      </c>
      <c r="H5" s="15">
        <v>198822</v>
      </c>
      <c r="I5" s="16">
        <v>2507.8867700000001</v>
      </c>
    </row>
    <row r="6" spans="1:9" outlineLevel="2" x14ac:dyDescent="0.3">
      <c r="A6" s="13">
        <v>2024</v>
      </c>
      <c r="B6" s="104" t="s">
        <v>2</v>
      </c>
      <c r="C6" s="14" t="s">
        <v>3</v>
      </c>
      <c r="D6" s="14" t="str">
        <f>VLOOKUP(C6,NACE08!$C$4:$D$25,2,FALSE)</f>
        <v>Industries extractives</v>
      </c>
      <c r="E6" s="14" t="s">
        <v>40</v>
      </c>
      <c r="F6" s="15">
        <v>17</v>
      </c>
      <c r="G6" s="15">
        <v>21</v>
      </c>
      <c r="H6" s="15">
        <v>3341</v>
      </c>
      <c r="I6" s="16">
        <v>49.552449999999993</v>
      </c>
    </row>
    <row r="7" spans="1:9" outlineLevel="2" x14ac:dyDescent="0.3">
      <c r="A7" s="13">
        <v>2024</v>
      </c>
      <c r="B7" s="104" t="s">
        <v>2</v>
      </c>
      <c r="C7" s="14" t="s">
        <v>3</v>
      </c>
      <c r="D7" s="14" t="str">
        <f>VLOOKUP(C7,NACE08!$C$4:$D$25,2,FALSE)</f>
        <v>Industries extractives</v>
      </c>
      <c r="E7" s="14" t="s">
        <v>42</v>
      </c>
      <c r="F7" s="15">
        <v>4</v>
      </c>
      <c r="G7" s="15">
        <v>5</v>
      </c>
      <c r="H7" s="15">
        <v>662</v>
      </c>
      <c r="I7" s="16">
        <v>8.8433799999999998</v>
      </c>
    </row>
    <row r="8" spans="1:9" outlineLevel="2" x14ac:dyDescent="0.3">
      <c r="A8" s="13">
        <v>2024</v>
      </c>
      <c r="B8" s="104" t="s">
        <v>4</v>
      </c>
      <c r="C8" s="14" t="s">
        <v>5</v>
      </c>
      <c r="D8" s="14" t="str">
        <f>VLOOKUP(C8,NACE08!$C$4:$D$25,2,FALSE)</f>
        <v>Industries manufacturières</v>
      </c>
      <c r="E8" s="14" t="s">
        <v>40</v>
      </c>
      <c r="F8" s="15">
        <v>7897</v>
      </c>
      <c r="G8" s="15">
        <v>11115</v>
      </c>
      <c r="H8" s="15">
        <v>1617555</v>
      </c>
      <c r="I8" s="16">
        <v>23925.375599999999</v>
      </c>
    </row>
    <row r="9" spans="1:9" outlineLevel="2" x14ac:dyDescent="0.3">
      <c r="A9" s="13">
        <v>2024</v>
      </c>
      <c r="B9" s="104" t="s">
        <v>4</v>
      </c>
      <c r="C9" s="14" t="s">
        <v>5</v>
      </c>
      <c r="D9" s="14" t="str">
        <f>VLOOKUP(C9,NACE08!$C$4:$D$25,2,FALSE)</f>
        <v>Industries manufacturières</v>
      </c>
      <c r="E9" s="14" t="s">
        <v>42</v>
      </c>
      <c r="F9" s="15">
        <v>9235</v>
      </c>
      <c r="G9" s="15">
        <v>13801</v>
      </c>
      <c r="H9" s="15">
        <v>1994200</v>
      </c>
      <c r="I9" s="16">
        <v>25578.305350000002</v>
      </c>
    </row>
    <row r="10" spans="1:9" outlineLevel="2" x14ac:dyDescent="0.3">
      <c r="A10" s="13">
        <v>2024</v>
      </c>
      <c r="B10" s="104" t="s">
        <v>6</v>
      </c>
      <c r="C10" s="14" t="s">
        <v>7</v>
      </c>
      <c r="D10" s="14" t="str">
        <f>VLOOKUP(C10,NACE08!$C$4:$D$25,2,FALSE)</f>
        <v>Production et distribution d'électricité, de gaz, de vapeur et d'air conditionné</v>
      </c>
      <c r="E10" s="14" t="s">
        <v>40</v>
      </c>
      <c r="F10" s="15">
        <v>48</v>
      </c>
      <c r="G10" s="15">
        <v>56</v>
      </c>
      <c r="H10" s="15">
        <v>8865</v>
      </c>
      <c r="I10" s="16">
        <v>126.03482</v>
      </c>
    </row>
    <row r="11" spans="1:9" outlineLevel="2" x14ac:dyDescent="0.3">
      <c r="A11" s="13">
        <v>2024</v>
      </c>
      <c r="B11" s="104" t="s">
        <v>6</v>
      </c>
      <c r="C11" s="14" t="s">
        <v>7</v>
      </c>
      <c r="D11" s="14" t="str">
        <f>VLOOKUP(C11,NACE08!$C$4:$D$25,2,FALSE)</f>
        <v>Production et distribution d'électricité, de gaz, de vapeur et d'air conditionné</v>
      </c>
      <c r="E11" s="14" t="s">
        <v>42</v>
      </c>
      <c r="F11" s="15">
        <v>25</v>
      </c>
      <c r="G11" s="15">
        <v>30</v>
      </c>
      <c r="H11" s="15">
        <v>4434</v>
      </c>
      <c r="I11" s="16">
        <v>63.26388</v>
      </c>
    </row>
    <row r="12" spans="1:9" outlineLevel="2" x14ac:dyDescent="0.3">
      <c r="A12" s="13">
        <v>2024</v>
      </c>
      <c r="B12" s="104" t="s">
        <v>8</v>
      </c>
      <c r="C12" s="14" t="s">
        <v>9</v>
      </c>
      <c r="D12" s="14" t="str">
        <f>VLOOKUP(C12,NACE08!$C$4:$D$25,2,FALSE)</f>
        <v>Production et distribution d'eau; assainissement, gestion des déchets et dépollution</v>
      </c>
      <c r="E12" s="14" t="s">
        <v>40</v>
      </c>
      <c r="F12" s="15">
        <v>677</v>
      </c>
      <c r="G12" s="15">
        <v>933</v>
      </c>
      <c r="H12" s="15">
        <v>141845</v>
      </c>
      <c r="I12" s="16">
        <v>2110.4876899999999</v>
      </c>
    </row>
    <row r="13" spans="1:9" outlineLevel="2" x14ac:dyDescent="0.3">
      <c r="A13" s="13">
        <v>2024</v>
      </c>
      <c r="B13" s="104" t="s">
        <v>8</v>
      </c>
      <c r="C13" s="14" t="s">
        <v>9</v>
      </c>
      <c r="D13" s="14" t="str">
        <f>VLOOKUP(C13,NACE08!$C$4:$D$25,2,FALSE)</f>
        <v>Production et distribution d'eau; assainissement, gestion des déchets et dépollution</v>
      </c>
      <c r="E13" s="14" t="s">
        <v>42</v>
      </c>
      <c r="F13" s="15">
        <v>226</v>
      </c>
      <c r="G13" s="15">
        <v>309</v>
      </c>
      <c r="H13" s="15">
        <v>42885</v>
      </c>
      <c r="I13" s="16">
        <v>613.82630999999992</v>
      </c>
    </row>
    <row r="14" spans="1:9" outlineLevel="2" x14ac:dyDescent="0.3">
      <c r="A14" s="13">
        <v>2024</v>
      </c>
      <c r="B14" s="104" t="s">
        <v>10</v>
      </c>
      <c r="C14" s="14" t="s">
        <v>43</v>
      </c>
      <c r="D14" s="14" t="str">
        <f>VLOOKUP(C14,NACE08!$C$4:$D$25,2,FALSE)</f>
        <v>Construction</v>
      </c>
      <c r="E14" s="14" t="s">
        <v>40</v>
      </c>
      <c r="F14" s="15">
        <v>8136</v>
      </c>
      <c r="G14" s="15">
        <v>10654</v>
      </c>
      <c r="H14" s="15">
        <v>1681710</v>
      </c>
      <c r="I14" s="16">
        <v>28128.553170000003</v>
      </c>
    </row>
    <row r="15" spans="1:9" outlineLevel="2" x14ac:dyDescent="0.3">
      <c r="A15" s="13">
        <v>2024</v>
      </c>
      <c r="B15" s="104" t="s">
        <v>10</v>
      </c>
      <c r="C15" s="14" t="s">
        <v>43</v>
      </c>
      <c r="D15" s="14" t="str">
        <f>VLOOKUP(C15,NACE08!$C$4:$D$25,2,FALSE)</f>
        <v>Construction</v>
      </c>
      <c r="E15" s="14" t="s">
        <v>42</v>
      </c>
      <c r="F15" s="15">
        <v>1168</v>
      </c>
      <c r="G15" s="15">
        <v>1759</v>
      </c>
      <c r="H15" s="15">
        <v>253378</v>
      </c>
      <c r="I15" s="16">
        <v>3793.0694899999999</v>
      </c>
    </row>
    <row r="16" spans="1:9" outlineLevel="2" x14ac:dyDescent="0.3">
      <c r="A16" s="13">
        <v>2024</v>
      </c>
      <c r="B16" s="104" t="s">
        <v>11</v>
      </c>
      <c r="C16" s="14" t="s">
        <v>12</v>
      </c>
      <c r="D16" s="14" t="str">
        <f>VLOOKUP(C16,NACE08!$C$4:$D$25,2,FALSE)</f>
        <v>Commerce; réparation d'automobiles et de motocycles</v>
      </c>
      <c r="E16" s="14" t="s">
        <v>40</v>
      </c>
      <c r="F16" s="15">
        <v>45483</v>
      </c>
      <c r="G16" s="15">
        <v>63764</v>
      </c>
      <c r="H16" s="15">
        <v>10691119</v>
      </c>
      <c r="I16" s="16">
        <v>153194.95028000002</v>
      </c>
    </row>
    <row r="17" spans="1:9" outlineLevel="2" x14ac:dyDescent="0.3">
      <c r="A17" s="13">
        <v>2024</v>
      </c>
      <c r="B17" s="104" t="s">
        <v>11</v>
      </c>
      <c r="C17" s="14" t="s">
        <v>12</v>
      </c>
      <c r="D17" s="14" t="str">
        <f>VLOOKUP(C17,NACE08!$C$4:$D$25,2,FALSE)</f>
        <v>Commerce; réparation d'automobiles et de motocycles</v>
      </c>
      <c r="E17" s="14" t="s">
        <v>42</v>
      </c>
      <c r="F17" s="15">
        <v>55254</v>
      </c>
      <c r="G17" s="15">
        <v>81860</v>
      </c>
      <c r="H17" s="15">
        <v>13578697</v>
      </c>
      <c r="I17" s="16">
        <v>188890.06705999997</v>
      </c>
    </row>
    <row r="18" spans="1:9" outlineLevel="2" x14ac:dyDescent="0.3">
      <c r="A18" s="13">
        <v>2024</v>
      </c>
      <c r="B18" s="104" t="s">
        <v>13</v>
      </c>
      <c r="C18" s="14" t="s">
        <v>14</v>
      </c>
      <c r="D18" s="14" t="str">
        <f>VLOOKUP(C18,NACE08!$C$4:$D$25,2,FALSE)</f>
        <v>Transports et entreposage</v>
      </c>
      <c r="E18" s="14" t="s">
        <v>40</v>
      </c>
      <c r="F18" s="15">
        <v>6157</v>
      </c>
      <c r="G18" s="15">
        <v>9781</v>
      </c>
      <c r="H18" s="15">
        <v>1509832</v>
      </c>
      <c r="I18" s="16">
        <v>22266.201999999997</v>
      </c>
    </row>
    <row r="19" spans="1:9" outlineLevel="2" x14ac:dyDescent="0.3">
      <c r="A19" s="13">
        <v>2024</v>
      </c>
      <c r="B19" s="104" t="s">
        <v>13</v>
      </c>
      <c r="C19" s="14" t="s">
        <v>14</v>
      </c>
      <c r="D19" s="14" t="str">
        <f>VLOOKUP(C19,NACE08!$C$4:$D$25,2,FALSE)</f>
        <v>Transports et entreposage</v>
      </c>
      <c r="E19" s="14" t="s">
        <v>42</v>
      </c>
      <c r="F19" s="15">
        <v>2319</v>
      </c>
      <c r="G19" s="15">
        <v>3482</v>
      </c>
      <c r="H19" s="15">
        <v>565919</v>
      </c>
      <c r="I19" s="16">
        <v>8668.60412</v>
      </c>
    </row>
    <row r="20" spans="1:9" outlineLevel="2" x14ac:dyDescent="0.3">
      <c r="A20" s="13">
        <v>2024</v>
      </c>
      <c r="B20" s="104" t="s">
        <v>15</v>
      </c>
      <c r="C20" s="14" t="s">
        <v>16</v>
      </c>
      <c r="D20" s="14" t="str">
        <f>VLOOKUP(C20,NACE08!$C$4:$D$25,2,FALSE)</f>
        <v>Hébergement et restauration</v>
      </c>
      <c r="E20" s="14" t="s">
        <v>40</v>
      </c>
      <c r="F20" s="15">
        <v>57228</v>
      </c>
      <c r="G20" s="15">
        <v>94424</v>
      </c>
      <c r="H20" s="15">
        <v>13562499</v>
      </c>
      <c r="I20" s="16">
        <v>194044.57266000001</v>
      </c>
    </row>
    <row r="21" spans="1:9" outlineLevel="2" x14ac:dyDescent="0.3">
      <c r="A21" s="13">
        <v>2024</v>
      </c>
      <c r="B21" s="104" t="s">
        <v>15</v>
      </c>
      <c r="C21" s="14" t="s">
        <v>16</v>
      </c>
      <c r="D21" s="14" t="str">
        <f>VLOOKUP(C21,NACE08!$C$4:$D$25,2,FALSE)</f>
        <v>Hébergement et restauration</v>
      </c>
      <c r="E21" s="14" t="s">
        <v>42</v>
      </c>
      <c r="F21" s="15">
        <v>72001</v>
      </c>
      <c r="G21" s="15">
        <v>121407</v>
      </c>
      <c r="H21" s="15">
        <v>17123786</v>
      </c>
      <c r="I21" s="16">
        <v>245589.43461000003</v>
      </c>
    </row>
    <row r="22" spans="1:9" outlineLevel="2" x14ac:dyDescent="0.3">
      <c r="A22" s="13">
        <v>2024</v>
      </c>
      <c r="B22" s="104" t="s">
        <v>17</v>
      </c>
      <c r="C22" s="14" t="s">
        <v>77</v>
      </c>
      <c r="D22" s="14" t="str">
        <f>VLOOKUP(C22,NACE08!$C$4:$D$25,2,FALSE)</f>
        <v>Information et communication</v>
      </c>
      <c r="E22" s="14" t="s">
        <v>40</v>
      </c>
      <c r="F22" s="15">
        <v>1921</v>
      </c>
      <c r="G22" s="15">
        <v>2711</v>
      </c>
      <c r="H22" s="15">
        <v>496629</v>
      </c>
      <c r="I22" s="16">
        <v>7557.2018100000005</v>
      </c>
    </row>
    <row r="23" spans="1:9" outlineLevel="2" x14ac:dyDescent="0.3">
      <c r="A23" s="13">
        <v>2024</v>
      </c>
      <c r="B23" s="104" t="s">
        <v>17</v>
      </c>
      <c r="C23" s="14" t="s">
        <v>77</v>
      </c>
      <c r="D23" s="14" t="str">
        <f>VLOOKUP(C23,NACE08!$C$4:$D$25,2,FALSE)</f>
        <v>Information et communication</v>
      </c>
      <c r="E23" s="14" t="s">
        <v>42</v>
      </c>
      <c r="F23" s="15">
        <v>1631</v>
      </c>
      <c r="G23" s="15">
        <v>2532</v>
      </c>
      <c r="H23" s="15">
        <v>418457</v>
      </c>
      <c r="I23" s="16">
        <v>6252.3246299999992</v>
      </c>
    </row>
    <row r="24" spans="1:9" outlineLevel="2" x14ac:dyDescent="0.3">
      <c r="A24" s="13">
        <v>2024</v>
      </c>
      <c r="B24" s="104" t="s">
        <v>18</v>
      </c>
      <c r="C24" s="14" t="s">
        <v>19</v>
      </c>
      <c r="D24" s="14" t="str">
        <f>VLOOKUP(C24,NACE08!$C$4:$D$25,2,FALSE)</f>
        <v>Activités financières et 'assurance</v>
      </c>
      <c r="E24" s="14" t="s">
        <v>40</v>
      </c>
      <c r="F24" s="15">
        <v>1126</v>
      </c>
      <c r="G24" s="15">
        <v>1441</v>
      </c>
      <c r="H24" s="15">
        <v>250118</v>
      </c>
      <c r="I24" s="16">
        <v>3816.3265500000002</v>
      </c>
    </row>
    <row r="25" spans="1:9" outlineLevel="2" x14ac:dyDescent="0.3">
      <c r="A25" s="13">
        <v>2024</v>
      </c>
      <c r="B25" s="104" t="s">
        <v>18</v>
      </c>
      <c r="C25" s="14" t="s">
        <v>19</v>
      </c>
      <c r="D25" s="14" t="str">
        <f>VLOOKUP(C25,NACE08!$C$4:$D$25,2,FALSE)</f>
        <v>Activités financières et 'assurance</v>
      </c>
      <c r="E25" s="14" t="s">
        <v>42</v>
      </c>
      <c r="F25" s="15">
        <v>1278</v>
      </c>
      <c r="G25" s="15">
        <v>1787</v>
      </c>
      <c r="H25" s="15">
        <v>300728</v>
      </c>
      <c r="I25" s="16">
        <v>4486.7034899999999</v>
      </c>
    </row>
    <row r="26" spans="1:9" outlineLevel="2" x14ac:dyDescent="0.3">
      <c r="A26" s="13">
        <v>2024</v>
      </c>
      <c r="B26" s="104" t="s">
        <v>20</v>
      </c>
      <c r="C26" s="14" t="s">
        <v>21</v>
      </c>
      <c r="D26" s="14" t="str">
        <f>VLOOKUP(C26,NACE08!$C$4:$D$25,2,FALSE)</f>
        <v>Activités immobilières</v>
      </c>
      <c r="E26" s="14" t="s">
        <v>40</v>
      </c>
      <c r="F26" s="15">
        <v>981</v>
      </c>
      <c r="G26" s="15">
        <v>1374</v>
      </c>
      <c r="H26" s="15">
        <v>204965</v>
      </c>
      <c r="I26" s="16">
        <v>2869.5021699999998</v>
      </c>
    </row>
    <row r="27" spans="1:9" outlineLevel="2" x14ac:dyDescent="0.3">
      <c r="A27" s="13">
        <v>2024</v>
      </c>
      <c r="B27" s="104" t="s">
        <v>20</v>
      </c>
      <c r="C27" s="14" t="s">
        <v>21</v>
      </c>
      <c r="D27" s="14" t="str">
        <f>VLOOKUP(C27,NACE08!$C$4:$D$25,2,FALSE)</f>
        <v>Activités immobilières</v>
      </c>
      <c r="E27" s="14" t="s">
        <v>42</v>
      </c>
      <c r="F27" s="15">
        <v>893</v>
      </c>
      <c r="G27" s="15">
        <v>1404</v>
      </c>
      <c r="H27" s="15">
        <v>203470</v>
      </c>
      <c r="I27" s="16">
        <v>2831.9923799999997</v>
      </c>
    </row>
    <row r="28" spans="1:9" outlineLevel="2" x14ac:dyDescent="0.3">
      <c r="A28" s="13">
        <v>2024</v>
      </c>
      <c r="B28" s="104" t="s">
        <v>22</v>
      </c>
      <c r="C28" s="14" t="s">
        <v>23</v>
      </c>
      <c r="D28" s="14" t="str">
        <f>VLOOKUP(C28,NACE08!$C$4:$D$25,2,FALSE)</f>
        <v>Activités spécialisées, scientifiques et techniques</v>
      </c>
      <c r="E28" s="14" t="s">
        <v>40</v>
      </c>
      <c r="F28" s="15">
        <v>4737</v>
      </c>
      <c r="G28" s="15">
        <v>7113</v>
      </c>
      <c r="H28" s="15">
        <v>1067856</v>
      </c>
      <c r="I28" s="16">
        <v>15376.238409999998</v>
      </c>
    </row>
    <row r="29" spans="1:9" outlineLevel="2" x14ac:dyDescent="0.3">
      <c r="A29" s="13">
        <v>2024</v>
      </c>
      <c r="B29" s="104" t="s">
        <v>22</v>
      </c>
      <c r="C29" s="14" t="s">
        <v>23</v>
      </c>
      <c r="D29" s="14" t="str">
        <f>VLOOKUP(C29,NACE08!$C$4:$D$25,2,FALSE)</f>
        <v>Activités spécialisées, scientifiques et techniques</v>
      </c>
      <c r="E29" s="14" t="s">
        <v>42</v>
      </c>
      <c r="F29" s="15">
        <v>5288</v>
      </c>
      <c r="G29" s="15">
        <v>8386</v>
      </c>
      <c r="H29" s="15">
        <v>1238469</v>
      </c>
      <c r="I29" s="16">
        <v>17432.68519</v>
      </c>
    </row>
    <row r="30" spans="1:9" outlineLevel="2" x14ac:dyDescent="0.3">
      <c r="A30" s="13">
        <v>2024</v>
      </c>
      <c r="B30" s="104" t="s">
        <v>24</v>
      </c>
      <c r="C30" s="14" t="s">
        <v>25</v>
      </c>
      <c r="D30" s="14" t="str">
        <f>VLOOKUP(C30,NACE08!$C$4:$D$25,2,FALSE)</f>
        <v>Travail Interimmaire</v>
      </c>
      <c r="E30" s="14" t="s">
        <v>40</v>
      </c>
      <c r="F30" s="15">
        <v>110796</v>
      </c>
      <c r="G30" s="15">
        <v>193353</v>
      </c>
      <c r="H30" s="15">
        <v>22921466</v>
      </c>
      <c r="I30" s="16">
        <v>344317.83980000002</v>
      </c>
    </row>
    <row r="31" spans="1:9" outlineLevel="2" x14ac:dyDescent="0.3">
      <c r="A31" s="13">
        <v>2024</v>
      </c>
      <c r="B31" s="104" t="s">
        <v>24</v>
      </c>
      <c r="C31" s="14" t="s">
        <v>25</v>
      </c>
      <c r="D31" s="14" t="str">
        <f>VLOOKUP(C31,NACE08!$C$4:$D$25,2,FALSE)</f>
        <v>Travail Interimmaire</v>
      </c>
      <c r="E31" s="14" t="s">
        <v>42</v>
      </c>
      <c r="F31" s="15">
        <v>107090</v>
      </c>
      <c r="G31" s="15">
        <v>200048</v>
      </c>
      <c r="H31" s="15">
        <v>22744433</v>
      </c>
      <c r="I31" s="16">
        <v>324899.45037999999</v>
      </c>
    </row>
    <row r="32" spans="1:9" outlineLevel="2" x14ac:dyDescent="0.3">
      <c r="A32" s="13">
        <v>2024</v>
      </c>
      <c r="B32" s="104" t="s">
        <v>24</v>
      </c>
      <c r="C32" s="14" t="s">
        <v>76</v>
      </c>
      <c r="D32" s="14" t="str">
        <f>VLOOKUP(C32,NACE08!$C$4:$D$25,2,FALSE)</f>
        <v>Activités de services administratifs et de soutien*</v>
      </c>
      <c r="E32" s="14" t="s">
        <v>40</v>
      </c>
      <c r="F32" s="15">
        <v>9191</v>
      </c>
      <c r="G32" s="15">
        <v>14222</v>
      </c>
      <c r="H32" s="15">
        <v>1976609</v>
      </c>
      <c r="I32" s="16">
        <v>32666.972379999999</v>
      </c>
    </row>
    <row r="33" spans="1:9" outlineLevel="2" x14ac:dyDescent="0.3">
      <c r="A33" s="13">
        <v>2024</v>
      </c>
      <c r="B33" s="104" t="s">
        <v>24</v>
      </c>
      <c r="C33" s="14" t="s">
        <v>76</v>
      </c>
      <c r="D33" s="14" t="str">
        <f>VLOOKUP(C33,NACE08!$C$4:$D$25,2,FALSE)</f>
        <v>Activités de services administratifs et de soutien*</v>
      </c>
      <c r="E33" s="14" t="s">
        <v>42</v>
      </c>
      <c r="F33" s="15">
        <v>7907</v>
      </c>
      <c r="G33" s="15">
        <v>13789</v>
      </c>
      <c r="H33" s="15">
        <v>1712736</v>
      </c>
      <c r="I33" s="16">
        <v>28061.6319</v>
      </c>
    </row>
    <row r="34" spans="1:9" outlineLevel="2" x14ac:dyDescent="0.3">
      <c r="A34" s="13">
        <v>2024</v>
      </c>
      <c r="B34" s="104" t="s">
        <v>26</v>
      </c>
      <c r="C34" s="14" t="s">
        <v>27</v>
      </c>
      <c r="D34" s="14" t="str">
        <f>VLOOKUP(C34,NACE08!$C$4:$D$25,2,FALSE)</f>
        <v>Administration publique</v>
      </c>
      <c r="E34" s="14" t="s">
        <v>40</v>
      </c>
      <c r="F34" s="15">
        <v>10862</v>
      </c>
      <c r="G34" s="15">
        <v>14004</v>
      </c>
      <c r="H34" s="15">
        <v>1702872</v>
      </c>
      <c r="I34" s="16">
        <v>25052.502990000001</v>
      </c>
    </row>
    <row r="35" spans="1:9" outlineLevel="2" x14ac:dyDescent="0.3">
      <c r="A35" s="13">
        <v>2024</v>
      </c>
      <c r="B35" s="104" t="s">
        <v>26</v>
      </c>
      <c r="C35" s="14" t="s">
        <v>27</v>
      </c>
      <c r="D35" s="14" t="str">
        <f>VLOOKUP(C35,NACE08!$C$4:$D$25,2,FALSE)</f>
        <v>Administration publique</v>
      </c>
      <c r="E35" s="14" t="s">
        <v>42</v>
      </c>
      <c r="F35" s="15">
        <v>15211</v>
      </c>
      <c r="G35" s="15">
        <v>21680</v>
      </c>
      <c r="H35" s="15">
        <v>2733431</v>
      </c>
      <c r="I35" s="16">
        <v>42298.20695</v>
      </c>
    </row>
    <row r="36" spans="1:9" outlineLevel="2" x14ac:dyDescent="0.3">
      <c r="A36" s="13">
        <v>2024</v>
      </c>
      <c r="B36" s="104" t="s">
        <v>28</v>
      </c>
      <c r="C36" s="14" t="s">
        <v>29</v>
      </c>
      <c r="D36" s="14" t="str">
        <f>VLOOKUP(C36,NACE08!$C$4:$D$25,2,FALSE)</f>
        <v>Enseignement</v>
      </c>
      <c r="E36" s="14" t="s">
        <v>40</v>
      </c>
      <c r="F36" s="15">
        <v>4640</v>
      </c>
      <c r="G36" s="15">
        <v>7492</v>
      </c>
      <c r="H36" s="15">
        <v>583390</v>
      </c>
      <c r="I36" s="16">
        <v>8623.0028599999987</v>
      </c>
    </row>
    <row r="37" spans="1:9" outlineLevel="2" x14ac:dyDescent="0.3">
      <c r="A37" s="13">
        <v>2024</v>
      </c>
      <c r="B37" s="104" t="s">
        <v>28</v>
      </c>
      <c r="C37" s="14" t="s">
        <v>29</v>
      </c>
      <c r="D37" s="14" t="str">
        <f>VLOOKUP(C37,NACE08!$C$4:$D$25,2,FALSE)</f>
        <v>Enseignement</v>
      </c>
      <c r="E37" s="14" t="s">
        <v>42</v>
      </c>
      <c r="F37" s="15">
        <v>5924</v>
      </c>
      <c r="G37" s="15">
        <v>10766</v>
      </c>
      <c r="H37" s="15">
        <v>841510</v>
      </c>
      <c r="I37" s="16">
        <v>12515.127639999999</v>
      </c>
    </row>
    <row r="38" spans="1:9" outlineLevel="2" x14ac:dyDescent="0.3">
      <c r="A38" s="13">
        <v>2024</v>
      </c>
      <c r="B38" s="104" t="s">
        <v>30</v>
      </c>
      <c r="C38" s="14" t="s">
        <v>31</v>
      </c>
      <c r="D38" s="14" t="str">
        <f>VLOOKUP(C38,NACE08!$C$4:$D$25,2,FALSE)</f>
        <v>Santé humaine et action sociale</v>
      </c>
      <c r="E38" s="14" t="s">
        <v>40</v>
      </c>
      <c r="F38" s="15">
        <v>14350</v>
      </c>
      <c r="G38" s="15">
        <v>18837</v>
      </c>
      <c r="H38" s="15">
        <v>3055909</v>
      </c>
      <c r="I38" s="16">
        <v>53747.409670000001</v>
      </c>
    </row>
    <row r="39" spans="1:9" outlineLevel="2" x14ac:dyDescent="0.3">
      <c r="A39" s="13">
        <v>2024</v>
      </c>
      <c r="B39" s="104" t="s">
        <v>30</v>
      </c>
      <c r="C39" s="14" t="s">
        <v>31</v>
      </c>
      <c r="D39" s="14" t="str">
        <f>VLOOKUP(C39,NACE08!$C$4:$D$25,2,FALSE)</f>
        <v>Santé humaine et action sociale</v>
      </c>
      <c r="E39" s="14" t="s">
        <v>42</v>
      </c>
      <c r="F39" s="15">
        <v>41248</v>
      </c>
      <c r="G39" s="15">
        <v>57483</v>
      </c>
      <c r="H39" s="15">
        <v>9775683</v>
      </c>
      <c r="I39" s="16">
        <v>181002.35089</v>
      </c>
    </row>
    <row r="40" spans="1:9" outlineLevel="2" x14ac:dyDescent="0.3">
      <c r="A40" s="13">
        <v>2024</v>
      </c>
      <c r="B40" s="104" t="s">
        <v>32</v>
      </c>
      <c r="C40" s="14" t="s">
        <v>33</v>
      </c>
      <c r="D40" s="14" t="str">
        <f>VLOOKUP(C40,NACE08!$C$4:$D$25,2,FALSE)</f>
        <v>Arts, spectacles et activités récréatives</v>
      </c>
      <c r="E40" s="14" t="s">
        <v>40</v>
      </c>
      <c r="F40" s="15">
        <v>9904</v>
      </c>
      <c r="G40" s="15">
        <v>15742</v>
      </c>
      <c r="H40" s="15">
        <v>2034156</v>
      </c>
      <c r="I40" s="16">
        <v>28785.819959999997</v>
      </c>
    </row>
    <row r="41" spans="1:9" outlineLevel="2" x14ac:dyDescent="0.3">
      <c r="A41" s="13">
        <v>2024</v>
      </c>
      <c r="B41" s="104" t="s">
        <v>32</v>
      </c>
      <c r="C41" s="14" t="s">
        <v>33</v>
      </c>
      <c r="D41" s="14" t="str">
        <f>VLOOKUP(C41,NACE08!$C$4:$D$25,2,FALSE)</f>
        <v>Arts, spectacles et activités récréatives</v>
      </c>
      <c r="E41" s="14" t="s">
        <v>42</v>
      </c>
      <c r="F41" s="15">
        <v>10654</v>
      </c>
      <c r="G41" s="15">
        <v>17746</v>
      </c>
      <c r="H41" s="15">
        <v>2200099</v>
      </c>
      <c r="I41" s="16">
        <v>30714.657660000001</v>
      </c>
    </row>
    <row r="42" spans="1:9" outlineLevel="2" x14ac:dyDescent="0.3">
      <c r="A42" s="13">
        <v>2024</v>
      </c>
      <c r="B42" s="104" t="s">
        <v>34</v>
      </c>
      <c r="C42" s="14" t="s">
        <v>35</v>
      </c>
      <c r="D42" s="14" t="str">
        <f>VLOOKUP(C42,NACE08!$C$4:$D$25,2,FALSE)</f>
        <v>Autres activités de service</v>
      </c>
      <c r="E42" s="14" t="s">
        <v>40</v>
      </c>
      <c r="F42" s="15">
        <v>1912</v>
      </c>
      <c r="G42" s="15">
        <v>2847</v>
      </c>
      <c r="H42" s="15">
        <v>362273</v>
      </c>
      <c r="I42" s="16">
        <v>5063.9132400000008</v>
      </c>
    </row>
    <row r="43" spans="1:9" outlineLevel="2" x14ac:dyDescent="0.3">
      <c r="A43" s="13">
        <v>2024</v>
      </c>
      <c r="B43" s="104" t="s">
        <v>34</v>
      </c>
      <c r="C43" s="14" t="s">
        <v>35</v>
      </c>
      <c r="D43" s="14" t="str">
        <f>VLOOKUP(C43,NACE08!$C$4:$D$25,2,FALSE)</f>
        <v>Autres activités de service</v>
      </c>
      <c r="E43" s="14" t="s">
        <v>42</v>
      </c>
      <c r="F43" s="15">
        <v>3975</v>
      </c>
      <c r="G43" s="15">
        <v>6256</v>
      </c>
      <c r="H43" s="15">
        <v>830924</v>
      </c>
      <c r="I43" s="16">
        <v>11365.88183</v>
      </c>
    </row>
    <row r="44" spans="1:9" outlineLevel="2" x14ac:dyDescent="0.3">
      <c r="A44" s="13">
        <v>2024</v>
      </c>
      <c r="B44" s="104" t="s">
        <v>36</v>
      </c>
      <c r="C44" s="14" t="s">
        <v>37</v>
      </c>
      <c r="D44" s="14" t="str">
        <f>VLOOKUP(C44,NACE08!$C$4:$D$25,2,FALSE)</f>
        <v>Activités des ménages en tant qu'employeurs</v>
      </c>
      <c r="E44" s="14" t="s">
        <v>40</v>
      </c>
      <c r="F44" s="15">
        <v>46</v>
      </c>
      <c r="G44" s="15">
        <v>52</v>
      </c>
      <c r="H44" s="15">
        <v>11999</v>
      </c>
      <c r="I44" s="16">
        <v>200.36981</v>
      </c>
    </row>
    <row r="45" spans="1:9" outlineLevel="2" x14ac:dyDescent="0.3">
      <c r="A45" s="13">
        <v>2024</v>
      </c>
      <c r="B45" s="104" t="s">
        <v>36</v>
      </c>
      <c r="C45" s="14" t="s">
        <v>37</v>
      </c>
      <c r="D45" s="14" t="str">
        <f>VLOOKUP(C45,NACE08!$C$4:$D$25,2,FALSE)</f>
        <v>Activités des ménages en tant qu'employeurs</v>
      </c>
      <c r="E45" s="14" t="s">
        <v>42</v>
      </c>
      <c r="F45" s="15">
        <v>85</v>
      </c>
      <c r="G45" s="15">
        <v>113</v>
      </c>
      <c r="H45" s="15">
        <v>26223</v>
      </c>
      <c r="I45" s="16">
        <v>425.46995000000004</v>
      </c>
    </row>
    <row r="46" spans="1:9" outlineLevel="2" x14ac:dyDescent="0.3">
      <c r="A46" s="13">
        <v>2024</v>
      </c>
      <c r="B46" s="104" t="s">
        <v>38</v>
      </c>
      <c r="C46" s="14" t="s">
        <v>39</v>
      </c>
      <c r="D46" s="14" t="str">
        <f>VLOOKUP(C46,NACE08!$C$4:$D$25,2,FALSE)</f>
        <v>Activités des organisations et organismes extraterritoriaux</v>
      </c>
      <c r="E46" s="14" t="s">
        <v>40</v>
      </c>
      <c r="F46" s="15">
        <v>14</v>
      </c>
      <c r="G46" s="15">
        <v>17</v>
      </c>
      <c r="H46" s="15">
        <v>2551</v>
      </c>
      <c r="I46" s="16">
        <v>37.109299999999998</v>
      </c>
    </row>
    <row r="47" spans="1:9" outlineLevel="2" x14ac:dyDescent="0.3">
      <c r="A47" s="13">
        <v>2024</v>
      </c>
      <c r="B47" s="104" t="s">
        <v>38</v>
      </c>
      <c r="C47" s="14" t="s">
        <v>39</v>
      </c>
      <c r="D47" s="14" t="str">
        <f>VLOOKUP(C47,NACE08!$C$4:$D$25,2,FALSE)</f>
        <v>Activités des organisations et organismes extraterritoriaux</v>
      </c>
      <c r="E47" s="14" t="s">
        <v>42</v>
      </c>
      <c r="F47" s="15">
        <v>28</v>
      </c>
      <c r="G47" s="15">
        <v>30</v>
      </c>
      <c r="H47" s="15">
        <v>6274</v>
      </c>
      <c r="I47" s="16">
        <v>95.058530000000005</v>
      </c>
    </row>
    <row r="48" spans="1:9" outlineLevel="1" x14ac:dyDescent="0.3">
      <c r="A48" s="25" t="s">
        <v>100</v>
      </c>
      <c r="B48" s="105"/>
      <c r="C48" s="17"/>
      <c r="D48" s="17"/>
      <c r="E48" s="17"/>
      <c r="F48" s="18">
        <f>SUBTOTAL(9,F4:F47)</f>
        <v>640608</v>
      </c>
      <c r="G48" s="18">
        <f>SUBTOTAL(9,G4:G47)</f>
        <v>1039047</v>
      </c>
      <c r="H48" s="18">
        <f>SUBTOTAL(9,H4:H47)</f>
        <v>141114978</v>
      </c>
      <c r="I48" s="26">
        <f>SUBTOTAL(9,I4:I47)</f>
        <v>2095561.8241099999</v>
      </c>
    </row>
    <row r="49" spans="1:9" hidden="1" outlineLevel="2" x14ac:dyDescent="0.3">
      <c r="A49" s="19">
        <v>2023</v>
      </c>
      <c r="B49" s="106" t="s">
        <v>0</v>
      </c>
      <c r="C49" t="s">
        <v>1</v>
      </c>
      <c r="D49" t="str">
        <f>VLOOKUP(C49,NACE08!$C$4:$D$25,2,FALSE)</f>
        <v>Agriculture, sylviculture et pêche</v>
      </c>
      <c r="E49" t="s">
        <v>40</v>
      </c>
      <c r="F49" s="11">
        <v>1825</v>
      </c>
      <c r="G49" s="11">
        <v>2605</v>
      </c>
      <c r="H49" s="11">
        <v>372180</v>
      </c>
      <c r="I49" s="20">
        <v>4653.3745799999997</v>
      </c>
    </row>
    <row r="50" spans="1:9" hidden="1" outlineLevel="2" x14ac:dyDescent="0.3">
      <c r="A50" s="19">
        <v>2023</v>
      </c>
      <c r="B50" s="106" t="s">
        <v>0</v>
      </c>
      <c r="C50" t="s">
        <v>1</v>
      </c>
      <c r="D50" t="str">
        <f>VLOOKUP(C50,NACE08!$C$4:$D$25,2,FALSE)</f>
        <v>Agriculture, sylviculture et pêche</v>
      </c>
      <c r="E50" t="s">
        <v>42</v>
      </c>
      <c r="F50" s="11">
        <v>997</v>
      </c>
      <c r="G50" s="11">
        <v>1514</v>
      </c>
      <c r="H50" s="11">
        <v>178217</v>
      </c>
      <c r="I50" s="20">
        <v>2198.6197400000001</v>
      </c>
    </row>
    <row r="51" spans="1:9" hidden="1" outlineLevel="2" x14ac:dyDescent="0.3">
      <c r="A51" s="19">
        <v>2023</v>
      </c>
      <c r="B51" s="106" t="s">
        <v>2</v>
      </c>
      <c r="C51" t="s">
        <v>3</v>
      </c>
      <c r="D51" t="str">
        <f>VLOOKUP(C51,NACE08!$C$4:$D$25,2,FALSE)</f>
        <v>Industries extractives</v>
      </c>
      <c r="E51" t="s">
        <v>40</v>
      </c>
      <c r="F51" s="11">
        <v>15</v>
      </c>
      <c r="G51" s="11">
        <v>16</v>
      </c>
      <c r="H51" s="11">
        <v>3644</v>
      </c>
      <c r="I51" s="20">
        <v>53.465620000000001</v>
      </c>
    </row>
    <row r="52" spans="1:9" hidden="1" outlineLevel="2" x14ac:dyDescent="0.3">
      <c r="A52" s="19">
        <v>2023</v>
      </c>
      <c r="B52" s="106" t="s">
        <v>2</v>
      </c>
      <c r="C52" t="s">
        <v>3</v>
      </c>
      <c r="D52" t="str">
        <f>VLOOKUP(C52,NACE08!$C$4:$D$25,2,FALSE)</f>
        <v>Industries extractives</v>
      </c>
      <c r="E52" t="s">
        <v>42</v>
      </c>
      <c r="F52" s="11">
        <v>3</v>
      </c>
      <c r="G52" s="11">
        <v>3</v>
      </c>
      <c r="H52" s="11">
        <v>543</v>
      </c>
      <c r="I52" s="20">
        <v>6.6160300000000003</v>
      </c>
    </row>
    <row r="53" spans="1:9" hidden="1" outlineLevel="2" x14ac:dyDescent="0.3">
      <c r="A53" s="19">
        <v>2023</v>
      </c>
      <c r="B53" s="106" t="s">
        <v>4</v>
      </c>
      <c r="C53" t="s">
        <v>5</v>
      </c>
      <c r="D53" t="str">
        <f>VLOOKUP(C53,NACE08!$C$4:$D$25,2,FALSE)</f>
        <v>Industries manufacturières</v>
      </c>
      <c r="E53" t="s">
        <v>40</v>
      </c>
      <c r="F53" s="11">
        <v>8034</v>
      </c>
      <c r="G53" s="11">
        <v>11239</v>
      </c>
      <c r="H53" s="11">
        <v>1602426</v>
      </c>
      <c r="I53" s="20">
        <v>22856.175039999998</v>
      </c>
    </row>
    <row r="54" spans="1:9" hidden="1" outlineLevel="2" x14ac:dyDescent="0.3">
      <c r="A54" s="19">
        <v>2023</v>
      </c>
      <c r="B54" s="106" t="s">
        <v>4</v>
      </c>
      <c r="C54" t="s">
        <v>5</v>
      </c>
      <c r="D54" t="str">
        <f>VLOOKUP(C54,NACE08!$C$4:$D$25,2,FALSE)</f>
        <v>Industries manufacturières</v>
      </c>
      <c r="E54" t="s">
        <v>42</v>
      </c>
      <c r="F54" s="11">
        <v>9448</v>
      </c>
      <c r="G54" s="11">
        <v>14268</v>
      </c>
      <c r="H54" s="11">
        <v>2003550</v>
      </c>
      <c r="I54" s="20">
        <v>25018.337950000001</v>
      </c>
    </row>
    <row r="55" spans="1:9" hidden="1" outlineLevel="2" x14ac:dyDescent="0.3">
      <c r="A55" s="19">
        <v>2023</v>
      </c>
      <c r="B55" s="106" t="s">
        <v>6</v>
      </c>
      <c r="C55" t="s">
        <v>7</v>
      </c>
      <c r="D55" t="str">
        <f>VLOOKUP(C55,NACE08!$C$4:$D$25,2,FALSE)</f>
        <v>Production et distribution d'électricité, de gaz, de vapeur et d'air conditionné</v>
      </c>
      <c r="E55" t="s">
        <v>40</v>
      </c>
      <c r="F55" s="11">
        <v>28</v>
      </c>
      <c r="G55" s="11">
        <v>44</v>
      </c>
      <c r="H55" s="11">
        <v>5231</v>
      </c>
      <c r="I55" s="20">
        <v>73.867710000000002</v>
      </c>
    </row>
    <row r="56" spans="1:9" hidden="1" outlineLevel="2" x14ac:dyDescent="0.3">
      <c r="A56" s="19">
        <v>2023</v>
      </c>
      <c r="B56" s="106" t="s">
        <v>6</v>
      </c>
      <c r="C56" t="s">
        <v>7</v>
      </c>
      <c r="D56" t="str">
        <f>VLOOKUP(C56,NACE08!$C$4:$D$25,2,FALSE)</f>
        <v>Production et distribution d'électricité, de gaz, de vapeur et d'air conditionné</v>
      </c>
      <c r="E56" t="s">
        <v>42</v>
      </c>
      <c r="F56" s="11">
        <v>20</v>
      </c>
      <c r="G56" s="11">
        <v>30</v>
      </c>
      <c r="H56" s="11">
        <v>3931</v>
      </c>
      <c r="I56" s="20">
        <v>52.862210000000005</v>
      </c>
    </row>
    <row r="57" spans="1:9" hidden="1" outlineLevel="2" x14ac:dyDescent="0.3">
      <c r="A57" s="19">
        <v>2023</v>
      </c>
      <c r="B57" s="106" t="s">
        <v>8</v>
      </c>
      <c r="C57" t="s">
        <v>9</v>
      </c>
      <c r="D57" t="str">
        <f>VLOOKUP(C57,NACE08!$C$4:$D$25,2,FALSE)</f>
        <v>Production et distribution d'eau; assainissement, gestion des déchets et dépollution</v>
      </c>
      <c r="E57" t="s">
        <v>40</v>
      </c>
      <c r="F57" s="11">
        <v>686</v>
      </c>
      <c r="G57" s="11">
        <v>934</v>
      </c>
      <c r="H57" s="11">
        <v>130195</v>
      </c>
      <c r="I57" s="20">
        <v>1879.31492</v>
      </c>
    </row>
    <row r="58" spans="1:9" hidden="1" outlineLevel="2" x14ac:dyDescent="0.3">
      <c r="A58" s="19">
        <v>2023</v>
      </c>
      <c r="B58" s="106" t="s">
        <v>8</v>
      </c>
      <c r="C58" t="s">
        <v>9</v>
      </c>
      <c r="D58" t="str">
        <f>VLOOKUP(C58,NACE08!$C$4:$D$25,2,FALSE)</f>
        <v>Production et distribution d'eau; assainissement, gestion des déchets et dépollution</v>
      </c>
      <c r="E58" t="s">
        <v>42</v>
      </c>
      <c r="F58" s="11">
        <v>219</v>
      </c>
      <c r="G58" s="11">
        <v>292</v>
      </c>
      <c r="H58" s="11">
        <v>39375</v>
      </c>
      <c r="I58" s="20">
        <v>554.86964999999998</v>
      </c>
    </row>
    <row r="59" spans="1:9" hidden="1" outlineLevel="2" x14ac:dyDescent="0.3">
      <c r="A59" s="19">
        <v>2023</v>
      </c>
      <c r="B59" s="106" t="s">
        <v>10</v>
      </c>
      <c r="C59" t="s">
        <v>43</v>
      </c>
      <c r="D59" t="str">
        <f>VLOOKUP(C59,NACE08!$C$4:$D$25,2,FALSE)</f>
        <v>Construction</v>
      </c>
      <c r="E59" t="s">
        <v>40</v>
      </c>
      <c r="F59" s="11">
        <v>8177</v>
      </c>
      <c r="G59" s="11">
        <v>10942</v>
      </c>
      <c r="H59" s="11">
        <v>1667935</v>
      </c>
      <c r="I59" s="20">
        <v>25278.902460000001</v>
      </c>
    </row>
    <row r="60" spans="1:9" hidden="1" outlineLevel="2" x14ac:dyDescent="0.3">
      <c r="A60" s="19">
        <v>2023</v>
      </c>
      <c r="B60" s="106" t="s">
        <v>10</v>
      </c>
      <c r="C60" t="s">
        <v>43</v>
      </c>
      <c r="D60" t="str">
        <f>VLOOKUP(C60,NACE08!$C$4:$D$25,2,FALSE)</f>
        <v>Construction</v>
      </c>
      <c r="E60" t="s">
        <v>42</v>
      </c>
      <c r="F60" s="11">
        <v>1141</v>
      </c>
      <c r="G60" s="11">
        <v>1710</v>
      </c>
      <c r="H60" s="11">
        <v>252746</v>
      </c>
      <c r="I60" s="20">
        <v>3553.8819600000002</v>
      </c>
    </row>
    <row r="61" spans="1:9" hidden="1" outlineLevel="2" x14ac:dyDescent="0.3">
      <c r="A61" s="19">
        <v>2023</v>
      </c>
      <c r="B61" s="106" t="s">
        <v>11</v>
      </c>
      <c r="C61" t="s">
        <v>12</v>
      </c>
      <c r="D61" t="str">
        <f>VLOOKUP(C61,NACE08!$C$4:$D$25,2,FALSE)</f>
        <v>Commerce; réparation d'automobiles et de motocycles</v>
      </c>
      <c r="E61" t="s">
        <v>40</v>
      </c>
      <c r="F61" s="11">
        <v>45205</v>
      </c>
      <c r="G61" s="11">
        <v>66686</v>
      </c>
      <c r="H61" s="11">
        <v>10496589</v>
      </c>
      <c r="I61" s="20">
        <v>148410.53279</v>
      </c>
    </row>
    <row r="62" spans="1:9" hidden="1" outlineLevel="2" x14ac:dyDescent="0.3">
      <c r="A62" s="19">
        <v>2023</v>
      </c>
      <c r="B62" s="106" t="s">
        <v>11</v>
      </c>
      <c r="C62" t="s">
        <v>12</v>
      </c>
      <c r="D62" t="str">
        <f>VLOOKUP(C62,NACE08!$C$4:$D$25,2,FALSE)</f>
        <v>Commerce; réparation d'automobiles et de motocycles</v>
      </c>
      <c r="E62" t="s">
        <v>42</v>
      </c>
      <c r="F62" s="11">
        <v>55648</v>
      </c>
      <c r="G62" s="11">
        <v>84917</v>
      </c>
      <c r="H62" s="11">
        <v>13401574</v>
      </c>
      <c r="I62" s="20">
        <v>183551.71444000001</v>
      </c>
    </row>
    <row r="63" spans="1:9" hidden="1" outlineLevel="2" x14ac:dyDescent="0.3">
      <c r="A63" s="19">
        <v>2023</v>
      </c>
      <c r="B63" s="106" t="s">
        <v>13</v>
      </c>
      <c r="C63" t="s">
        <v>14</v>
      </c>
      <c r="D63" t="str">
        <f>VLOOKUP(C63,NACE08!$C$4:$D$25,2,FALSE)</f>
        <v>Transports et entreposage</v>
      </c>
      <c r="E63" t="s">
        <v>40</v>
      </c>
      <c r="F63" s="11">
        <v>5710</v>
      </c>
      <c r="G63" s="11">
        <v>9009</v>
      </c>
      <c r="H63" s="11">
        <v>1379619</v>
      </c>
      <c r="I63" s="20">
        <v>19844.256109999998</v>
      </c>
    </row>
    <row r="64" spans="1:9" hidden="1" outlineLevel="2" x14ac:dyDescent="0.3">
      <c r="A64" s="19">
        <v>2023</v>
      </c>
      <c r="B64" s="106" t="s">
        <v>13</v>
      </c>
      <c r="C64" t="s">
        <v>14</v>
      </c>
      <c r="D64" t="str">
        <f>VLOOKUP(C64,NACE08!$C$4:$D$25,2,FALSE)</f>
        <v>Transports et entreposage</v>
      </c>
      <c r="E64" t="s">
        <v>42</v>
      </c>
      <c r="F64" s="11">
        <v>2333</v>
      </c>
      <c r="G64" s="11">
        <v>3474</v>
      </c>
      <c r="H64" s="11">
        <v>536232</v>
      </c>
      <c r="I64" s="20">
        <v>7960.9049800000003</v>
      </c>
    </row>
    <row r="65" spans="1:9" hidden="1" outlineLevel="2" x14ac:dyDescent="0.3">
      <c r="A65" s="19">
        <v>2023</v>
      </c>
      <c r="B65" s="106" t="s">
        <v>15</v>
      </c>
      <c r="C65" t="s">
        <v>16</v>
      </c>
      <c r="D65" t="str">
        <f>VLOOKUP(C65,NACE08!$C$4:$D$25,2,FALSE)</f>
        <v>Hébergement et restauration</v>
      </c>
      <c r="E65" t="s">
        <v>40</v>
      </c>
      <c r="F65" s="11">
        <v>56908</v>
      </c>
      <c r="G65" s="11">
        <v>92564</v>
      </c>
      <c r="H65" s="11">
        <v>13054339</v>
      </c>
      <c r="I65" s="20">
        <v>187459.75343000001</v>
      </c>
    </row>
    <row r="66" spans="1:9" hidden="1" outlineLevel="2" x14ac:dyDescent="0.3">
      <c r="A66" s="19">
        <v>2023</v>
      </c>
      <c r="B66" s="106" t="s">
        <v>15</v>
      </c>
      <c r="C66" t="s">
        <v>16</v>
      </c>
      <c r="D66" t="str">
        <f>VLOOKUP(C66,NACE08!$C$4:$D$25,2,FALSE)</f>
        <v>Hébergement et restauration</v>
      </c>
      <c r="E66" t="s">
        <v>42</v>
      </c>
      <c r="F66" s="11">
        <v>71303</v>
      </c>
      <c r="G66" s="11">
        <v>118882</v>
      </c>
      <c r="H66" s="11">
        <v>16381999</v>
      </c>
      <c r="I66" s="20">
        <v>235842.56492999999</v>
      </c>
    </row>
    <row r="67" spans="1:9" hidden="1" outlineLevel="2" x14ac:dyDescent="0.3">
      <c r="A67" s="19">
        <v>2023</v>
      </c>
      <c r="B67" s="106" t="s">
        <v>17</v>
      </c>
      <c r="C67" t="s">
        <v>77</v>
      </c>
      <c r="D67" t="str">
        <f>VLOOKUP(C67,NACE08!$C$4:$D$25,2,FALSE)</f>
        <v>Information et communication</v>
      </c>
      <c r="E67" t="s">
        <v>40</v>
      </c>
      <c r="F67" s="11">
        <v>2052</v>
      </c>
      <c r="G67" s="11">
        <v>2881</v>
      </c>
      <c r="H67" s="11">
        <v>507813</v>
      </c>
      <c r="I67" s="20">
        <v>7512.7943200000009</v>
      </c>
    </row>
    <row r="68" spans="1:9" hidden="1" outlineLevel="2" x14ac:dyDescent="0.3">
      <c r="A68" s="19">
        <v>2023</v>
      </c>
      <c r="B68" s="106" t="s">
        <v>17</v>
      </c>
      <c r="C68" t="s">
        <v>77</v>
      </c>
      <c r="D68" t="str">
        <f>VLOOKUP(C68,NACE08!$C$4:$D$25,2,FALSE)</f>
        <v>Information et communication</v>
      </c>
      <c r="E68" t="s">
        <v>42</v>
      </c>
      <c r="F68" s="11">
        <v>1610</v>
      </c>
      <c r="G68" s="11">
        <v>2498</v>
      </c>
      <c r="H68" s="11">
        <v>399858</v>
      </c>
      <c r="I68" s="20">
        <v>5877.9517999999998</v>
      </c>
    </row>
    <row r="69" spans="1:9" hidden="1" outlineLevel="2" x14ac:dyDescent="0.3">
      <c r="A69" s="19">
        <v>2023</v>
      </c>
      <c r="B69" s="106" t="s">
        <v>18</v>
      </c>
      <c r="C69" t="s">
        <v>19</v>
      </c>
      <c r="D69" t="str">
        <f>VLOOKUP(C69,NACE08!$C$4:$D$25,2,FALSE)</f>
        <v>Activités financières et 'assurance</v>
      </c>
      <c r="E69" t="s">
        <v>40</v>
      </c>
      <c r="F69" s="11">
        <v>1211</v>
      </c>
      <c r="G69" s="11">
        <v>1576</v>
      </c>
      <c r="H69" s="11">
        <v>263808</v>
      </c>
      <c r="I69" s="20">
        <v>3768.22073</v>
      </c>
    </row>
    <row r="70" spans="1:9" hidden="1" outlineLevel="2" x14ac:dyDescent="0.3">
      <c r="A70" s="19">
        <v>2023</v>
      </c>
      <c r="B70" s="106" t="s">
        <v>18</v>
      </c>
      <c r="C70" t="s">
        <v>19</v>
      </c>
      <c r="D70" t="str">
        <f>VLOOKUP(C70,NACE08!$C$4:$D$25,2,FALSE)</f>
        <v>Activités financières et 'assurance</v>
      </c>
      <c r="E70" t="s">
        <v>42</v>
      </c>
      <c r="F70" s="11">
        <v>1320</v>
      </c>
      <c r="G70" s="11">
        <v>1815</v>
      </c>
      <c r="H70" s="11">
        <v>309558</v>
      </c>
      <c r="I70" s="20">
        <v>4387.45471</v>
      </c>
    </row>
    <row r="71" spans="1:9" hidden="1" outlineLevel="2" x14ac:dyDescent="0.3">
      <c r="A71" s="19">
        <v>2023</v>
      </c>
      <c r="B71" s="106" t="s">
        <v>20</v>
      </c>
      <c r="C71" t="s">
        <v>21</v>
      </c>
      <c r="D71" t="str">
        <f>VLOOKUP(C71,NACE08!$C$4:$D$25,2,FALSE)</f>
        <v>Activités immobilières</v>
      </c>
      <c r="E71" t="s">
        <v>40</v>
      </c>
      <c r="F71" s="11">
        <v>871</v>
      </c>
      <c r="G71" s="11">
        <v>1274</v>
      </c>
      <c r="H71" s="11">
        <v>174335</v>
      </c>
      <c r="I71" s="20">
        <v>2382.7373699999998</v>
      </c>
    </row>
    <row r="72" spans="1:9" hidden="1" outlineLevel="2" x14ac:dyDescent="0.3">
      <c r="A72" s="19">
        <v>2023</v>
      </c>
      <c r="B72" s="106" t="s">
        <v>20</v>
      </c>
      <c r="C72" t="s">
        <v>21</v>
      </c>
      <c r="D72" t="str">
        <f>VLOOKUP(C72,NACE08!$C$4:$D$25,2,FALSE)</f>
        <v>Activités immobilières</v>
      </c>
      <c r="E72" t="s">
        <v>42</v>
      </c>
      <c r="F72" s="11">
        <v>893</v>
      </c>
      <c r="G72" s="11">
        <v>1390</v>
      </c>
      <c r="H72" s="11">
        <v>195156</v>
      </c>
      <c r="I72" s="20">
        <v>2646.5171099999998</v>
      </c>
    </row>
    <row r="73" spans="1:9" hidden="1" outlineLevel="2" x14ac:dyDescent="0.3">
      <c r="A73" s="19">
        <v>2023</v>
      </c>
      <c r="B73" s="106" t="s">
        <v>22</v>
      </c>
      <c r="C73" t="s">
        <v>23</v>
      </c>
      <c r="D73" t="str">
        <f>VLOOKUP(C73,NACE08!$C$4:$D$25,2,FALSE)</f>
        <v>Activités spécialisées, scientifiques et techniques</v>
      </c>
      <c r="E73" t="s">
        <v>40</v>
      </c>
      <c r="F73" s="11">
        <v>4697</v>
      </c>
      <c r="G73" s="11">
        <v>7256</v>
      </c>
      <c r="H73" s="11">
        <v>1030828</v>
      </c>
      <c r="I73" s="20">
        <v>14428.89193</v>
      </c>
    </row>
    <row r="74" spans="1:9" hidden="1" outlineLevel="2" x14ac:dyDescent="0.3">
      <c r="A74" s="19">
        <v>2023</v>
      </c>
      <c r="B74" s="106" t="s">
        <v>22</v>
      </c>
      <c r="C74" t="s">
        <v>23</v>
      </c>
      <c r="D74" t="str">
        <f>VLOOKUP(C74,NACE08!$C$4:$D$25,2,FALSE)</f>
        <v>Activités spécialisées, scientifiques et techniques</v>
      </c>
      <c r="E74" t="s">
        <v>42</v>
      </c>
      <c r="F74" s="11">
        <v>5107</v>
      </c>
      <c r="G74" s="11">
        <v>8556</v>
      </c>
      <c r="H74" s="11">
        <v>1174014</v>
      </c>
      <c r="I74" s="20">
        <v>16001.64748</v>
      </c>
    </row>
    <row r="75" spans="1:9" hidden="1" outlineLevel="2" x14ac:dyDescent="0.3">
      <c r="A75" s="19">
        <v>2023</v>
      </c>
      <c r="B75" s="106" t="s">
        <v>24</v>
      </c>
      <c r="C75" t="s">
        <v>25</v>
      </c>
      <c r="D75" t="str">
        <f>VLOOKUP(C75,NACE08!$C$4:$D$25,2,FALSE)</f>
        <v>Travail Interimmaire</v>
      </c>
      <c r="E75" t="s">
        <v>40</v>
      </c>
      <c r="F75" s="11">
        <v>110830</v>
      </c>
      <c r="G75" s="11">
        <v>191730</v>
      </c>
      <c r="H75" s="11">
        <v>22386274</v>
      </c>
      <c r="I75" s="20">
        <v>332418.86537999997</v>
      </c>
    </row>
    <row r="76" spans="1:9" hidden="1" outlineLevel="2" x14ac:dyDescent="0.3">
      <c r="A76" s="19">
        <v>2023</v>
      </c>
      <c r="B76" s="106" t="s">
        <v>24</v>
      </c>
      <c r="C76" t="s">
        <v>25</v>
      </c>
      <c r="D76" t="str">
        <f>VLOOKUP(C76,NACE08!$C$4:$D$25,2,FALSE)</f>
        <v>Travail Interimmaire</v>
      </c>
      <c r="E76" t="s">
        <v>42</v>
      </c>
      <c r="F76" s="11">
        <v>106986</v>
      </c>
      <c r="G76" s="11">
        <v>199439</v>
      </c>
      <c r="H76" s="11">
        <v>22508593</v>
      </c>
      <c r="I76" s="20">
        <v>318077.42431999999</v>
      </c>
    </row>
    <row r="77" spans="1:9" hidden="1" outlineLevel="2" x14ac:dyDescent="0.3">
      <c r="A77" s="19">
        <v>2023</v>
      </c>
      <c r="B77" s="106" t="s">
        <v>24</v>
      </c>
      <c r="C77" t="s">
        <v>76</v>
      </c>
      <c r="D77" t="str">
        <f>VLOOKUP(C77,NACE08!$C$4:$D$25,2,FALSE)</f>
        <v>Activités de services administratifs et de soutien*</v>
      </c>
      <c r="E77" t="s">
        <v>40</v>
      </c>
      <c r="F77" s="11">
        <v>8894</v>
      </c>
      <c r="G77" s="11">
        <v>13554</v>
      </c>
      <c r="H77" s="11">
        <v>1841303</v>
      </c>
      <c r="I77" s="20">
        <v>29875.583649999997</v>
      </c>
    </row>
    <row r="78" spans="1:9" hidden="1" outlineLevel="2" x14ac:dyDescent="0.3">
      <c r="A78" s="19">
        <v>2023</v>
      </c>
      <c r="B78" s="106" t="s">
        <v>24</v>
      </c>
      <c r="C78" t="s">
        <v>76</v>
      </c>
      <c r="D78" t="str">
        <f>VLOOKUP(C78,NACE08!$C$4:$D$25,2,FALSE)</f>
        <v>Activités de services administratifs et de soutien*</v>
      </c>
      <c r="E78" t="s">
        <v>42</v>
      </c>
      <c r="F78" s="11">
        <v>7833</v>
      </c>
      <c r="G78" s="11">
        <v>13518</v>
      </c>
      <c r="H78" s="11">
        <v>1642330</v>
      </c>
      <c r="I78" s="20">
        <v>26273.5831</v>
      </c>
    </row>
    <row r="79" spans="1:9" hidden="1" outlineLevel="2" x14ac:dyDescent="0.3">
      <c r="A79" s="19">
        <v>2023</v>
      </c>
      <c r="B79" s="106" t="s">
        <v>26</v>
      </c>
      <c r="C79" t="s">
        <v>27</v>
      </c>
      <c r="D79" t="str">
        <f>VLOOKUP(C79,NACE08!$C$4:$D$25,2,FALSE)</f>
        <v>Administration publique</v>
      </c>
      <c r="E79" t="s">
        <v>40</v>
      </c>
      <c r="F79" s="11">
        <v>10291</v>
      </c>
      <c r="G79" s="11">
        <v>13349</v>
      </c>
      <c r="H79" s="11">
        <v>1594873</v>
      </c>
      <c r="I79" s="20">
        <v>23030.98588</v>
      </c>
    </row>
    <row r="80" spans="1:9" hidden="1" outlineLevel="2" x14ac:dyDescent="0.3">
      <c r="A80" s="19">
        <v>2023</v>
      </c>
      <c r="B80" s="106" t="s">
        <v>26</v>
      </c>
      <c r="C80" t="s">
        <v>27</v>
      </c>
      <c r="D80" t="str">
        <f>VLOOKUP(C80,NACE08!$C$4:$D$25,2,FALSE)</f>
        <v>Administration publique</v>
      </c>
      <c r="E80" t="s">
        <v>42</v>
      </c>
      <c r="F80" s="11">
        <v>14464</v>
      </c>
      <c r="G80" s="11">
        <v>20467</v>
      </c>
      <c r="H80" s="11">
        <v>2593237</v>
      </c>
      <c r="I80" s="20">
        <v>40664.502610000003</v>
      </c>
    </row>
    <row r="81" spans="1:9" hidden="1" outlineLevel="2" x14ac:dyDescent="0.3">
      <c r="A81" s="19">
        <v>2023</v>
      </c>
      <c r="B81" s="106" t="s">
        <v>28</v>
      </c>
      <c r="C81" t="s">
        <v>29</v>
      </c>
      <c r="D81" t="str">
        <f>VLOOKUP(C81,NACE08!$C$4:$D$25,2,FALSE)</f>
        <v>Enseignement</v>
      </c>
      <c r="E81" t="s">
        <v>40</v>
      </c>
      <c r="F81" s="11">
        <v>4552</v>
      </c>
      <c r="G81" s="11">
        <v>7460</v>
      </c>
      <c r="H81" s="11">
        <v>597231</v>
      </c>
      <c r="I81" s="20">
        <v>8490.2352300000002</v>
      </c>
    </row>
    <row r="82" spans="1:9" hidden="1" outlineLevel="2" x14ac:dyDescent="0.3">
      <c r="A82" s="19">
        <v>2023</v>
      </c>
      <c r="B82" s="106" t="s">
        <v>28</v>
      </c>
      <c r="C82" t="s">
        <v>29</v>
      </c>
      <c r="D82" t="str">
        <f>VLOOKUP(C82,NACE08!$C$4:$D$25,2,FALSE)</f>
        <v>Enseignement</v>
      </c>
      <c r="E82" t="s">
        <v>42</v>
      </c>
      <c r="F82" s="11">
        <v>5981</v>
      </c>
      <c r="G82" s="11">
        <v>10998</v>
      </c>
      <c r="H82" s="11">
        <v>865600</v>
      </c>
      <c r="I82" s="20">
        <v>12345.111430000001</v>
      </c>
    </row>
    <row r="83" spans="1:9" hidden="1" outlineLevel="2" x14ac:dyDescent="0.3">
      <c r="A83" s="19">
        <v>2023</v>
      </c>
      <c r="B83" s="106" t="s">
        <v>30</v>
      </c>
      <c r="C83" t="s">
        <v>31</v>
      </c>
      <c r="D83" t="str">
        <f>VLOOKUP(C83,NACE08!$C$4:$D$25,2,FALSE)</f>
        <v>Santé humaine et action sociale</v>
      </c>
      <c r="E83" t="s">
        <v>40</v>
      </c>
      <c r="F83" s="11">
        <v>13190</v>
      </c>
      <c r="G83" s="11">
        <v>17429</v>
      </c>
      <c r="H83" s="11">
        <v>2806841</v>
      </c>
      <c r="I83" s="20">
        <v>47969.318230000004</v>
      </c>
    </row>
    <row r="84" spans="1:9" hidden="1" outlineLevel="2" x14ac:dyDescent="0.3">
      <c r="A84" s="19">
        <v>2023</v>
      </c>
      <c r="B84" s="106" t="s">
        <v>30</v>
      </c>
      <c r="C84" t="s">
        <v>31</v>
      </c>
      <c r="D84" t="str">
        <f>VLOOKUP(C84,NACE08!$C$4:$D$25,2,FALSE)</f>
        <v>Santé humaine et action sociale</v>
      </c>
      <c r="E84" t="s">
        <v>42</v>
      </c>
      <c r="F84" s="11">
        <v>38845</v>
      </c>
      <c r="G84" s="11">
        <v>54398</v>
      </c>
      <c r="H84" s="11">
        <v>9344124</v>
      </c>
      <c r="I84" s="20">
        <v>168229.85764999999</v>
      </c>
    </row>
    <row r="85" spans="1:9" hidden="1" outlineLevel="2" x14ac:dyDescent="0.3">
      <c r="A85" s="19">
        <v>2023</v>
      </c>
      <c r="B85" s="106" t="s">
        <v>32</v>
      </c>
      <c r="C85" t="s">
        <v>33</v>
      </c>
      <c r="D85" t="str">
        <f>VLOOKUP(C85,NACE08!$C$4:$D$25,2,FALSE)</f>
        <v>Arts, spectacles et activités récréatives</v>
      </c>
      <c r="E85" t="s">
        <v>40</v>
      </c>
      <c r="F85" s="11">
        <v>9447</v>
      </c>
      <c r="G85" s="11">
        <v>14961</v>
      </c>
      <c r="H85" s="11">
        <v>1863694</v>
      </c>
      <c r="I85" s="20">
        <v>25799.94397</v>
      </c>
    </row>
    <row r="86" spans="1:9" hidden="1" outlineLevel="2" x14ac:dyDescent="0.3">
      <c r="A86" s="19">
        <v>2023</v>
      </c>
      <c r="B86" s="106" t="s">
        <v>32</v>
      </c>
      <c r="C86" t="s">
        <v>33</v>
      </c>
      <c r="D86" t="str">
        <f>VLOOKUP(C86,NACE08!$C$4:$D$25,2,FALSE)</f>
        <v>Arts, spectacles et activités récréatives</v>
      </c>
      <c r="E86" t="s">
        <v>42</v>
      </c>
      <c r="F86" s="11">
        <v>10061</v>
      </c>
      <c r="G86" s="11">
        <v>16712</v>
      </c>
      <c r="H86" s="11">
        <v>2002166</v>
      </c>
      <c r="I86" s="20">
        <v>27573.837809999997</v>
      </c>
    </row>
    <row r="87" spans="1:9" hidden="1" outlineLevel="2" x14ac:dyDescent="0.3">
      <c r="A87" s="19">
        <v>2023</v>
      </c>
      <c r="B87" s="106" t="s">
        <v>34</v>
      </c>
      <c r="C87" t="s">
        <v>35</v>
      </c>
      <c r="D87" t="str">
        <f>VLOOKUP(C87,NACE08!$C$4:$D$25,2,FALSE)</f>
        <v>Autres activités de service</v>
      </c>
      <c r="E87" t="s">
        <v>40</v>
      </c>
      <c r="F87" s="11">
        <v>1843</v>
      </c>
      <c r="G87" s="11">
        <v>2785</v>
      </c>
      <c r="H87" s="11">
        <v>333357</v>
      </c>
      <c r="I87" s="20">
        <v>4521.4722000000002</v>
      </c>
    </row>
    <row r="88" spans="1:9" hidden="1" outlineLevel="2" x14ac:dyDescent="0.3">
      <c r="A88" s="19">
        <v>2023</v>
      </c>
      <c r="B88" s="106" t="s">
        <v>34</v>
      </c>
      <c r="C88" t="s">
        <v>35</v>
      </c>
      <c r="D88" t="str">
        <f>VLOOKUP(C88,NACE08!$C$4:$D$25,2,FALSE)</f>
        <v>Autres activités de service</v>
      </c>
      <c r="E88" t="s">
        <v>42</v>
      </c>
      <c r="F88" s="11">
        <v>3824</v>
      </c>
      <c r="G88" s="11">
        <v>6047</v>
      </c>
      <c r="H88" s="11">
        <v>792374</v>
      </c>
      <c r="I88" s="20">
        <v>10569.248819999999</v>
      </c>
    </row>
    <row r="89" spans="1:9" hidden="1" outlineLevel="2" x14ac:dyDescent="0.3">
      <c r="A89" s="19">
        <v>2023</v>
      </c>
      <c r="B89" s="106" t="s">
        <v>36</v>
      </c>
      <c r="C89" t="s">
        <v>37</v>
      </c>
      <c r="D89" t="str">
        <f>VLOOKUP(C89,NACE08!$C$4:$D$25,2,FALSE)</f>
        <v>Activités des ménages en tant qu'employeurs</v>
      </c>
      <c r="E89" t="s">
        <v>40</v>
      </c>
      <c r="F89" s="11">
        <v>52</v>
      </c>
      <c r="G89" s="11">
        <v>68</v>
      </c>
      <c r="H89" s="11">
        <v>17239</v>
      </c>
      <c r="I89" s="20">
        <v>283.45722999999998</v>
      </c>
    </row>
    <row r="90" spans="1:9" hidden="1" outlineLevel="2" x14ac:dyDescent="0.3">
      <c r="A90" s="19">
        <v>2023</v>
      </c>
      <c r="B90" s="106" t="s">
        <v>36</v>
      </c>
      <c r="C90" t="s">
        <v>37</v>
      </c>
      <c r="D90" t="str">
        <f>VLOOKUP(C90,NACE08!$C$4:$D$25,2,FALSE)</f>
        <v>Activités des ménages en tant qu'employeurs</v>
      </c>
      <c r="E90" t="s">
        <v>42</v>
      </c>
      <c r="F90" s="11">
        <v>91</v>
      </c>
      <c r="G90" s="11">
        <v>119</v>
      </c>
      <c r="H90" s="11">
        <v>27561</v>
      </c>
      <c r="I90" s="20">
        <v>438.04485999999997</v>
      </c>
    </row>
    <row r="91" spans="1:9" hidden="1" outlineLevel="2" x14ac:dyDescent="0.3">
      <c r="A91" s="19">
        <v>2023</v>
      </c>
      <c r="B91" s="106" t="s">
        <v>38</v>
      </c>
      <c r="C91" t="s">
        <v>39</v>
      </c>
      <c r="D91" t="str">
        <f>VLOOKUP(C91,NACE08!$C$4:$D$25,2,FALSE)</f>
        <v>Activités des organisations et organismes extraterritoriaux</v>
      </c>
      <c r="E91" t="s">
        <v>40</v>
      </c>
      <c r="F91" s="11">
        <v>8</v>
      </c>
      <c r="G91" s="11">
        <v>11</v>
      </c>
      <c r="H91" s="11">
        <v>1340</v>
      </c>
      <c r="I91" s="20">
        <v>16.892399999999999</v>
      </c>
    </row>
    <row r="92" spans="1:9" hidden="1" outlineLevel="2" x14ac:dyDescent="0.3">
      <c r="A92" s="19">
        <v>2023</v>
      </c>
      <c r="B92" s="106" t="s">
        <v>38</v>
      </c>
      <c r="C92" t="s">
        <v>39</v>
      </c>
      <c r="D92" t="str">
        <f>VLOOKUP(C92,NACE08!$C$4:$D$25,2,FALSE)</f>
        <v>Activités des organisations et organismes extraterritoriaux</v>
      </c>
      <c r="E92" t="s">
        <v>42</v>
      </c>
      <c r="F92" s="11">
        <v>19</v>
      </c>
      <c r="G92" s="11">
        <v>26</v>
      </c>
      <c r="H92" s="11">
        <v>4332</v>
      </c>
      <c r="I92" s="20">
        <v>60.892139999999998</v>
      </c>
    </row>
    <row r="93" spans="1:9" outlineLevel="1" collapsed="1" x14ac:dyDescent="0.3">
      <c r="A93" s="21" t="s">
        <v>101</v>
      </c>
      <c r="B93" s="107"/>
      <c r="C93" s="22"/>
      <c r="D93" s="22"/>
      <c r="E93" s="22"/>
      <c r="F93" s="23">
        <f>SUBTOTAL(9,F49:F92)</f>
        <v>632672</v>
      </c>
      <c r="G93" s="23">
        <f>SUBTOTAL(9,G49:G92)</f>
        <v>1029446</v>
      </c>
      <c r="H93" s="23">
        <f>SUBTOTAL(9,H49:H92)</f>
        <v>136788164</v>
      </c>
      <c r="I93" s="24">
        <f>SUBTOTAL(9,I49:I92)</f>
        <v>2002895.4869099997</v>
      </c>
    </row>
    <row r="94" spans="1:9" hidden="1" outlineLevel="2" x14ac:dyDescent="0.3">
      <c r="A94" s="13">
        <v>2022</v>
      </c>
      <c r="B94" s="104" t="s">
        <v>0</v>
      </c>
      <c r="C94" s="14" t="s">
        <v>1</v>
      </c>
      <c r="D94" s="14" t="str">
        <f>VLOOKUP(C94,NACE08!$C$4:$D$25,2,FALSE)</f>
        <v>Agriculture, sylviculture et pêche</v>
      </c>
      <c r="E94" s="14" t="s">
        <v>40</v>
      </c>
      <c r="F94" s="15">
        <v>1774</v>
      </c>
      <c r="G94" s="15">
        <v>2509</v>
      </c>
      <c r="H94" s="15">
        <v>336715</v>
      </c>
      <c r="I94" s="16">
        <v>3808.91993</v>
      </c>
    </row>
    <row r="95" spans="1:9" hidden="1" outlineLevel="2" x14ac:dyDescent="0.3">
      <c r="A95" s="13">
        <v>2022</v>
      </c>
      <c r="B95" s="104" t="s">
        <v>0</v>
      </c>
      <c r="C95" s="14" t="s">
        <v>1</v>
      </c>
      <c r="D95" s="14" t="str">
        <f>VLOOKUP(C95,NACE08!$C$4:$D$25,2,FALSE)</f>
        <v>Agriculture, sylviculture et pêche</v>
      </c>
      <c r="E95" s="14" t="s">
        <v>42</v>
      </c>
      <c r="F95" s="15">
        <v>954</v>
      </c>
      <c r="G95" s="15">
        <v>1441</v>
      </c>
      <c r="H95" s="15">
        <v>165522</v>
      </c>
      <c r="I95" s="16">
        <v>1835.45912</v>
      </c>
    </row>
    <row r="96" spans="1:9" hidden="1" outlineLevel="2" x14ac:dyDescent="0.3">
      <c r="A96" s="13">
        <v>2022</v>
      </c>
      <c r="B96" s="104" t="s">
        <v>2</v>
      </c>
      <c r="C96" s="14" t="s">
        <v>3</v>
      </c>
      <c r="D96" s="14" t="str">
        <f>VLOOKUP(C96,NACE08!$C$4:$D$25,2,FALSE)</f>
        <v>Industries extractives</v>
      </c>
      <c r="E96" s="14" t="s">
        <v>40</v>
      </c>
      <c r="F96" s="15">
        <v>20</v>
      </c>
      <c r="G96" s="15">
        <v>23</v>
      </c>
      <c r="H96" s="15">
        <v>4309</v>
      </c>
      <c r="I96" s="16">
        <v>58.686859999999996</v>
      </c>
    </row>
    <row r="97" spans="1:9" hidden="1" outlineLevel="2" x14ac:dyDescent="0.3">
      <c r="A97" s="13">
        <v>2022</v>
      </c>
      <c r="B97" s="104" t="s">
        <v>2</v>
      </c>
      <c r="C97" s="14" t="s">
        <v>3</v>
      </c>
      <c r="D97" s="14" t="str">
        <f>VLOOKUP(C97,NACE08!$C$4:$D$25,2,FALSE)</f>
        <v>Industries extractives</v>
      </c>
      <c r="E97" s="14" t="s">
        <v>42</v>
      </c>
      <c r="F97" s="15">
        <v>7</v>
      </c>
      <c r="G97" s="15">
        <v>8</v>
      </c>
      <c r="H97" s="15">
        <v>1518</v>
      </c>
      <c r="I97" s="16">
        <v>18.73762</v>
      </c>
    </row>
    <row r="98" spans="1:9" hidden="1" outlineLevel="2" x14ac:dyDescent="0.3">
      <c r="A98" s="13">
        <v>2022</v>
      </c>
      <c r="B98" s="104" t="s">
        <v>4</v>
      </c>
      <c r="C98" s="14" t="s">
        <v>5</v>
      </c>
      <c r="D98" s="14" t="str">
        <f>VLOOKUP(C98,NACE08!$C$4:$D$25,2,FALSE)</f>
        <v>Industries manufacturières</v>
      </c>
      <c r="E98" s="14" t="s">
        <v>40</v>
      </c>
      <c r="F98" s="15">
        <v>8099</v>
      </c>
      <c r="G98" s="15">
        <v>11280</v>
      </c>
      <c r="H98" s="15">
        <v>1535373</v>
      </c>
      <c r="I98" s="16">
        <v>20194.086840000004</v>
      </c>
    </row>
    <row r="99" spans="1:9" hidden="1" outlineLevel="2" x14ac:dyDescent="0.3">
      <c r="A99" s="13">
        <v>2022</v>
      </c>
      <c r="B99" s="104" t="s">
        <v>4</v>
      </c>
      <c r="C99" s="14" t="s">
        <v>5</v>
      </c>
      <c r="D99" s="14" t="str">
        <f>VLOOKUP(C99,NACE08!$C$4:$D$25,2,FALSE)</f>
        <v>Industries manufacturières</v>
      </c>
      <c r="E99" s="14" t="s">
        <v>42</v>
      </c>
      <c r="F99" s="15">
        <v>9496</v>
      </c>
      <c r="G99" s="15">
        <v>14475</v>
      </c>
      <c r="H99" s="15">
        <v>1946720</v>
      </c>
      <c r="I99" s="16">
        <v>22504.827730000001</v>
      </c>
    </row>
    <row r="100" spans="1:9" hidden="1" outlineLevel="2" x14ac:dyDescent="0.3">
      <c r="A100" s="13">
        <v>2022</v>
      </c>
      <c r="B100" s="104" t="s">
        <v>6</v>
      </c>
      <c r="C100" s="14" t="s">
        <v>7</v>
      </c>
      <c r="D100" s="14" t="str">
        <f>VLOOKUP(C100,NACE08!$C$4:$D$25,2,FALSE)</f>
        <v>Production et distribution d'électricité, de gaz, de vapeur et d'air conditionné</v>
      </c>
      <c r="E100" s="14" t="s">
        <v>40</v>
      </c>
      <c r="F100" s="15">
        <v>31</v>
      </c>
      <c r="G100" s="15">
        <v>39</v>
      </c>
      <c r="H100" s="15">
        <v>6359</v>
      </c>
      <c r="I100" s="16">
        <v>79.915999999999983</v>
      </c>
    </row>
    <row r="101" spans="1:9" hidden="1" outlineLevel="2" x14ac:dyDescent="0.3">
      <c r="A101" s="13">
        <v>2022</v>
      </c>
      <c r="B101" s="104" t="s">
        <v>6</v>
      </c>
      <c r="C101" s="14" t="s">
        <v>7</v>
      </c>
      <c r="D101" s="14" t="str">
        <f>VLOOKUP(C101,NACE08!$C$4:$D$25,2,FALSE)</f>
        <v>Production et distribution d'électricité, de gaz, de vapeur et d'air conditionné</v>
      </c>
      <c r="E101" s="14" t="s">
        <v>42</v>
      </c>
      <c r="F101" s="15">
        <v>30</v>
      </c>
      <c r="G101" s="15">
        <v>45</v>
      </c>
      <c r="H101" s="15">
        <v>5124</v>
      </c>
      <c r="I101" s="16">
        <v>60.387210000000003</v>
      </c>
    </row>
    <row r="102" spans="1:9" hidden="1" outlineLevel="2" x14ac:dyDescent="0.3">
      <c r="A102" s="13">
        <v>2022</v>
      </c>
      <c r="B102" s="104" t="s">
        <v>8</v>
      </c>
      <c r="C102" s="14" t="s">
        <v>9</v>
      </c>
      <c r="D102" s="14" t="str">
        <f>VLOOKUP(C102,NACE08!$C$4:$D$25,2,FALSE)</f>
        <v>Production et distribution d'eau; assainissement, gestion des déchets et dépollution</v>
      </c>
      <c r="E102" s="14" t="s">
        <v>40</v>
      </c>
      <c r="F102" s="15">
        <v>570</v>
      </c>
      <c r="G102" s="15">
        <v>749</v>
      </c>
      <c r="H102" s="15">
        <v>109905</v>
      </c>
      <c r="I102" s="16">
        <v>1481.1556699999999</v>
      </c>
    </row>
    <row r="103" spans="1:9" hidden="1" outlineLevel="2" x14ac:dyDescent="0.3">
      <c r="A103" s="13">
        <v>2022</v>
      </c>
      <c r="B103" s="104" t="s">
        <v>8</v>
      </c>
      <c r="C103" s="14" t="s">
        <v>9</v>
      </c>
      <c r="D103" s="14" t="str">
        <f>VLOOKUP(C103,NACE08!$C$4:$D$25,2,FALSE)</f>
        <v>Production et distribution d'eau; assainissement, gestion des déchets et dépollution</v>
      </c>
      <c r="E103" s="14" t="s">
        <v>42</v>
      </c>
      <c r="F103" s="15">
        <v>189</v>
      </c>
      <c r="G103" s="15">
        <v>259</v>
      </c>
      <c r="H103" s="15">
        <v>33465</v>
      </c>
      <c r="I103" s="16">
        <v>458.27701999999999</v>
      </c>
    </row>
    <row r="104" spans="1:9" hidden="1" outlineLevel="2" x14ac:dyDescent="0.3">
      <c r="A104" s="13">
        <v>2022</v>
      </c>
      <c r="B104" s="104" t="s">
        <v>10</v>
      </c>
      <c r="C104" s="14" t="s">
        <v>43</v>
      </c>
      <c r="D104" s="14" t="str">
        <f>VLOOKUP(C104,NACE08!$C$4:$D$25,2,FALSE)</f>
        <v>Construction</v>
      </c>
      <c r="E104" s="14" t="s">
        <v>40</v>
      </c>
      <c r="F104" s="15">
        <v>8050</v>
      </c>
      <c r="G104" s="15">
        <v>10792</v>
      </c>
      <c r="H104" s="15">
        <v>1588908</v>
      </c>
      <c r="I104" s="16">
        <v>19289.837070000001</v>
      </c>
    </row>
    <row r="105" spans="1:9" hidden="1" outlineLevel="2" x14ac:dyDescent="0.3">
      <c r="A105" s="13">
        <v>2022</v>
      </c>
      <c r="B105" s="104" t="s">
        <v>10</v>
      </c>
      <c r="C105" s="14" t="s">
        <v>43</v>
      </c>
      <c r="D105" s="14" t="str">
        <f>VLOOKUP(C105,NACE08!$C$4:$D$25,2,FALSE)</f>
        <v>Construction</v>
      </c>
      <c r="E105" s="14" t="s">
        <v>42</v>
      </c>
      <c r="F105" s="15">
        <v>1137</v>
      </c>
      <c r="G105" s="15">
        <v>1686</v>
      </c>
      <c r="H105" s="15">
        <v>229079</v>
      </c>
      <c r="I105" s="16">
        <v>2830.84422</v>
      </c>
    </row>
    <row r="106" spans="1:9" hidden="1" outlineLevel="2" x14ac:dyDescent="0.3">
      <c r="A106" s="13">
        <v>2022</v>
      </c>
      <c r="B106" s="104" t="s">
        <v>11</v>
      </c>
      <c r="C106" s="14" t="s">
        <v>12</v>
      </c>
      <c r="D106" s="14" t="str">
        <f>VLOOKUP(C106,NACE08!$C$4:$D$25,2,FALSE)</f>
        <v>Commerce; réparation d'automobiles et de motocycles</v>
      </c>
      <c r="E106" s="14" t="s">
        <v>40</v>
      </c>
      <c r="F106" s="15">
        <v>43493</v>
      </c>
      <c r="G106" s="15">
        <v>61733</v>
      </c>
      <c r="H106" s="15">
        <v>9506861</v>
      </c>
      <c r="I106" s="16">
        <v>124399.62406</v>
      </c>
    </row>
    <row r="107" spans="1:9" hidden="1" outlineLevel="2" x14ac:dyDescent="0.3">
      <c r="A107" s="13">
        <v>2022</v>
      </c>
      <c r="B107" s="104" t="s">
        <v>11</v>
      </c>
      <c r="C107" s="14" t="s">
        <v>12</v>
      </c>
      <c r="D107" s="14" t="str">
        <f>VLOOKUP(C107,NACE08!$C$4:$D$25,2,FALSE)</f>
        <v>Commerce; réparation d'automobiles et de motocycles</v>
      </c>
      <c r="E107" s="14" t="s">
        <v>42</v>
      </c>
      <c r="F107" s="15">
        <v>54827</v>
      </c>
      <c r="G107" s="15">
        <v>83451</v>
      </c>
      <c r="H107" s="15">
        <v>12572002</v>
      </c>
      <c r="I107" s="16">
        <v>159670.68472999998</v>
      </c>
    </row>
    <row r="108" spans="1:9" hidden="1" outlineLevel="2" x14ac:dyDescent="0.3">
      <c r="A108" s="13">
        <v>2022</v>
      </c>
      <c r="B108" s="104" t="s">
        <v>13</v>
      </c>
      <c r="C108" s="14" t="s">
        <v>14</v>
      </c>
      <c r="D108" s="14" t="str">
        <f>VLOOKUP(C108,NACE08!$C$4:$D$25,2,FALSE)</f>
        <v>Transports et entreposage</v>
      </c>
      <c r="E108" s="14" t="s">
        <v>40</v>
      </c>
      <c r="F108" s="15">
        <v>5280</v>
      </c>
      <c r="G108" s="15">
        <v>8142</v>
      </c>
      <c r="H108" s="15">
        <v>1187111</v>
      </c>
      <c r="I108" s="16">
        <v>15797.070979999999</v>
      </c>
    </row>
    <row r="109" spans="1:9" hidden="1" outlineLevel="2" x14ac:dyDescent="0.3">
      <c r="A109" s="13">
        <v>2022</v>
      </c>
      <c r="B109" s="104" t="s">
        <v>13</v>
      </c>
      <c r="C109" s="14" t="s">
        <v>14</v>
      </c>
      <c r="D109" s="14" t="str">
        <f>VLOOKUP(C109,NACE08!$C$4:$D$25,2,FALSE)</f>
        <v>Transports et entreposage</v>
      </c>
      <c r="E109" s="14" t="s">
        <v>42</v>
      </c>
      <c r="F109" s="15">
        <v>2284</v>
      </c>
      <c r="G109" s="15">
        <v>3429</v>
      </c>
      <c r="H109" s="15">
        <v>501884</v>
      </c>
      <c r="I109" s="16">
        <v>6855.6452600000002</v>
      </c>
    </row>
    <row r="110" spans="1:9" hidden="1" outlineLevel="2" x14ac:dyDescent="0.3">
      <c r="A110" s="13">
        <v>2022</v>
      </c>
      <c r="B110" s="104" t="s">
        <v>15</v>
      </c>
      <c r="C110" s="14" t="s">
        <v>16</v>
      </c>
      <c r="D110" s="14" t="str">
        <f>VLOOKUP(C110,NACE08!$C$4:$D$25,2,FALSE)</f>
        <v>Hébergement et restauration</v>
      </c>
      <c r="E110" s="14" t="s">
        <v>40</v>
      </c>
      <c r="F110" s="15">
        <v>54443</v>
      </c>
      <c r="G110" s="15">
        <v>89996</v>
      </c>
      <c r="H110" s="15">
        <v>11712196</v>
      </c>
      <c r="I110" s="16">
        <v>151398.20781999998</v>
      </c>
    </row>
    <row r="111" spans="1:9" hidden="1" outlineLevel="2" x14ac:dyDescent="0.3">
      <c r="A111" s="13">
        <v>2022</v>
      </c>
      <c r="B111" s="104" t="s">
        <v>15</v>
      </c>
      <c r="C111" s="14" t="s">
        <v>16</v>
      </c>
      <c r="D111" s="14" t="str">
        <f>VLOOKUP(C111,NACE08!$C$4:$D$25,2,FALSE)</f>
        <v>Hébergement et restauration</v>
      </c>
      <c r="E111" s="14" t="s">
        <v>42</v>
      </c>
      <c r="F111" s="15">
        <v>68798</v>
      </c>
      <c r="G111" s="15">
        <v>115553</v>
      </c>
      <c r="H111" s="15">
        <v>15002197</v>
      </c>
      <c r="I111" s="16">
        <v>194168.46456000002</v>
      </c>
    </row>
    <row r="112" spans="1:9" hidden="1" outlineLevel="2" x14ac:dyDescent="0.3">
      <c r="A112" s="13">
        <v>2022</v>
      </c>
      <c r="B112" s="104" t="s">
        <v>17</v>
      </c>
      <c r="C112" s="14" t="s">
        <v>77</v>
      </c>
      <c r="D112" s="14" t="str">
        <f>VLOOKUP(C112,NACE08!$C$4:$D$25,2,FALSE)</f>
        <v>Information et communication</v>
      </c>
      <c r="E112" s="14" t="s">
        <v>40</v>
      </c>
      <c r="F112" s="15">
        <v>2121</v>
      </c>
      <c r="G112" s="15">
        <v>3084</v>
      </c>
      <c r="H112" s="15">
        <v>489480</v>
      </c>
      <c r="I112" s="16">
        <v>6761.8885300000011</v>
      </c>
    </row>
    <row r="113" spans="1:9" hidden="1" outlineLevel="2" x14ac:dyDescent="0.3">
      <c r="A113" s="13">
        <v>2022</v>
      </c>
      <c r="B113" s="104" t="s">
        <v>17</v>
      </c>
      <c r="C113" s="14" t="s">
        <v>77</v>
      </c>
      <c r="D113" s="14" t="str">
        <f>VLOOKUP(C113,NACE08!$C$4:$D$25,2,FALSE)</f>
        <v>Information et communication</v>
      </c>
      <c r="E113" s="14" t="s">
        <v>42</v>
      </c>
      <c r="F113" s="15">
        <v>1636</v>
      </c>
      <c r="G113" s="15">
        <v>2613</v>
      </c>
      <c r="H113" s="15">
        <v>383474</v>
      </c>
      <c r="I113" s="16">
        <v>5304.6285099999996</v>
      </c>
    </row>
    <row r="114" spans="1:9" hidden="1" outlineLevel="2" x14ac:dyDescent="0.3">
      <c r="A114" s="13">
        <v>2022</v>
      </c>
      <c r="B114" s="104" t="s">
        <v>18</v>
      </c>
      <c r="C114" s="14" t="s">
        <v>19</v>
      </c>
      <c r="D114" s="14" t="str">
        <f>VLOOKUP(C114,NACE08!$C$4:$D$25,2,FALSE)</f>
        <v>Activités financières et 'assurance</v>
      </c>
      <c r="E114" s="14" t="s">
        <v>40</v>
      </c>
      <c r="F114" s="15">
        <v>1312</v>
      </c>
      <c r="G114" s="15">
        <v>1665</v>
      </c>
      <c r="H114" s="15">
        <v>260763</v>
      </c>
      <c r="I114" s="16">
        <v>3349.0024800000001</v>
      </c>
    </row>
    <row r="115" spans="1:9" hidden="1" outlineLevel="2" x14ac:dyDescent="0.3">
      <c r="A115" s="13">
        <v>2022</v>
      </c>
      <c r="B115" s="104" t="s">
        <v>18</v>
      </c>
      <c r="C115" s="14" t="s">
        <v>19</v>
      </c>
      <c r="D115" s="14" t="str">
        <f>VLOOKUP(C115,NACE08!$C$4:$D$25,2,FALSE)</f>
        <v>Activités financières et 'assurance</v>
      </c>
      <c r="E115" s="14" t="s">
        <v>42</v>
      </c>
      <c r="F115" s="15">
        <v>1447</v>
      </c>
      <c r="G115" s="15">
        <v>1996</v>
      </c>
      <c r="H115" s="15">
        <v>308648</v>
      </c>
      <c r="I115" s="16">
        <v>3970.21693</v>
      </c>
    </row>
    <row r="116" spans="1:9" hidden="1" outlineLevel="2" x14ac:dyDescent="0.3">
      <c r="A116" s="13">
        <v>2022</v>
      </c>
      <c r="B116" s="104" t="s">
        <v>20</v>
      </c>
      <c r="C116" s="14" t="s">
        <v>21</v>
      </c>
      <c r="D116" s="14" t="str">
        <f>VLOOKUP(C116,NACE08!$C$4:$D$25,2,FALSE)</f>
        <v>Activités immobilières</v>
      </c>
      <c r="E116" s="14" t="s">
        <v>40</v>
      </c>
      <c r="F116" s="15">
        <v>851</v>
      </c>
      <c r="G116" s="15">
        <v>1172</v>
      </c>
      <c r="H116" s="15">
        <v>158514</v>
      </c>
      <c r="I116" s="16">
        <v>1985.69877</v>
      </c>
    </row>
    <row r="117" spans="1:9" hidden="1" outlineLevel="2" x14ac:dyDescent="0.3">
      <c r="A117" s="13">
        <v>2022</v>
      </c>
      <c r="B117" s="104" t="s">
        <v>20</v>
      </c>
      <c r="C117" s="14" t="s">
        <v>21</v>
      </c>
      <c r="D117" s="14" t="str">
        <f>VLOOKUP(C117,NACE08!$C$4:$D$25,2,FALSE)</f>
        <v>Activités immobilières</v>
      </c>
      <c r="E117" s="14" t="s">
        <v>42</v>
      </c>
      <c r="F117" s="15">
        <v>854</v>
      </c>
      <c r="G117" s="15">
        <v>1306</v>
      </c>
      <c r="H117" s="15">
        <v>173684</v>
      </c>
      <c r="I117" s="16">
        <v>2160.2562200000002</v>
      </c>
    </row>
    <row r="118" spans="1:9" hidden="1" outlineLevel="2" x14ac:dyDescent="0.3">
      <c r="A118" s="13">
        <v>2022</v>
      </c>
      <c r="B118" s="104" t="s">
        <v>22</v>
      </c>
      <c r="C118" s="14" t="s">
        <v>23</v>
      </c>
      <c r="D118" s="14" t="str">
        <f>VLOOKUP(C118,NACE08!$C$4:$D$25,2,FALSE)</f>
        <v>Activités spécialisées, scientifiques et techniques</v>
      </c>
      <c r="E118" s="14" t="s">
        <v>40</v>
      </c>
      <c r="F118" s="15">
        <v>4687</v>
      </c>
      <c r="G118" s="15">
        <v>6925</v>
      </c>
      <c r="H118" s="15">
        <v>964597</v>
      </c>
      <c r="I118" s="16">
        <v>12662.16086</v>
      </c>
    </row>
    <row r="119" spans="1:9" hidden="1" outlineLevel="2" x14ac:dyDescent="0.3">
      <c r="A119" s="13">
        <v>2022</v>
      </c>
      <c r="B119" s="104" t="s">
        <v>22</v>
      </c>
      <c r="C119" s="14" t="s">
        <v>23</v>
      </c>
      <c r="D119" s="14" t="str">
        <f>VLOOKUP(C119,NACE08!$C$4:$D$25,2,FALSE)</f>
        <v>Activités spécialisées, scientifiques et techniques</v>
      </c>
      <c r="E119" s="14" t="s">
        <v>42</v>
      </c>
      <c r="F119" s="15">
        <v>5112</v>
      </c>
      <c r="G119" s="15">
        <v>8289</v>
      </c>
      <c r="H119" s="15">
        <v>1083507</v>
      </c>
      <c r="I119" s="16">
        <v>13815.373530000001</v>
      </c>
    </row>
    <row r="120" spans="1:9" hidden="1" outlineLevel="2" x14ac:dyDescent="0.3">
      <c r="A120" s="13">
        <v>2022</v>
      </c>
      <c r="B120" s="104" t="s">
        <v>24</v>
      </c>
      <c r="C120" s="14" t="s">
        <v>25</v>
      </c>
      <c r="D120" s="14" t="str">
        <f>VLOOKUP(C120,NACE08!$C$4:$D$25,2,FALSE)</f>
        <v>Travail Interimmaire</v>
      </c>
      <c r="E120" s="14" t="s">
        <v>40</v>
      </c>
      <c r="F120" s="15">
        <v>113924</v>
      </c>
      <c r="G120" s="15">
        <v>196644</v>
      </c>
      <c r="H120" s="15">
        <v>21960991</v>
      </c>
      <c r="I120" s="16">
        <v>300329.24322</v>
      </c>
    </row>
    <row r="121" spans="1:9" hidden="1" outlineLevel="2" x14ac:dyDescent="0.3">
      <c r="A121" s="13">
        <v>2022</v>
      </c>
      <c r="B121" s="104" t="s">
        <v>24</v>
      </c>
      <c r="C121" s="14" t="s">
        <v>25</v>
      </c>
      <c r="D121" s="14" t="str">
        <f>VLOOKUP(C121,NACE08!$C$4:$D$25,2,FALSE)</f>
        <v>Travail Interimmaire</v>
      </c>
      <c r="E121" s="14" t="s">
        <v>42</v>
      </c>
      <c r="F121" s="15">
        <v>109969</v>
      </c>
      <c r="G121" s="15">
        <v>204656</v>
      </c>
      <c r="H121" s="15">
        <v>22449077</v>
      </c>
      <c r="I121" s="16">
        <v>292737.31546000001</v>
      </c>
    </row>
    <row r="122" spans="1:9" hidden="1" outlineLevel="2" x14ac:dyDescent="0.3">
      <c r="A122" s="13">
        <v>2022</v>
      </c>
      <c r="B122" s="104" t="s">
        <v>24</v>
      </c>
      <c r="C122" s="14" t="s">
        <v>76</v>
      </c>
      <c r="D122" s="14" t="str">
        <f>VLOOKUP(C122,NACE08!$C$4:$D$25,2,FALSE)</f>
        <v>Activités de services administratifs et de soutien*</v>
      </c>
      <c r="E122" s="14" t="s">
        <v>40</v>
      </c>
      <c r="F122" s="15">
        <v>8301</v>
      </c>
      <c r="G122" s="15">
        <v>12700</v>
      </c>
      <c r="H122" s="15">
        <v>1642308</v>
      </c>
      <c r="I122" s="16">
        <v>24652.182790000003</v>
      </c>
    </row>
    <row r="123" spans="1:9" hidden="1" outlineLevel="2" x14ac:dyDescent="0.3">
      <c r="A123" s="13">
        <v>2022</v>
      </c>
      <c r="B123" s="104" t="s">
        <v>24</v>
      </c>
      <c r="C123" s="14" t="s">
        <v>76</v>
      </c>
      <c r="D123" s="14" t="str">
        <f>VLOOKUP(C123,NACE08!$C$4:$D$25,2,FALSE)</f>
        <v>Activités de services administratifs et de soutien*</v>
      </c>
      <c r="E123" s="14" t="s">
        <v>42</v>
      </c>
      <c r="F123" s="15">
        <v>7673</v>
      </c>
      <c r="G123" s="15">
        <v>13623</v>
      </c>
      <c r="H123" s="15">
        <v>1515500</v>
      </c>
      <c r="I123" s="16">
        <v>22385.899070000003</v>
      </c>
    </row>
    <row r="124" spans="1:9" hidden="1" outlineLevel="2" x14ac:dyDescent="0.3">
      <c r="A124" s="13">
        <v>2022</v>
      </c>
      <c r="B124" s="104" t="s">
        <v>26</v>
      </c>
      <c r="C124" s="14" t="s">
        <v>27</v>
      </c>
      <c r="D124" s="14" t="str">
        <f>VLOOKUP(C124,NACE08!$C$4:$D$25,2,FALSE)</f>
        <v>Administration publique</v>
      </c>
      <c r="E124" s="14" t="s">
        <v>40</v>
      </c>
      <c r="F124" s="15">
        <v>10279</v>
      </c>
      <c r="G124" s="15">
        <v>13201</v>
      </c>
      <c r="H124" s="15">
        <v>1559428</v>
      </c>
      <c r="I124" s="16">
        <v>20906.651829999999</v>
      </c>
    </row>
    <row r="125" spans="1:9" hidden="1" outlineLevel="2" x14ac:dyDescent="0.3">
      <c r="A125" s="13">
        <v>2022</v>
      </c>
      <c r="B125" s="104" t="s">
        <v>26</v>
      </c>
      <c r="C125" s="14" t="s">
        <v>27</v>
      </c>
      <c r="D125" s="14" t="str">
        <f>VLOOKUP(C125,NACE08!$C$4:$D$25,2,FALSE)</f>
        <v>Administration publique</v>
      </c>
      <c r="E125" s="14" t="s">
        <v>42</v>
      </c>
      <c r="F125" s="15">
        <v>14103</v>
      </c>
      <c r="G125" s="15">
        <v>19886</v>
      </c>
      <c r="H125" s="15">
        <v>2519533</v>
      </c>
      <c r="I125" s="16">
        <v>35444.819799999997</v>
      </c>
    </row>
    <row r="126" spans="1:9" hidden="1" outlineLevel="2" x14ac:dyDescent="0.3">
      <c r="A126" s="13">
        <v>2022</v>
      </c>
      <c r="B126" s="104" t="s">
        <v>28</v>
      </c>
      <c r="C126" s="14" t="s">
        <v>29</v>
      </c>
      <c r="D126" s="14" t="str">
        <f>VLOOKUP(C126,NACE08!$C$4:$D$25,2,FALSE)</f>
        <v>Enseignement</v>
      </c>
      <c r="E126" s="14" t="s">
        <v>40</v>
      </c>
      <c r="F126" s="15">
        <v>4456</v>
      </c>
      <c r="G126" s="15">
        <v>7381</v>
      </c>
      <c r="H126" s="15">
        <v>594330</v>
      </c>
      <c r="I126" s="16">
        <v>7921.6959299999999</v>
      </c>
    </row>
    <row r="127" spans="1:9" hidden="1" outlineLevel="2" x14ac:dyDescent="0.3">
      <c r="A127" s="13">
        <v>2022</v>
      </c>
      <c r="B127" s="104" t="s">
        <v>28</v>
      </c>
      <c r="C127" s="14" t="s">
        <v>29</v>
      </c>
      <c r="D127" s="14" t="str">
        <f>VLOOKUP(C127,NACE08!$C$4:$D$25,2,FALSE)</f>
        <v>Enseignement</v>
      </c>
      <c r="E127" s="14" t="s">
        <v>42</v>
      </c>
      <c r="F127" s="15">
        <v>5828</v>
      </c>
      <c r="G127" s="15">
        <v>10829</v>
      </c>
      <c r="H127" s="15">
        <v>844489</v>
      </c>
      <c r="I127" s="16">
        <v>11232.571900000001</v>
      </c>
    </row>
    <row r="128" spans="1:9" hidden="1" outlineLevel="2" x14ac:dyDescent="0.3">
      <c r="A128" s="13">
        <v>2022</v>
      </c>
      <c r="B128" s="104" t="s">
        <v>30</v>
      </c>
      <c r="C128" s="14" t="s">
        <v>31</v>
      </c>
      <c r="D128" s="14" t="str">
        <f>VLOOKUP(C128,NACE08!$C$4:$D$25,2,FALSE)</f>
        <v>Santé humaine et action sociale</v>
      </c>
      <c r="E128" s="14" t="s">
        <v>40</v>
      </c>
      <c r="F128" s="15">
        <v>12819</v>
      </c>
      <c r="G128" s="15">
        <v>16822</v>
      </c>
      <c r="H128" s="15">
        <v>2652161</v>
      </c>
      <c r="I128" s="16">
        <v>42223.418750000004</v>
      </c>
    </row>
    <row r="129" spans="1:9" hidden="1" outlineLevel="2" x14ac:dyDescent="0.3">
      <c r="A129" s="13">
        <v>2022</v>
      </c>
      <c r="B129" s="104" t="s">
        <v>30</v>
      </c>
      <c r="C129" s="14" t="s">
        <v>31</v>
      </c>
      <c r="D129" s="14" t="str">
        <f>VLOOKUP(C129,NACE08!$C$4:$D$25,2,FALSE)</f>
        <v>Santé humaine et action sociale</v>
      </c>
      <c r="E129" s="14" t="s">
        <v>42</v>
      </c>
      <c r="F129" s="15">
        <v>38027</v>
      </c>
      <c r="G129" s="15">
        <v>52879</v>
      </c>
      <c r="H129" s="15">
        <v>8831356</v>
      </c>
      <c r="I129" s="16">
        <v>147759.92790000001</v>
      </c>
    </row>
    <row r="130" spans="1:9" hidden="1" outlineLevel="2" x14ac:dyDescent="0.3">
      <c r="A130" s="13">
        <v>2022</v>
      </c>
      <c r="B130" s="104" t="s">
        <v>32</v>
      </c>
      <c r="C130" s="14" t="s">
        <v>33</v>
      </c>
      <c r="D130" s="14" t="str">
        <f>VLOOKUP(C130,NACE08!$C$4:$D$25,2,FALSE)</f>
        <v>Arts, spectacles et activités récréatives</v>
      </c>
      <c r="E130" s="14" t="s">
        <v>40</v>
      </c>
      <c r="F130" s="15">
        <v>8888</v>
      </c>
      <c r="G130" s="15">
        <v>13916</v>
      </c>
      <c r="H130" s="15">
        <v>1611701</v>
      </c>
      <c r="I130" s="16">
        <v>20801.665919999999</v>
      </c>
    </row>
    <row r="131" spans="1:9" hidden="1" outlineLevel="2" x14ac:dyDescent="0.3">
      <c r="A131" s="13">
        <v>2022</v>
      </c>
      <c r="B131" s="104" t="s">
        <v>32</v>
      </c>
      <c r="C131" s="14" t="s">
        <v>33</v>
      </c>
      <c r="D131" s="14" t="str">
        <f>VLOOKUP(C131,NACE08!$C$4:$D$25,2,FALSE)</f>
        <v>Arts, spectacles et activités récréatives</v>
      </c>
      <c r="E131" s="14" t="s">
        <v>42</v>
      </c>
      <c r="F131" s="15">
        <v>9266</v>
      </c>
      <c r="G131" s="15">
        <v>15397</v>
      </c>
      <c r="H131" s="15">
        <v>1716890</v>
      </c>
      <c r="I131" s="16">
        <v>21982.852000000003</v>
      </c>
    </row>
    <row r="132" spans="1:9" hidden="1" outlineLevel="2" x14ac:dyDescent="0.3">
      <c r="A132" s="13">
        <v>2022</v>
      </c>
      <c r="B132" s="104" t="s">
        <v>34</v>
      </c>
      <c r="C132" s="14" t="s">
        <v>35</v>
      </c>
      <c r="D132" s="14" t="str">
        <f>VLOOKUP(C132,NACE08!$C$4:$D$25,2,FALSE)</f>
        <v>Autres activités de service</v>
      </c>
      <c r="E132" s="14" t="s">
        <v>40</v>
      </c>
      <c r="F132" s="15">
        <v>1772</v>
      </c>
      <c r="G132" s="15">
        <v>2694</v>
      </c>
      <c r="H132" s="15">
        <v>327918</v>
      </c>
      <c r="I132" s="16">
        <v>4149.1421500000006</v>
      </c>
    </row>
    <row r="133" spans="1:9" hidden="1" outlineLevel="2" x14ac:dyDescent="0.3">
      <c r="A133" s="13">
        <v>2022</v>
      </c>
      <c r="B133" s="104" t="s">
        <v>34</v>
      </c>
      <c r="C133" s="14" t="s">
        <v>35</v>
      </c>
      <c r="D133" s="14" t="str">
        <f>VLOOKUP(C133,NACE08!$C$4:$D$25,2,FALSE)</f>
        <v>Autres activités de service</v>
      </c>
      <c r="E133" s="14" t="s">
        <v>42</v>
      </c>
      <c r="F133" s="15">
        <v>3722</v>
      </c>
      <c r="G133" s="15">
        <v>5731</v>
      </c>
      <c r="H133" s="15">
        <v>726052</v>
      </c>
      <c r="I133" s="16">
        <v>9067.4767000000011</v>
      </c>
    </row>
    <row r="134" spans="1:9" hidden="1" outlineLevel="2" x14ac:dyDescent="0.3">
      <c r="A134" s="13">
        <v>2022</v>
      </c>
      <c r="B134" s="104" t="s">
        <v>36</v>
      </c>
      <c r="C134" s="14" t="s">
        <v>37</v>
      </c>
      <c r="D134" s="14" t="str">
        <f>VLOOKUP(C134,NACE08!$C$4:$D$25,2,FALSE)</f>
        <v>Activités des ménages en tant qu'employeurs</v>
      </c>
      <c r="E134" s="14" t="s">
        <v>40</v>
      </c>
      <c r="F134" s="15">
        <v>55</v>
      </c>
      <c r="G134" s="15">
        <v>70</v>
      </c>
      <c r="H134" s="15">
        <v>17066</v>
      </c>
      <c r="I134" s="16">
        <v>250.20665000000002</v>
      </c>
    </row>
    <row r="135" spans="1:9" hidden="1" outlineLevel="2" x14ac:dyDescent="0.3">
      <c r="A135" s="13">
        <v>2022</v>
      </c>
      <c r="B135" s="104" t="s">
        <v>36</v>
      </c>
      <c r="C135" s="14" t="s">
        <v>37</v>
      </c>
      <c r="D135" s="14" t="str">
        <f>VLOOKUP(C135,NACE08!$C$4:$D$25,2,FALSE)</f>
        <v>Activités des ménages en tant qu'employeurs</v>
      </c>
      <c r="E135" s="14" t="s">
        <v>42</v>
      </c>
      <c r="F135" s="15">
        <v>101</v>
      </c>
      <c r="G135" s="15">
        <v>143</v>
      </c>
      <c r="H135" s="15">
        <v>24694</v>
      </c>
      <c r="I135" s="16">
        <v>367.26580000000001</v>
      </c>
    </row>
    <row r="136" spans="1:9" hidden="1" outlineLevel="2" x14ac:dyDescent="0.3">
      <c r="A136" s="13">
        <v>2022</v>
      </c>
      <c r="B136" s="104" t="s">
        <v>38</v>
      </c>
      <c r="C136" s="14" t="s">
        <v>39</v>
      </c>
      <c r="D136" s="14" t="str">
        <f>VLOOKUP(C136,NACE08!$C$4:$D$25,2,FALSE)</f>
        <v>Activités des organisations et organismes extraterritoriaux</v>
      </c>
      <c r="E136" s="14" t="s">
        <v>40</v>
      </c>
      <c r="F136" s="15">
        <v>23</v>
      </c>
      <c r="G136" s="15">
        <v>37</v>
      </c>
      <c r="H136" s="15">
        <v>3584</v>
      </c>
      <c r="I136" s="16">
        <v>49.500410000000002</v>
      </c>
    </row>
    <row r="137" spans="1:9" hidden="1" outlineLevel="2" x14ac:dyDescent="0.3">
      <c r="A137" s="13">
        <v>2022</v>
      </c>
      <c r="B137" s="104" t="s">
        <v>38</v>
      </c>
      <c r="C137" s="14" t="s">
        <v>39</v>
      </c>
      <c r="D137" s="14" t="str">
        <f>VLOOKUP(C137,NACE08!$C$4:$D$25,2,FALSE)</f>
        <v>Activités des organisations et organismes extraterritoriaux</v>
      </c>
      <c r="E137" s="14" t="s">
        <v>42</v>
      </c>
      <c r="F137" s="15">
        <v>25</v>
      </c>
      <c r="G137" s="15">
        <v>30</v>
      </c>
      <c r="H137" s="15">
        <v>4191</v>
      </c>
      <c r="I137" s="16">
        <v>57.214289999999998</v>
      </c>
    </row>
    <row r="138" spans="1:9" outlineLevel="1" collapsed="1" x14ac:dyDescent="0.3">
      <c r="A138" s="25" t="s">
        <v>102</v>
      </c>
      <c r="B138" s="105"/>
      <c r="C138" s="17"/>
      <c r="D138" s="17"/>
      <c r="E138" s="17"/>
      <c r="F138" s="18">
        <f>SUBTOTAL(9,F94:F137)</f>
        <v>626733</v>
      </c>
      <c r="G138" s="18">
        <f>SUBTOTAL(9,G94:G137)</f>
        <v>1019299</v>
      </c>
      <c r="H138" s="18">
        <f>SUBTOTAL(9,H94:H137)</f>
        <v>129269184</v>
      </c>
      <c r="I138" s="26">
        <f>SUBTOTAL(9,I94:I137)</f>
        <v>1737239.1091</v>
      </c>
    </row>
    <row r="139" spans="1:9" hidden="1" outlineLevel="2" x14ac:dyDescent="0.3">
      <c r="A139" s="19">
        <v>2021</v>
      </c>
      <c r="B139" s="106" t="s">
        <v>0</v>
      </c>
      <c r="C139" t="s">
        <v>1</v>
      </c>
      <c r="D139" t="str">
        <f>VLOOKUP(C139,NACE08!$C$4:$D$25,2,FALSE)</f>
        <v>Agriculture, sylviculture et pêche</v>
      </c>
      <c r="E139" t="s">
        <v>40</v>
      </c>
      <c r="F139" s="11">
        <v>1710</v>
      </c>
      <c r="G139" s="11">
        <v>2381</v>
      </c>
      <c r="H139" s="11">
        <v>356741</v>
      </c>
      <c r="I139" s="20">
        <v>3907.6749499999996</v>
      </c>
    </row>
    <row r="140" spans="1:9" hidden="1" outlineLevel="2" x14ac:dyDescent="0.3">
      <c r="A140" s="19">
        <v>2021</v>
      </c>
      <c r="B140" s="106" t="s">
        <v>0</v>
      </c>
      <c r="C140" t="s">
        <v>1</v>
      </c>
      <c r="D140" t="str">
        <f>VLOOKUP(C140,NACE08!$C$4:$D$25,2,FALSE)</f>
        <v>Agriculture, sylviculture et pêche</v>
      </c>
      <c r="E140" t="s">
        <v>42</v>
      </c>
      <c r="F140" s="11">
        <v>932</v>
      </c>
      <c r="G140" s="11">
        <v>1380</v>
      </c>
      <c r="H140" s="11">
        <v>170339</v>
      </c>
      <c r="I140" s="20">
        <v>1804.35195</v>
      </c>
    </row>
    <row r="141" spans="1:9" hidden="1" outlineLevel="2" x14ac:dyDescent="0.3">
      <c r="A141" s="19">
        <v>2021</v>
      </c>
      <c r="B141" s="106" t="s">
        <v>2</v>
      </c>
      <c r="C141" t="s">
        <v>3</v>
      </c>
      <c r="D141" t="str">
        <f>VLOOKUP(C141,NACE08!$C$4:$D$25,2,FALSE)</f>
        <v>Industries extractives</v>
      </c>
      <c r="E141" t="s">
        <v>40</v>
      </c>
      <c r="F141" s="11">
        <v>18</v>
      </c>
      <c r="G141" s="11">
        <v>22</v>
      </c>
      <c r="H141" s="11">
        <v>4198</v>
      </c>
      <c r="I141" s="20">
        <v>51.164119999999997</v>
      </c>
    </row>
    <row r="142" spans="1:9" hidden="1" outlineLevel="2" x14ac:dyDescent="0.3">
      <c r="A142" s="19">
        <v>2021</v>
      </c>
      <c r="B142" s="106" t="s">
        <v>2</v>
      </c>
      <c r="C142" t="s">
        <v>3</v>
      </c>
      <c r="D142" t="str">
        <f>VLOOKUP(C142,NACE08!$C$4:$D$25,2,FALSE)</f>
        <v>Industries extractives</v>
      </c>
      <c r="E142" t="s">
        <v>42</v>
      </c>
      <c r="F142" s="11">
        <v>5</v>
      </c>
      <c r="G142" s="11">
        <v>7</v>
      </c>
      <c r="H142" s="11">
        <v>1199</v>
      </c>
      <c r="I142" s="20">
        <v>13.77669</v>
      </c>
    </row>
    <row r="143" spans="1:9" hidden="1" outlineLevel="2" x14ac:dyDescent="0.3">
      <c r="A143" s="19">
        <v>2021</v>
      </c>
      <c r="B143" s="106" t="s">
        <v>4</v>
      </c>
      <c r="C143" t="s">
        <v>5</v>
      </c>
      <c r="D143" t="str">
        <f>VLOOKUP(C143,NACE08!$C$4:$D$25,2,FALSE)</f>
        <v>Industries manufacturières</v>
      </c>
      <c r="E143" t="s">
        <v>40</v>
      </c>
      <c r="F143" s="11">
        <v>7802</v>
      </c>
      <c r="G143" s="11">
        <v>10488</v>
      </c>
      <c r="H143" s="11">
        <v>1518736</v>
      </c>
      <c r="I143" s="20">
        <v>18873.043250000002</v>
      </c>
    </row>
    <row r="144" spans="1:9" hidden="1" outlineLevel="2" x14ac:dyDescent="0.3">
      <c r="A144" s="19">
        <v>2021</v>
      </c>
      <c r="B144" s="106" t="s">
        <v>4</v>
      </c>
      <c r="C144" t="s">
        <v>5</v>
      </c>
      <c r="D144" t="str">
        <f>VLOOKUP(C144,NACE08!$C$4:$D$25,2,FALSE)</f>
        <v>Industries manufacturières</v>
      </c>
      <c r="E144" t="s">
        <v>42</v>
      </c>
      <c r="F144" s="11">
        <v>9740</v>
      </c>
      <c r="G144" s="11">
        <v>14139</v>
      </c>
      <c r="H144" s="11">
        <v>2017126</v>
      </c>
      <c r="I144" s="20">
        <v>21902.834059999997</v>
      </c>
    </row>
    <row r="145" spans="1:9" hidden="1" outlineLevel="2" x14ac:dyDescent="0.3">
      <c r="A145" s="19">
        <v>2021</v>
      </c>
      <c r="B145" s="106" t="s">
        <v>6</v>
      </c>
      <c r="C145" t="s">
        <v>7</v>
      </c>
      <c r="D145" t="str">
        <f>VLOOKUP(C145,NACE08!$C$4:$D$25,2,FALSE)</f>
        <v>Production et distribution d'électricité, de gaz, de vapeur et d'air conditionné</v>
      </c>
      <c r="E145" t="s">
        <v>40</v>
      </c>
      <c r="F145" s="11">
        <v>20</v>
      </c>
      <c r="G145" s="11">
        <v>32</v>
      </c>
      <c r="H145" s="11">
        <v>6370</v>
      </c>
      <c r="I145" s="20">
        <v>80.244690000000006</v>
      </c>
    </row>
    <row r="146" spans="1:9" hidden="1" outlineLevel="2" x14ac:dyDescent="0.3">
      <c r="A146" s="19">
        <v>2021</v>
      </c>
      <c r="B146" s="106" t="s">
        <v>6</v>
      </c>
      <c r="C146" t="s">
        <v>7</v>
      </c>
      <c r="D146" t="str">
        <f>VLOOKUP(C146,NACE08!$C$4:$D$25,2,FALSE)</f>
        <v>Production et distribution d'électricité, de gaz, de vapeur et d'air conditionné</v>
      </c>
      <c r="E146" t="s">
        <v>42</v>
      </c>
      <c r="F146" s="11">
        <v>8</v>
      </c>
      <c r="G146" s="11">
        <v>14</v>
      </c>
      <c r="H146" s="11">
        <v>1458</v>
      </c>
      <c r="I146" s="20">
        <v>16.304019999999998</v>
      </c>
    </row>
    <row r="147" spans="1:9" hidden="1" outlineLevel="2" x14ac:dyDescent="0.3">
      <c r="A147" s="19">
        <v>2021</v>
      </c>
      <c r="B147" s="106" t="s">
        <v>8</v>
      </c>
      <c r="C147" t="s">
        <v>9</v>
      </c>
      <c r="D147" t="str">
        <f>VLOOKUP(C147,NACE08!$C$4:$D$25,2,FALSE)</f>
        <v>Production et distribution d'eau; assainissement, gestion des déchets et dépollution</v>
      </c>
      <c r="E147" t="s">
        <v>40</v>
      </c>
      <c r="F147" s="11">
        <v>608</v>
      </c>
      <c r="G147" s="11">
        <v>763</v>
      </c>
      <c r="H147" s="11">
        <v>117950</v>
      </c>
      <c r="I147" s="20">
        <v>1491.6382299999998</v>
      </c>
    </row>
    <row r="148" spans="1:9" hidden="1" outlineLevel="2" x14ac:dyDescent="0.3">
      <c r="A148" s="19">
        <v>2021</v>
      </c>
      <c r="B148" s="106" t="s">
        <v>8</v>
      </c>
      <c r="C148" t="s">
        <v>9</v>
      </c>
      <c r="D148" t="str">
        <f>VLOOKUP(C148,NACE08!$C$4:$D$25,2,FALSE)</f>
        <v>Production et distribution d'eau; assainissement, gestion des déchets et dépollution</v>
      </c>
      <c r="E148" t="s">
        <v>42</v>
      </c>
      <c r="F148" s="11">
        <v>147</v>
      </c>
      <c r="G148" s="11">
        <v>205</v>
      </c>
      <c r="H148" s="11">
        <v>27259</v>
      </c>
      <c r="I148" s="20">
        <v>380.49919999999997</v>
      </c>
    </row>
    <row r="149" spans="1:9" hidden="1" outlineLevel="2" x14ac:dyDescent="0.3">
      <c r="A149" s="19">
        <v>2021</v>
      </c>
      <c r="B149" s="106" t="s">
        <v>10</v>
      </c>
      <c r="C149" t="s">
        <v>43</v>
      </c>
      <c r="D149" t="str">
        <f>VLOOKUP(C149,NACE08!$C$4:$D$25,2,FALSE)</f>
        <v>Construction</v>
      </c>
      <c r="E149" t="s">
        <v>40</v>
      </c>
      <c r="F149" s="11">
        <v>8387</v>
      </c>
      <c r="G149" s="11">
        <v>10757</v>
      </c>
      <c r="H149" s="11">
        <v>1714093</v>
      </c>
      <c r="I149" s="20">
        <v>19739.623050000002</v>
      </c>
    </row>
    <row r="150" spans="1:9" hidden="1" outlineLevel="2" x14ac:dyDescent="0.3">
      <c r="A150" s="19">
        <v>2021</v>
      </c>
      <c r="B150" s="106" t="s">
        <v>10</v>
      </c>
      <c r="C150" t="s">
        <v>43</v>
      </c>
      <c r="D150" t="str">
        <f>VLOOKUP(C150,NACE08!$C$4:$D$25,2,FALSE)</f>
        <v>Construction</v>
      </c>
      <c r="E150" t="s">
        <v>42</v>
      </c>
      <c r="F150" s="11">
        <v>1075</v>
      </c>
      <c r="G150" s="11">
        <v>1563</v>
      </c>
      <c r="H150" s="11">
        <v>231903</v>
      </c>
      <c r="I150" s="20">
        <v>2719.7456200000001</v>
      </c>
    </row>
    <row r="151" spans="1:9" hidden="1" outlineLevel="2" x14ac:dyDescent="0.3">
      <c r="A151" s="19">
        <v>2021</v>
      </c>
      <c r="B151" s="106" t="s">
        <v>11</v>
      </c>
      <c r="C151" t="s">
        <v>12</v>
      </c>
      <c r="D151" t="str">
        <f>VLOOKUP(C151,NACE08!$C$4:$D$25,2,FALSE)</f>
        <v>Commerce; réparation d'automobiles et de motocycles</v>
      </c>
      <c r="E151" t="s">
        <v>40</v>
      </c>
      <c r="F151" s="11">
        <v>40491</v>
      </c>
      <c r="G151" s="11">
        <v>54088</v>
      </c>
      <c r="H151" s="11">
        <v>9315733</v>
      </c>
      <c r="I151" s="20">
        <v>115628.20524000001</v>
      </c>
    </row>
    <row r="152" spans="1:9" hidden="1" outlineLevel="2" x14ac:dyDescent="0.3">
      <c r="A152" s="19">
        <v>2021</v>
      </c>
      <c r="B152" s="106" t="s">
        <v>11</v>
      </c>
      <c r="C152" t="s">
        <v>12</v>
      </c>
      <c r="D152" t="str">
        <f>VLOOKUP(C152,NACE08!$C$4:$D$25,2,FALSE)</f>
        <v>Commerce; réparation d'automobiles et de motocycles</v>
      </c>
      <c r="E152" t="s">
        <v>42</v>
      </c>
      <c r="F152" s="11">
        <v>52706</v>
      </c>
      <c r="G152" s="11">
        <v>75226</v>
      </c>
      <c r="H152" s="11">
        <v>12557287</v>
      </c>
      <c r="I152" s="20">
        <v>149921.80969999998</v>
      </c>
    </row>
    <row r="153" spans="1:9" hidden="1" outlineLevel="2" x14ac:dyDescent="0.3">
      <c r="A153" s="19">
        <v>2021</v>
      </c>
      <c r="B153" s="106" t="s">
        <v>13</v>
      </c>
      <c r="C153" t="s">
        <v>14</v>
      </c>
      <c r="D153" t="str">
        <f>VLOOKUP(C153,NACE08!$C$4:$D$25,2,FALSE)</f>
        <v>Transports et entreposage</v>
      </c>
      <c r="E153" t="s">
        <v>40</v>
      </c>
      <c r="F153" s="11">
        <v>5217</v>
      </c>
      <c r="G153" s="11">
        <v>7652</v>
      </c>
      <c r="H153" s="11">
        <v>1206927</v>
      </c>
      <c r="I153" s="20">
        <v>15171.95722</v>
      </c>
    </row>
    <row r="154" spans="1:9" hidden="1" outlineLevel="2" x14ac:dyDescent="0.3">
      <c r="A154" s="19">
        <v>2021</v>
      </c>
      <c r="B154" s="106" t="s">
        <v>13</v>
      </c>
      <c r="C154" t="s">
        <v>14</v>
      </c>
      <c r="D154" t="str">
        <f>VLOOKUP(C154,NACE08!$C$4:$D$25,2,FALSE)</f>
        <v>Transports et entreposage</v>
      </c>
      <c r="E154" t="s">
        <v>42</v>
      </c>
      <c r="F154" s="11">
        <v>2532</v>
      </c>
      <c r="G154" s="11">
        <v>3645</v>
      </c>
      <c r="H154" s="11">
        <v>576136</v>
      </c>
      <c r="I154" s="20">
        <v>7347.0871200000001</v>
      </c>
    </row>
    <row r="155" spans="1:9" hidden="1" outlineLevel="2" x14ac:dyDescent="0.3">
      <c r="A155" s="19">
        <v>2021</v>
      </c>
      <c r="B155" s="106" t="s">
        <v>15</v>
      </c>
      <c r="C155" t="s">
        <v>16</v>
      </c>
      <c r="D155" t="str">
        <f>VLOOKUP(C155,NACE08!$C$4:$D$25,2,FALSE)</f>
        <v>Hébergement et restauration</v>
      </c>
      <c r="E155" t="s">
        <v>40</v>
      </c>
      <c r="F155" s="11">
        <v>42898</v>
      </c>
      <c r="G155" s="11">
        <v>68455</v>
      </c>
      <c r="H155" s="11">
        <v>9175896</v>
      </c>
      <c r="I155" s="20">
        <v>115421.04269</v>
      </c>
    </row>
    <row r="156" spans="1:9" hidden="1" outlineLevel="2" x14ac:dyDescent="0.3">
      <c r="A156" s="19">
        <v>2021</v>
      </c>
      <c r="B156" s="106" t="s">
        <v>15</v>
      </c>
      <c r="C156" t="s">
        <v>16</v>
      </c>
      <c r="D156" t="str">
        <f>VLOOKUP(C156,NACE08!$C$4:$D$25,2,FALSE)</f>
        <v>Hébergement et restauration</v>
      </c>
      <c r="E156" t="s">
        <v>42</v>
      </c>
      <c r="F156" s="11">
        <v>55430</v>
      </c>
      <c r="G156" s="11">
        <v>90439</v>
      </c>
      <c r="H156" s="11">
        <v>11585383</v>
      </c>
      <c r="I156" s="20">
        <v>145492.55491000001</v>
      </c>
    </row>
    <row r="157" spans="1:9" hidden="1" outlineLevel="2" x14ac:dyDescent="0.3">
      <c r="A157" s="19">
        <v>2021</v>
      </c>
      <c r="B157" s="106" t="s">
        <v>17</v>
      </c>
      <c r="C157" t="s">
        <v>77</v>
      </c>
      <c r="D157" t="str">
        <f>VLOOKUP(C157,NACE08!$C$4:$D$25,2,FALSE)</f>
        <v>Information et communication</v>
      </c>
      <c r="E157" t="s">
        <v>40</v>
      </c>
      <c r="F157" s="11">
        <v>2138</v>
      </c>
      <c r="G157" s="11">
        <v>2859</v>
      </c>
      <c r="H157" s="11">
        <v>493485</v>
      </c>
      <c r="I157" s="20">
        <v>6533.5095300000003</v>
      </c>
    </row>
    <row r="158" spans="1:9" hidden="1" outlineLevel="2" x14ac:dyDescent="0.3">
      <c r="A158" s="19">
        <v>2021</v>
      </c>
      <c r="B158" s="106" t="s">
        <v>17</v>
      </c>
      <c r="C158" t="s">
        <v>77</v>
      </c>
      <c r="D158" t="str">
        <f>VLOOKUP(C158,NACE08!$C$4:$D$25,2,FALSE)</f>
        <v>Information et communication</v>
      </c>
      <c r="E158" t="s">
        <v>42</v>
      </c>
      <c r="F158" s="11">
        <v>1698</v>
      </c>
      <c r="G158" s="11">
        <v>2562</v>
      </c>
      <c r="H158" s="11">
        <v>389270</v>
      </c>
      <c r="I158" s="20">
        <v>5159.5457500000002</v>
      </c>
    </row>
    <row r="159" spans="1:9" hidden="1" outlineLevel="2" x14ac:dyDescent="0.3">
      <c r="A159" s="19">
        <v>2021</v>
      </c>
      <c r="B159" s="106" t="s">
        <v>18</v>
      </c>
      <c r="C159" t="s">
        <v>19</v>
      </c>
      <c r="D159" t="str">
        <f>VLOOKUP(C159,NACE08!$C$4:$D$25,2,FALSE)</f>
        <v>Activités financières et 'assurance</v>
      </c>
      <c r="E159" t="s">
        <v>40</v>
      </c>
      <c r="F159" s="11">
        <v>1228</v>
      </c>
      <c r="G159" s="11">
        <v>1533</v>
      </c>
      <c r="H159" s="11">
        <v>258721</v>
      </c>
      <c r="I159" s="20">
        <v>3065.9792299999999</v>
      </c>
    </row>
    <row r="160" spans="1:9" hidden="1" outlineLevel="2" x14ac:dyDescent="0.3">
      <c r="A160" s="19">
        <v>2021</v>
      </c>
      <c r="B160" s="106" t="s">
        <v>18</v>
      </c>
      <c r="C160" t="s">
        <v>19</v>
      </c>
      <c r="D160" t="str">
        <f>VLOOKUP(C160,NACE08!$C$4:$D$25,2,FALSE)</f>
        <v>Activités financières et 'assurance</v>
      </c>
      <c r="E160" t="s">
        <v>42</v>
      </c>
      <c r="F160" s="11">
        <v>1438</v>
      </c>
      <c r="G160" s="11">
        <v>1883</v>
      </c>
      <c r="H160" s="11">
        <v>312885</v>
      </c>
      <c r="I160" s="20">
        <v>3656.5018600000003</v>
      </c>
    </row>
    <row r="161" spans="1:9" hidden="1" outlineLevel="2" x14ac:dyDescent="0.3">
      <c r="A161" s="19">
        <v>2021</v>
      </c>
      <c r="B161" s="106" t="s">
        <v>20</v>
      </c>
      <c r="C161" t="s">
        <v>21</v>
      </c>
      <c r="D161" t="str">
        <f>VLOOKUP(C161,NACE08!$C$4:$D$25,2,FALSE)</f>
        <v>Activités immobilières</v>
      </c>
      <c r="E161" t="s">
        <v>40</v>
      </c>
      <c r="F161" s="11">
        <v>813</v>
      </c>
      <c r="G161" s="11">
        <v>1129</v>
      </c>
      <c r="H161" s="11">
        <v>166056</v>
      </c>
      <c r="I161" s="20">
        <v>1976.7247399999999</v>
      </c>
    </row>
    <row r="162" spans="1:9" hidden="1" outlineLevel="2" x14ac:dyDescent="0.3">
      <c r="A162" s="19">
        <v>2021</v>
      </c>
      <c r="B162" s="106" t="s">
        <v>20</v>
      </c>
      <c r="C162" t="s">
        <v>21</v>
      </c>
      <c r="D162" t="str">
        <f>VLOOKUP(C162,NACE08!$C$4:$D$25,2,FALSE)</f>
        <v>Activités immobilières</v>
      </c>
      <c r="E162" t="s">
        <v>42</v>
      </c>
      <c r="F162" s="11">
        <v>876</v>
      </c>
      <c r="G162" s="11">
        <v>1294</v>
      </c>
      <c r="H162" s="11">
        <v>187435</v>
      </c>
      <c r="I162" s="20">
        <v>2216.10466</v>
      </c>
    </row>
    <row r="163" spans="1:9" hidden="1" outlineLevel="2" x14ac:dyDescent="0.3">
      <c r="A163" s="19">
        <v>2021</v>
      </c>
      <c r="B163" s="106" t="s">
        <v>22</v>
      </c>
      <c r="C163" t="s">
        <v>23</v>
      </c>
      <c r="D163" t="str">
        <f>VLOOKUP(C163,NACE08!$C$4:$D$25,2,FALSE)</f>
        <v>Activités spécialisées, scientifiques et techniques</v>
      </c>
      <c r="E163" t="s">
        <v>40</v>
      </c>
      <c r="F163" s="11">
        <v>4217</v>
      </c>
      <c r="G163" s="11">
        <v>5885</v>
      </c>
      <c r="H163" s="11">
        <v>930546</v>
      </c>
      <c r="I163" s="20">
        <v>11553.716930000001</v>
      </c>
    </row>
    <row r="164" spans="1:9" hidden="1" outlineLevel="2" x14ac:dyDescent="0.3">
      <c r="A164" s="19">
        <v>2021</v>
      </c>
      <c r="B164" s="106" t="s">
        <v>22</v>
      </c>
      <c r="C164" t="s">
        <v>23</v>
      </c>
      <c r="D164" t="str">
        <f>VLOOKUP(C164,NACE08!$C$4:$D$25,2,FALSE)</f>
        <v>Activités spécialisées, scientifiques et techniques</v>
      </c>
      <c r="E164" t="s">
        <v>42</v>
      </c>
      <c r="F164" s="11">
        <v>4713</v>
      </c>
      <c r="G164" s="11">
        <v>6987</v>
      </c>
      <c r="H164" s="11">
        <v>1045951</v>
      </c>
      <c r="I164" s="20">
        <v>12652.258249999999</v>
      </c>
    </row>
    <row r="165" spans="1:9" hidden="1" outlineLevel="2" x14ac:dyDescent="0.3">
      <c r="A165" s="19">
        <v>2021</v>
      </c>
      <c r="B165" s="106" t="s">
        <v>24</v>
      </c>
      <c r="C165" t="s">
        <v>25</v>
      </c>
      <c r="D165" t="str">
        <f>VLOOKUP(C165,NACE08!$C$4:$D$25,2,FALSE)</f>
        <v>Travail Interimmaire</v>
      </c>
      <c r="E165" t="s">
        <v>40</v>
      </c>
      <c r="F165" s="11">
        <v>102974</v>
      </c>
      <c r="G165" s="11">
        <v>171714</v>
      </c>
      <c r="H165" s="11">
        <v>20529410</v>
      </c>
      <c r="I165" s="20">
        <v>265961.51918</v>
      </c>
    </row>
    <row r="166" spans="1:9" hidden="1" outlineLevel="2" x14ac:dyDescent="0.3">
      <c r="A166" s="19">
        <v>2021</v>
      </c>
      <c r="B166" s="106" t="s">
        <v>24</v>
      </c>
      <c r="C166" t="s">
        <v>25</v>
      </c>
      <c r="D166" t="str">
        <f>VLOOKUP(C166,NACE08!$C$4:$D$25,2,FALSE)</f>
        <v>Travail Interimmaire</v>
      </c>
      <c r="E166" t="s">
        <v>42</v>
      </c>
      <c r="F166" s="11">
        <v>101430</v>
      </c>
      <c r="G166" s="11">
        <v>182381</v>
      </c>
      <c r="H166" s="11">
        <v>21316742</v>
      </c>
      <c r="I166" s="20">
        <v>259967.54983</v>
      </c>
    </row>
    <row r="167" spans="1:9" hidden="1" outlineLevel="2" x14ac:dyDescent="0.3">
      <c r="A167" s="19">
        <v>2021</v>
      </c>
      <c r="B167" s="106" t="s">
        <v>24</v>
      </c>
      <c r="C167" t="s">
        <v>76</v>
      </c>
      <c r="D167" t="str">
        <f>VLOOKUP(C167,NACE08!$C$4:$D$25,2,FALSE)</f>
        <v>Activités de services administratifs et de soutien*</v>
      </c>
      <c r="E167" t="s">
        <v>40</v>
      </c>
      <c r="F167" s="11">
        <v>7726</v>
      </c>
      <c r="G167" s="11">
        <v>11200</v>
      </c>
      <c r="H167" s="11">
        <v>1581439</v>
      </c>
      <c r="I167" s="20">
        <v>22446.167180000004</v>
      </c>
    </row>
    <row r="168" spans="1:9" hidden="1" outlineLevel="2" x14ac:dyDescent="0.3">
      <c r="A168" s="19">
        <v>2021</v>
      </c>
      <c r="B168" s="106" t="s">
        <v>24</v>
      </c>
      <c r="C168" t="s">
        <v>76</v>
      </c>
      <c r="D168" t="str">
        <f>VLOOKUP(C168,NACE08!$C$4:$D$25,2,FALSE)</f>
        <v>Activités de services administratifs et de soutien*</v>
      </c>
      <c r="E168" t="s">
        <v>42</v>
      </c>
      <c r="F168" s="11">
        <v>7023</v>
      </c>
      <c r="G168" s="11">
        <v>11574</v>
      </c>
      <c r="H168" s="11">
        <v>1459055</v>
      </c>
      <c r="I168" s="20">
        <v>20526.869360000001</v>
      </c>
    </row>
    <row r="169" spans="1:9" hidden="1" outlineLevel="2" x14ac:dyDescent="0.3">
      <c r="A169" s="19">
        <v>2021</v>
      </c>
      <c r="B169" s="106" t="s">
        <v>26</v>
      </c>
      <c r="C169" t="s">
        <v>27</v>
      </c>
      <c r="D169" t="str">
        <f>VLOOKUP(C169,NACE08!$C$4:$D$25,2,FALSE)</f>
        <v>Administration publique</v>
      </c>
      <c r="E169" t="s">
        <v>40</v>
      </c>
      <c r="F169" s="11">
        <v>9731</v>
      </c>
      <c r="G169" s="11">
        <v>12249</v>
      </c>
      <c r="H169" s="11">
        <v>1112410</v>
      </c>
      <c r="I169" s="20">
        <v>18093.584500000001</v>
      </c>
    </row>
    <row r="170" spans="1:9" hidden="1" outlineLevel="2" x14ac:dyDescent="0.3">
      <c r="A170" s="19">
        <v>2021</v>
      </c>
      <c r="B170" s="106" t="s">
        <v>26</v>
      </c>
      <c r="C170" t="s">
        <v>27</v>
      </c>
      <c r="D170" t="str">
        <f>VLOOKUP(C170,NACE08!$C$4:$D$25,2,FALSE)</f>
        <v>Administration publique</v>
      </c>
      <c r="E170" t="s">
        <v>42</v>
      </c>
      <c r="F170" s="11">
        <v>13552</v>
      </c>
      <c r="G170" s="11">
        <v>18683</v>
      </c>
      <c r="H170" s="11">
        <v>1847218</v>
      </c>
      <c r="I170" s="20">
        <v>30354.205330000001</v>
      </c>
    </row>
    <row r="171" spans="1:9" hidden="1" outlineLevel="2" x14ac:dyDescent="0.3">
      <c r="A171" s="19">
        <v>2021</v>
      </c>
      <c r="B171" s="106" t="s">
        <v>28</v>
      </c>
      <c r="C171" t="s">
        <v>29</v>
      </c>
      <c r="D171" t="str">
        <f>VLOOKUP(C171,NACE08!$C$4:$D$25,2,FALSE)</f>
        <v>Enseignement</v>
      </c>
      <c r="E171" t="s">
        <v>40</v>
      </c>
      <c r="F171" s="11">
        <v>4395</v>
      </c>
      <c r="G171" s="11">
        <v>6964</v>
      </c>
      <c r="H171" s="11">
        <v>589684</v>
      </c>
      <c r="I171" s="20">
        <v>7333.9049799999993</v>
      </c>
    </row>
    <row r="172" spans="1:9" hidden="1" outlineLevel="2" x14ac:dyDescent="0.3">
      <c r="A172" s="19">
        <v>2021</v>
      </c>
      <c r="B172" s="106" t="s">
        <v>28</v>
      </c>
      <c r="C172" t="s">
        <v>29</v>
      </c>
      <c r="D172" t="str">
        <f>VLOOKUP(C172,NACE08!$C$4:$D$25,2,FALSE)</f>
        <v>Enseignement</v>
      </c>
      <c r="E172" t="s">
        <v>42</v>
      </c>
      <c r="F172" s="11">
        <v>5665</v>
      </c>
      <c r="G172" s="11">
        <v>9980</v>
      </c>
      <c r="H172" s="11">
        <v>798700</v>
      </c>
      <c r="I172" s="20">
        <v>9928.9830599999987</v>
      </c>
    </row>
    <row r="173" spans="1:9" hidden="1" outlineLevel="2" x14ac:dyDescent="0.3">
      <c r="A173" s="19">
        <v>2021</v>
      </c>
      <c r="B173" s="106" t="s">
        <v>30</v>
      </c>
      <c r="C173" t="s">
        <v>31</v>
      </c>
      <c r="D173" t="str">
        <f>VLOOKUP(C173,NACE08!$C$4:$D$25,2,FALSE)</f>
        <v>Santé humaine et action sociale</v>
      </c>
      <c r="E173" t="s">
        <v>40</v>
      </c>
      <c r="F173" s="11">
        <v>11428</v>
      </c>
      <c r="G173" s="11">
        <v>14856</v>
      </c>
      <c r="H173" s="11">
        <v>2335067</v>
      </c>
      <c r="I173" s="20">
        <v>33892.05588</v>
      </c>
    </row>
    <row r="174" spans="1:9" hidden="1" outlineLevel="2" x14ac:dyDescent="0.3">
      <c r="A174" s="19">
        <v>2021</v>
      </c>
      <c r="B174" s="106" t="s">
        <v>30</v>
      </c>
      <c r="C174" t="s">
        <v>31</v>
      </c>
      <c r="D174" t="str">
        <f>VLOOKUP(C174,NACE08!$C$4:$D$25,2,FALSE)</f>
        <v>Santé humaine et action sociale</v>
      </c>
      <c r="E174" t="s">
        <v>42</v>
      </c>
      <c r="F174" s="11">
        <v>34731</v>
      </c>
      <c r="G174" s="11">
        <v>47688</v>
      </c>
      <c r="H174" s="11">
        <v>7935895</v>
      </c>
      <c r="I174" s="20">
        <v>121993.83644</v>
      </c>
    </row>
    <row r="175" spans="1:9" hidden="1" outlineLevel="2" x14ac:dyDescent="0.3">
      <c r="A175" s="19">
        <v>2021</v>
      </c>
      <c r="B175" s="106" t="s">
        <v>32</v>
      </c>
      <c r="C175" t="s">
        <v>33</v>
      </c>
      <c r="D175" t="str">
        <f>VLOOKUP(C175,NACE08!$C$4:$D$25,2,FALSE)</f>
        <v>Arts, spectacles et activités récréatives</v>
      </c>
      <c r="E175" t="s">
        <v>40</v>
      </c>
      <c r="F175" s="11">
        <v>7021</v>
      </c>
      <c r="G175" s="11">
        <v>10837</v>
      </c>
      <c r="H175" s="11">
        <v>1207285</v>
      </c>
      <c r="I175" s="20">
        <v>14987.58777</v>
      </c>
    </row>
    <row r="176" spans="1:9" hidden="1" outlineLevel="2" x14ac:dyDescent="0.3">
      <c r="A176" s="19">
        <v>2021</v>
      </c>
      <c r="B176" s="106" t="s">
        <v>32</v>
      </c>
      <c r="C176" t="s">
        <v>33</v>
      </c>
      <c r="D176" t="str">
        <f>VLOOKUP(C176,NACE08!$C$4:$D$25,2,FALSE)</f>
        <v>Arts, spectacles et activités récréatives</v>
      </c>
      <c r="E176" t="s">
        <v>42</v>
      </c>
      <c r="F176" s="11">
        <v>7237</v>
      </c>
      <c r="G176" s="11">
        <v>11944</v>
      </c>
      <c r="H176" s="11">
        <v>1259834</v>
      </c>
      <c r="I176" s="20">
        <v>15548.997380000001</v>
      </c>
    </row>
    <row r="177" spans="1:9" hidden="1" outlineLevel="2" x14ac:dyDescent="0.3">
      <c r="A177" s="19">
        <v>2021</v>
      </c>
      <c r="B177" s="106" t="s">
        <v>34</v>
      </c>
      <c r="C177" t="s">
        <v>35</v>
      </c>
      <c r="D177" t="str">
        <f>VLOOKUP(C177,NACE08!$C$4:$D$25,2,FALSE)</f>
        <v>Autres activités de service</v>
      </c>
      <c r="E177" t="s">
        <v>40</v>
      </c>
      <c r="F177" s="11">
        <v>1792</v>
      </c>
      <c r="G177" s="11">
        <v>2561</v>
      </c>
      <c r="H177" s="11">
        <v>311402</v>
      </c>
      <c r="I177" s="20">
        <v>3746.6734100000003</v>
      </c>
    </row>
    <row r="178" spans="1:9" hidden="1" outlineLevel="2" x14ac:dyDescent="0.3">
      <c r="A178" s="19">
        <v>2021</v>
      </c>
      <c r="B178" s="106" t="s">
        <v>34</v>
      </c>
      <c r="C178" t="s">
        <v>35</v>
      </c>
      <c r="D178" t="str">
        <f>VLOOKUP(C178,NACE08!$C$4:$D$25,2,FALSE)</f>
        <v>Autres activités de service</v>
      </c>
      <c r="E178" t="s">
        <v>42</v>
      </c>
      <c r="F178" s="11">
        <v>3486</v>
      </c>
      <c r="G178" s="11">
        <v>5214</v>
      </c>
      <c r="H178" s="11">
        <v>664918</v>
      </c>
      <c r="I178" s="20">
        <v>7827.20327</v>
      </c>
    </row>
    <row r="179" spans="1:9" hidden="1" outlineLevel="2" x14ac:dyDescent="0.3">
      <c r="A179" s="19">
        <v>2021</v>
      </c>
      <c r="B179" s="106" t="s">
        <v>36</v>
      </c>
      <c r="C179" t="s">
        <v>37</v>
      </c>
      <c r="D179" t="str">
        <f>VLOOKUP(C179,NACE08!$C$4:$D$25,2,FALSE)</f>
        <v>Activités des ménages en tant qu'employeurs</v>
      </c>
      <c r="E179" t="s">
        <v>40</v>
      </c>
      <c r="F179" s="11">
        <v>64</v>
      </c>
      <c r="G179" s="11">
        <v>77</v>
      </c>
      <c r="H179" s="11">
        <v>19802</v>
      </c>
      <c r="I179" s="20">
        <v>274.47567000000004</v>
      </c>
    </row>
    <row r="180" spans="1:9" hidden="1" outlineLevel="2" x14ac:dyDescent="0.3">
      <c r="A180" s="19">
        <v>2021</v>
      </c>
      <c r="B180" s="106" t="s">
        <v>36</v>
      </c>
      <c r="C180" t="s">
        <v>37</v>
      </c>
      <c r="D180" t="str">
        <f>VLOOKUP(C180,NACE08!$C$4:$D$25,2,FALSE)</f>
        <v>Activités des ménages en tant qu'employeurs</v>
      </c>
      <c r="E180" t="s">
        <v>42</v>
      </c>
      <c r="F180" s="11">
        <v>112</v>
      </c>
      <c r="G180" s="11">
        <v>157</v>
      </c>
      <c r="H180" s="11">
        <v>28916</v>
      </c>
      <c r="I180" s="20">
        <v>390.49542999999994</v>
      </c>
    </row>
    <row r="181" spans="1:9" hidden="1" outlineLevel="2" x14ac:dyDescent="0.3">
      <c r="A181" s="19">
        <v>2021</v>
      </c>
      <c r="B181" s="106" t="s">
        <v>38</v>
      </c>
      <c r="C181" t="s">
        <v>39</v>
      </c>
      <c r="D181" t="str">
        <f>VLOOKUP(C181,NACE08!$C$4:$D$25,2,FALSE)</f>
        <v>Activités des organisations et organismes extraterritoriaux</v>
      </c>
      <c r="E181" t="s">
        <v>40</v>
      </c>
      <c r="F181" s="11">
        <v>18</v>
      </c>
      <c r="G181" s="11">
        <v>30</v>
      </c>
      <c r="H181" s="11">
        <v>3308</v>
      </c>
      <c r="I181" s="20">
        <v>41.312449999999998</v>
      </c>
    </row>
    <row r="182" spans="1:9" hidden="1" outlineLevel="2" x14ac:dyDescent="0.3">
      <c r="A182" s="19">
        <v>2021</v>
      </c>
      <c r="B182" s="106" t="s">
        <v>38</v>
      </c>
      <c r="C182" t="s">
        <v>39</v>
      </c>
      <c r="D182" t="str">
        <f>VLOOKUP(C182,NACE08!$C$4:$D$25,2,FALSE)</f>
        <v>Activités des organisations et organismes extraterritoriaux</v>
      </c>
      <c r="E182" t="s">
        <v>42</v>
      </c>
      <c r="F182" s="11">
        <v>15</v>
      </c>
      <c r="G182" s="11">
        <v>20</v>
      </c>
      <c r="H182" s="11">
        <v>2800</v>
      </c>
      <c r="I182" s="20">
        <v>37.685290000000002</v>
      </c>
    </row>
    <row r="183" spans="1:9" outlineLevel="1" collapsed="1" x14ac:dyDescent="0.3">
      <c r="A183" s="21" t="s">
        <v>103</v>
      </c>
      <c r="B183" s="107"/>
      <c r="C183" s="22"/>
      <c r="D183" s="22"/>
      <c r="E183" s="22"/>
      <c r="F183" s="23">
        <f>SUBTOTAL(9,F139:F182)</f>
        <v>565247</v>
      </c>
      <c r="G183" s="23">
        <f>SUBTOTAL(9,G139:G182)</f>
        <v>883517</v>
      </c>
      <c r="H183" s="23">
        <f>SUBTOTAL(9,H139:H182)</f>
        <v>117372968</v>
      </c>
      <c r="I183" s="24">
        <f>SUBTOTAL(9,I139:I182)</f>
        <v>1500131.00407</v>
      </c>
    </row>
    <row r="184" spans="1:9" hidden="1" outlineLevel="2" x14ac:dyDescent="0.3">
      <c r="A184" s="13">
        <v>2020</v>
      </c>
      <c r="B184" s="104" t="s">
        <v>0</v>
      </c>
      <c r="C184" s="14" t="s">
        <v>1</v>
      </c>
      <c r="D184" s="14" t="str">
        <f>VLOOKUP(C184,NACE08!$C$4:$D$25,2,FALSE)</f>
        <v>Agriculture, sylviculture et pêche</v>
      </c>
      <c r="E184" s="14" t="s">
        <v>40</v>
      </c>
      <c r="F184" s="15">
        <v>1585</v>
      </c>
      <c r="G184" s="15">
        <v>2201</v>
      </c>
      <c r="H184" s="15">
        <v>340862</v>
      </c>
      <c r="I184" s="16">
        <v>3687.0500000000006</v>
      </c>
    </row>
    <row r="185" spans="1:9" hidden="1" outlineLevel="2" x14ac:dyDescent="0.3">
      <c r="A185" s="13">
        <v>2020</v>
      </c>
      <c r="B185" s="104" t="s">
        <v>0</v>
      </c>
      <c r="C185" s="14" t="s">
        <v>1</v>
      </c>
      <c r="D185" s="14" t="str">
        <f>VLOOKUP(C185,NACE08!$C$4:$D$25,2,FALSE)</f>
        <v>Agriculture, sylviculture et pêche</v>
      </c>
      <c r="E185" s="14" t="s">
        <v>42</v>
      </c>
      <c r="F185" s="15">
        <v>862</v>
      </c>
      <c r="G185" s="15">
        <v>1247</v>
      </c>
      <c r="H185" s="15">
        <v>149821</v>
      </c>
      <c r="I185" s="16">
        <v>1564.5348100000001</v>
      </c>
    </row>
    <row r="186" spans="1:9" hidden="1" outlineLevel="2" x14ac:dyDescent="0.3">
      <c r="A186" s="13">
        <v>2020</v>
      </c>
      <c r="B186" s="104" t="s">
        <v>2</v>
      </c>
      <c r="C186" s="14" t="s">
        <v>3</v>
      </c>
      <c r="D186" s="14" t="str">
        <f>VLOOKUP(C186,NACE08!$C$4:$D$25,2,FALSE)</f>
        <v>Industries extractives</v>
      </c>
      <c r="E186" s="14" t="s">
        <v>40</v>
      </c>
      <c r="F186" s="15">
        <v>23</v>
      </c>
      <c r="G186" s="15">
        <v>24</v>
      </c>
      <c r="H186" s="15">
        <v>4176</v>
      </c>
      <c r="I186" s="16">
        <v>57.971109999999996</v>
      </c>
    </row>
    <row r="187" spans="1:9" hidden="1" outlineLevel="2" x14ac:dyDescent="0.3">
      <c r="A187" s="13">
        <v>2020</v>
      </c>
      <c r="B187" s="104" t="s">
        <v>2</v>
      </c>
      <c r="C187" s="14" t="s">
        <v>3</v>
      </c>
      <c r="D187" s="14" t="str">
        <f>VLOOKUP(C187,NACE08!$C$4:$D$25,2,FALSE)</f>
        <v>Industries extractives</v>
      </c>
      <c r="E187" s="14" t="s">
        <v>42</v>
      </c>
      <c r="F187" s="15">
        <v>7</v>
      </c>
      <c r="G187" s="15">
        <v>7</v>
      </c>
      <c r="H187" s="15">
        <v>943</v>
      </c>
      <c r="I187" s="16">
        <v>11.46988</v>
      </c>
    </row>
    <row r="188" spans="1:9" hidden="1" outlineLevel="2" x14ac:dyDescent="0.3">
      <c r="A188" s="13">
        <v>2020</v>
      </c>
      <c r="B188" s="104" t="s">
        <v>4</v>
      </c>
      <c r="C188" s="14" t="s">
        <v>5</v>
      </c>
      <c r="D188" s="14" t="str">
        <f>VLOOKUP(C188,NACE08!$C$4:$D$25,2,FALSE)</f>
        <v>Industries manufacturières</v>
      </c>
      <c r="E188" s="14" t="s">
        <v>40</v>
      </c>
      <c r="F188" s="15">
        <v>6611</v>
      </c>
      <c r="G188" s="15">
        <v>8652</v>
      </c>
      <c r="H188" s="15">
        <v>1258541</v>
      </c>
      <c r="I188" s="16">
        <v>15354.497450000003</v>
      </c>
    </row>
    <row r="189" spans="1:9" hidden="1" outlineLevel="2" x14ac:dyDescent="0.3">
      <c r="A189" s="13">
        <v>2020</v>
      </c>
      <c r="B189" s="104" t="s">
        <v>4</v>
      </c>
      <c r="C189" s="14" t="s">
        <v>5</v>
      </c>
      <c r="D189" s="14" t="str">
        <f>VLOOKUP(C189,NACE08!$C$4:$D$25,2,FALSE)</f>
        <v>Industries manufacturières</v>
      </c>
      <c r="E189" s="14" t="s">
        <v>42</v>
      </c>
      <c r="F189" s="15">
        <v>8712</v>
      </c>
      <c r="G189" s="15">
        <v>12328</v>
      </c>
      <c r="H189" s="15">
        <v>1745388</v>
      </c>
      <c r="I189" s="16">
        <v>18516.910020000003</v>
      </c>
    </row>
    <row r="190" spans="1:9" hidden="1" outlineLevel="2" x14ac:dyDescent="0.3">
      <c r="A190" s="13">
        <v>2020</v>
      </c>
      <c r="B190" s="104" t="s">
        <v>6</v>
      </c>
      <c r="C190" s="14" t="s">
        <v>7</v>
      </c>
      <c r="D190" s="14" t="str">
        <f>VLOOKUP(C190,NACE08!$C$4:$D$25,2,FALSE)</f>
        <v>Production et distribution d'électricité, de gaz, de vapeur et d'air conditionné</v>
      </c>
      <c r="E190" s="14" t="s">
        <v>40</v>
      </c>
      <c r="F190" s="15">
        <v>17</v>
      </c>
      <c r="G190" s="15">
        <v>24</v>
      </c>
      <c r="H190" s="15">
        <v>3256</v>
      </c>
      <c r="I190" s="16">
        <v>41.636179999999996</v>
      </c>
    </row>
    <row r="191" spans="1:9" hidden="1" outlineLevel="2" x14ac:dyDescent="0.3">
      <c r="A191" s="13">
        <v>2020</v>
      </c>
      <c r="B191" s="104" t="s">
        <v>6</v>
      </c>
      <c r="C191" s="14" t="s">
        <v>7</v>
      </c>
      <c r="D191" s="14" t="str">
        <f>VLOOKUP(C191,NACE08!$C$4:$D$25,2,FALSE)</f>
        <v>Production et distribution d'électricité, de gaz, de vapeur et d'air conditionné</v>
      </c>
      <c r="E191" s="14" t="s">
        <v>42</v>
      </c>
      <c r="F191" s="15">
        <v>10</v>
      </c>
      <c r="G191" s="15">
        <v>20</v>
      </c>
      <c r="H191" s="15">
        <v>2163</v>
      </c>
      <c r="I191" s="16">
        <v>25.680909999999997</v>
      </c>
    </row>
    <row r="192" spans="1:9" hidden="1" outlineLevel="2" x14ac:dyDescent="0.3">
      <c r="A192" s="13">
        <v>2020</v>
      </c>
      <c r="B192" s="104" t="s">
        <v>8</v>
      </c>
      <c r="C192" s="14" t="s">
        <v>9</v>
      </c>
      <c r="D192" s="14" t="str">
        <f>VLOOKUP(C192,NACE08!$C$4:$D$25,2,FALSE)</f>
        <v>Production et distribution d'eau; assainissement, gestion des déchets et dépollution</v>
      </c>
      <c r="E192" s="14" t="s">
        <v>40</v>
      </c>
      <c r="F192" s="15">
        <v>574</v>
      </c>
      <c r="G192" s="15">
        <v>721</v>
      </c>
      <c r="H192" s="15">
        <v>99993</v>
      </c>
      <c r="I192" s="16">
        <v>1309.1872100000001</v>
      </c>
    </row>
    <row r="193" spans="1:9" hidden="1" outlineLevel="2" x14ac:dyDescent="0.3">
      <c r="A193" s="13">
        <v>2020</v>
      </c>
      <c r="B193" s="104" t="s">
        <v>8</v>
      </c>
      <c r="C193" s="14" t="s">
        <v>9</v>
      </c>
      <c r="D193" s="14" t="str">
        <f>VLOOKUP(C193,NACE08!$C$4:$D$25,2,FALSE)</f>
        <v>Production et distribution d'eau; assainissement, gestion des déchets et dépollution</v>
      </c>
      <c r="E193" s="14" t="s">
        <v>42</v>
      </c>
      <c r="F193" s="15">
        <v>169</v>
      </c>
      <c r="G193" s="15">
        <v>210</v>
      </c>
      <c r="H193" s="15">
        <v>27500</v>
      </c>
      <c r="I193" s="16">
        <v>352.81281999999993</v>
      </c>
    </row>
    <row r="194" spans="1:9" hidden="1" outlineLevel="2" x14ac:dyDescent="0.3">
      <c r="A194" s="13">
        <v>2020</v>
      </c>
      <c r="B194" s="104" t="s">
        <v>10</v>
      </c>
      <c r="C194" s="14" t="s">
        <v>43</v>
      </c>
      <c r="D194" s="14" t="str">
        <f>VLOOKUP(C194,NACE08!$C$4:$D$25,2,FALSE)</f>
        <v>Construction</v>
      </c>
      <c r="E194" s="14" t="s">
        <v>40</v>
      </c>
      <c r="F194" s="15">
        <v>7494</v>
      </c>
      <c r="G194" s="15">
        <v>9479</v>
      </c>
      <c r="H194" s="15">
        <v>1560599</v>
      </c>
      <c r="I194" s="16">
        <v>17712.549920000001</v>
      </c>
    </row>
    <row r="195" spans="1:9" hidden="1" outlineLevel="2" x14ac:dyDescent="0.3">
      <c r="A195" s="13">
        <v>2020</v>
      </c>
      <c r="B195" s="104" t="s">
        <v>10</v>
      </c>
      <c r="C195" s="14" t="s">
        <v>43</v>
      </c>
      <c r="D195" s="14" t="str">
        <f>VLOOKUP(C195,NACE08!$C$4:$D$25,2,FALSE)</f>
        <v>Construction</v>
      </c>
      <c r="E195" s="14" t="s">
        <v>42</v>
      </c>
      <c r="F195" s="15">
        <v>1055</v>
      </c>
      <c r="G195" s="15">
        <v>1452</v>
      </c>
      <c r="H195" s="15">
        <v>201815</v>
      </c>
      <c r="I195" s="16">
        <v>2334.3496999999998</v>
      </c>
    </row>
    <row r="196" spans="1:9" hidden="1" outlineLevel="2" x14ac:dyDescent="0.3">
      <c r="A196" s="13">
        <v>2020</v>
      </c>
      <c r="B196" s="104" t="s">
        <v>11</v>
      </c>
      <c r="C196" s="14" t="s">
        <v>12</v>
      </c>
      <c r="D196" s="14" t="str">
        <f>VLOOKUP(C196,NACE08!$C$4:$D$25,2,FALSE)</f>
        <v>Commerce; réparation d'automobiles et de motocycles</v>
      </c>
      <c r="E196" s="14" t="s">
        <v>40</v>
      </c>
      <c r="F196" s="15">
        <v>39425</v>
      </c>
      <c r="G196" s="15">
        <v>50113</v>
      </c>
      <c r="H196" s="15">
        <v>8998726</v>
      </c>
      <c r="I196" s="16">
        <v>109963.94438</v>
      </c>
    </row>
    <row r="197" spans="1:9" hidden="1" outlineLevel="2" x14ac:dyDescent="0.3">
      <c r="A197" s="13">
        <v>2020</v>
      </c>
      <c r="B197" s="104" t="s">
        <v>11</v>
      </c>
      <c r="C197" s="14" t="s">
        <v>12</v>
      </c>
      <c r="D197" s="14" t="str">
        <f>VLOOKUP(C197,NACE08!$C$4:$D$25,2,FALSE)</f>
        <v>Commerce; réparation d'automobiles et de motocycles</v>
      </c>
      <c r="E197" s="14" t="s">
        <v>42</v>
      </c>
      <c r="F197" s="15">
        <v>50475</v>
      </c>
      <c r="G197" s="15">
        <v>68801</v>
      </c>
      <c r="H197" s="15">
        <v>11477897</v>
      </c>
      <c r="I197" s="16">
        <v>135264.42193000001</v>
      </c>
    </row>
    <row r="198" spans="1:9" hidden="1" outlineLevel="2" x14ac:dyDescent="0.3">
      <c r="A198" s="13">
        <v>2020</v>
      </c>
      <c r="B198" s="104" t="s">
        <v>13</v>
      </c>
      <c r="C198" s="14" t="s">
        <v>14</v>
      </c>
      <c r="D198" s="14" t="str">
        <f>VLOOKUP(C198,NACE08!$C$4:$D$25,2,FALSE)</f>
        <v>Transports et entreposage</v>
      </c>
      <c r="E198" s="14" t="s">
        <v>40</v>
      </c>
      <c r="F198" s="15">
        <v>4691</v>
      </c>
      <c r="G198" s="15">
        <v>6623</v>
      </c>
      <c r="H198" s="15">
        <v>996732</v>
      </c>
      <c r="I198" s="16">
        <v>12529.98351</v>
      </c>
    </row>
    <row r="199" spans="1:9" hidden="1" outlineLevel="2" x14ac:dyDescent="0.3">
      <c r="A199" s="13">
        <v>2020</v>
      </c>
      <c r="B199" s="104" t="s">
        <v>13</v>
      </c>
      <c r="C199" s="14" t="s">
        <v>14</v>
      </c>
      <c r="D199" s="14" t="str">
        <f>VLOOKUP(C199,NACE08!$C$4:$D$25,2,FALSE)</f>
        <v>Transports et entreposage</v>
      </c>
      <c r="E199" s="14" t="s">
        <v>42</v>
      </c>
      <c r="F199" s="15">
        <v>2405</v>
      </c>
      <c r="G199" s="15">
        <v>3354</v>
      </c>
      <c r="H199" s="15">
        <v>494401</v>
      </c>
      <c r="I199" s="16">
        <v>6254.56682</v>
      </c>
    </row>
    <row r="200" spans="1:9" hidden="1" outlineLevel="2" x14ac:dyDescent="0.3">
      <c r="A200" s="13">
        <v>2020</v>
      </c>
      <c r="B200" s="104" t="s">
        <v>15</v>
      </c>
      <c r="C200" s="14" t="s">
        <v>16</v>
      </c>
      <c r="D200" s="14" t="str">
        <f>VLOOKUP(C200,NACE08!$C$4:$D$25,2,FALSE)</f>
        <v>Hébergement et restauration</v>
      </c>
      <c r="E200" s="14" t="s">
        <v>40</v>
      </c>
      <c r="F200" s="15">
        <v>35539</v>
      </c>
      <c r="G200" s="15">
        <v>54946</v>
      </c>
      <c r="H200" s="15">
        <v>6337635</v>
      </c>
      <c r="I200" s="16">
        <v>78971.205620000008</v>
      </c>
    </row>
    <row r="201" spans="1:9" hidden="1" outlineLevel="2" x14ac:dyDescent="0.3">
      <c r="A201" s="13">
        <v>2020</v>
      </c>
      <c r="B201" s="104" t="s">
        <v>15</v>
      </c>
      <c r="C201" s="14" t="s">
        <v>16</v>
      </c>
      <c r="D201" s="14" t="str">
        <f>VLOOKUP(C201,NACE08!$C$4:$D$25,2,FALSE)</f>
        <v>Hébergement et restauration</v>
      </c>
      <c r="E201" s="14" t="s">
        <v>42</v>
      </c>
      <c r="F201" s="15">
        <v>46003</v>
      </c>
      <c r="G201" s="15">
        <v>74093</v>
      </c>
      <c r="H201" s="15">
        <v>7910765</v>
      </c>
      <c r="I201" s="16">
        <v>98288.848750000005</v>
      </c>
    </row>
    <row r="202" spans="1:9" hidden="1" outlineLevel="2" x14ac:dyDescent="0.3">
      <c r="A202" s="13">
        <v>2020</v>
      </c>
      <c r="B202" s="104" t="s">
        <v>17</v>
      </c>
      <c r="C202" s="14" t="s">
        <v>77</v>
      </c>
      <c r="D202" s="14" t="str">
        <f>VLOOKUP(C202,NACE08!$C$4:$D$25,2,FALSE)</f>
        <v>Information et communication</v>
      </c>
      <c r="E202" s="14" t="s">
        <v>40</v>
      </c>
      <c r="F202" s="15">
        <v>1846</v>
      </c>
      <c r="G202" s="15">
        <v>2374</v>
      </c>
      <c r="H202" s="15">
        <v>379813</v>
      </c>
      <c r="I202" s="16">
        <v>4963.9800599999999</v>
      </c>
    </row>
    <row r="203" spans="1:9" hidden="1" outlineLevel="2" x14ac:dyDescent="0.3">
      <c r="A203" s="13">
        <v>2020</v>
      </c>
      <c r="B203" s="104" t="s">
        <v>17</v>
      </c>
      <c r="C203" s="14" t="s">
        <v>77</v>
      </c>
      <c r="D203" s="14" t="str">
        <f>VLOOKUP(C203,NACE08!$C$4:$D$25,2,FALSE)</f>
        <v>Information et communication</v>
      </c>
      <c r="E203" s="14" t="s">
        <v>42</v>
      </c>
      <c r="F203" s="15">
        <v>1430</v>
      </c>
      <c r="G203" s="15">
        <v>1972</v>
      </c>
      <c r="H203" s="15">
        <v>286724</v>
      </c>
      <c r="I203" s="16">
        <v>3705.94641</v>
      </c>
    </row>
    <row r="204" spans="1:9" hidden="1" outlineLevel="2" x14ac:dyDescent="0.3">
      <c r="A204" s="13">
        <v>2020</v>
      </c>
      <c r="B204" s="104" t="s">
        <v>18</v>
      </c>
      <c r="C204" s="14" t="s">
        <v>19</v>
      </c>
      <c r="D204" s="14" t="str">
        <f>VLOOKUP(C204,NACE08!$C$4:$D$25,2,FALSE)</f>
        <v>Activités financières et 'assurance</v>
      </c>
      <c r="E204" s="14" t="s">
        <v>40</v>
      </c>
      <c r="F204" s="15">
        <v>1035</v>
      </c>
      <c r="G204" s="15">
        <v>1297</v>
      </c>
      <c r="H204" s="15">
        <v>210370</v>
      </c>
      <c r="I204" s="16">
        <v>2447.0557899999999</v>
      </c>
    </row>
    <row r="205" spans="1:9" hidden="1" outlineLevel="2" x14ac:dyDescent="0.3">
      <c r="A205" s="13">
        <v>2020</v>
      </c>
      <c r="B205" s="104" t="s">
        <v>18</v>
      </c>
      <c r="C205" s="14" t="s">
        <v>19</v>
      </c>
      <c r="D205" s="14" t="str">
        <f>VLOOKUP(C205,NACE08!$C$4:$D$25,2,FALSE)</f>
        <v>Activités financières et 'assurance</v>
      </c>
      <c r="E205" s="14" t="s">
        <v>42</v>
      </c>
      <c r="F205" s="15">
        <v>1262</v>
      </c>
      <c r="G205" s="15">
        <v>1653</v>
      </c>
      <c r="H205" s="15">
        <v>252113</v>
      </c>
      <c r="I205" s="16">
        <v>2916.5457800000004</v>
      </c>
    </row>
    <row r="206" spans="1:9" hidden="1" outlineLevel="2" x14ac:dyDescent="0.3">
      <c r="A206" s="13">
        <v>2020</v>
      </c>
      <c r="B206" s="104" t="s">
        <v>20</v>
      </c>
      <c r="C206" s="14" t="s">
        <v>21</v>
      </c>
      <c r="D206" s="14" t="str">
        <f>VLOOKUP(C206,NACE08!$C$4:$D$25,2,FALSE)</f>
        <v>Activités immobilières</v>
      </c>
      <c r="E206" s="14" t="s">
        <v>40</v>
      </c>
      <c r="F206" s="15">
        <v>728</v>
      </c>
      <c r="G206" s="15">
        <v>977</v>
      </c>
      <c r="H206" s="15">
        <v>135780</v>
      </c>
      <c r="I206" s="16">
        <v>1611.1629500000001</v>
      </c>
    </row>
    <row r="207" spans="1:9" hidden="1" outlineLevel="2" x14ac:dyDescent="0.3">
      <c r="A207" s="13">
        <v>2020</v>
      </c>
      <c r="B207" s="104" t="s">
        <v>20</v>
      </c>
      <c r="C207" s="14" t="s">
        <v>21</v>
      </c>
      <c r="D207" s="14" t="str">
        <f>VLOOKUP(C207,NACE08!$C$4:$D$25,2,FALSE)</f>
        <v>Activités immobilières</v>
      </c>
      <c r="E207" s="14" t="s">
        <v>42</v>
      </c>
      <c r="F207" s="15">
        <v>740</v>
      </c>
      <c r="G207" s="15">
        <v>1076</v>
      </c>
      <c r="H207" s="15">
        <v>142636</v>
      </c>
      <c r="I207" s="16">
        <v>1694.00441</v>
      </c>
    </row>
    <row r="208" spans="1:9" hidden="1" outlineLevel="2" x14ac:dyDescent="0.3">
      <c r="A208" s="13">
        <v>2020</v>
      </c>
      <c r="B208" s="104" t="s">
        <v>22</v>
      </c>
      <c r="C208" s="14" t="s">
        <v>23</v>
      </c>
      <c r="D208" s="14" t="str">
        <f>VLOOKUP(C208,NACE08!$C$4:$D$25,2,FALSE)</f>
        <v>Activités spécialisées, scientifiques et techniques</v>
      </c>
      <c r="E208" s="14" t="s">
        <v>40</v>
      </c>
      <c r="F208" s="15">
        <v>3857</v>
      </c>
      <c r="G208" s="15">
        <v>5302</v>
      </c>
      <c r="H208" s="15">
        <v>759249</v>
      </c>
      <c r="I208" s="16">
        <v>9305.2365099999988</v>
      </c>
    </row>
    <row r="209" spans="1:9" hidden="1" outlineLevel="2" x14ac:dyDescent="0.3">
      <c r="A209" s="13">
        <v>2020</v>
      </c>
      <c r="B209" s="104" t="s">
        <v>22</v>
      </c>
      <c r="C209" s="14" t="s">
        <v>23</v>
      </c>
      <c r="D209" s="14" t="str">
        <f>VLOOKUP(C209,NACE08!$C$4:$D$25,2,FALSE)</f>
        <v>Activités spécialisées, scientifiques et techniques</v>
      </c>
      <c r="E209" s="14" t="s">
        <v>42</v>
      </c>
      <c r="F209" s="15">
        <v>4380</v>
      </c>
      <c r="G209" s="15">
        <v>6465</v>
      </c>
      <c r="H209" s="15">
        <v>871900</v>
      </c>
      <c r="I209" s="16">
        <v>10423.528340000001</v>
      </c>
    </row>
    <row r="210" spans="1:9" hidden="1" outlineLevel="2" x14ac:dyDescent="0.3">
      <c r="A210" s="13">
        <v>2020</v>
      </c>
      <c r="B210" s="104" t="s">
        <v>24</v>
      </c>
      <c r="C210" s="14" t="s">
        <v>25</v>
      </c>
      <c r="D210" s="14" t="str">
        <f>VLOOKUP(C210,NACE08!$C$4:$D$25,2,FALSE)</f>
        <v>Travail Interimmaire</v>
      </c>
      <c r="E210" s="14" t="s">
        <v>40</v>
      </c>
      <c r="F210" s="15">
        <v>88193</v>
      </c>
      <c r="G210" s="15">
        <v>138572</v>
      </c>
      <c r="H210" s="15">
        <v>16248659</v>
      </c>
      <c r="I210" s="16">
        <v>204724.06060999999</v>
      </c>
    </row>
    <row r="211" spans="1:9" hidden="1" outlineLevel="2" x14ac:dyDescent="0.3">
      <c r="A211" s="13">
        <v>2020</v>
      </c>
      <c r="B211" s="104" t="s">
        <v>24</v>
      </c>
      <c r="C211" s="14" t="s">
        <v>25</v>
      </c>
      <c r="D211" s="14" t="str">
        <f>VLOOKUP(C211,NACE08!$C$4:$D$25,2,FALSE)</f>
        <v>Travail Interimmaire</v>
      </c>
      <c r="E211" s="14" t="s">
        <v>42</v>
      </c>
      <c r="F211" s="15">
        <v>89000</v>
      </c>
      <c r="G211" s="15">
        <v>150639</v>
      </c>
      <c r="H211" s="15">
        <v>16911546</v>
      </c>
      <c r="I211" s="16">
        <v>200162.50065000003</v>
      </c>
    </row>
    <row r="212" spans="1:9" hidden="1" outlineLevel="2" x14ac:dyDescent="0.3">
      <c r="A212" s="13">
        <v>2020</v>
      </c>
      <c r="B212" s="104" t="s">
        <v>24</v>
      </c>
      <c r="C212" s="14" t="s">
        <v>76</v>
      </c>
      <c r="D212" s="14" t="str">
        <f>VLOOKUP(C212,NACE08!$C$4:$D$25,2,FALSE)</f>
        <v>Activités de services administratifs et de soutien*</v>
      </c>
      <c r="E212" s="14" t="s">
        <v>40</v>
      </c>
      <c r="F212" s="15">
        <v>6917</v>
      </c>
      <c r="G212" s="15">
        <v>9783</v>
      </c>
      <c r="H212" s="15">
        <v>1378214</v>
      </c>
      <c r="I212" s="16">
        <v>19426.041809999999</v>
      </c>
    </row>
    <row r="213" spans="1:9" hidden="1" outlineLevel="2" x14ac:dyDescent="0.3">
      <c r="A213" s="13">
        <v>2020</v>
      </c>
      <c r="B213" s="104" t="s">
        <v>24</v>
      </c>
      <c r="C213" s="14" t="s">
        <v>76</v>
      </c>
      <c r="D213" s="14" t="str">
        <f>VLOOKUP(C213,NACE08!$C$4:$D$25,2,FALSE)</f>
        <v>Activités de services administratifs et de soutien*</v>
      </c>
      <c r="E213" s="14" t="s">
        <v>42</v>
      </c>
      <c r="F213" s="15">
        <v>6191</v>
      </c>
      <c r="G213" s="15">
        <v>9989</v>
      </c>
      <c r="H213" s="15">
        <v>1137994</v>
      </c>
      <c r="I213" s="16">
        <v>15930.686049999998</v>
      </c>
    </row>
    <row r="214" spans="1:9" hidden="1" outlineLevel="2" x14ac:dyDescent="0.3">
      <c r="A214" s="13">
        <v>2020</v>
      </c>
      <c r="B214" s="104" t="s">
        <v>26</v>
      </c>
      <c r="C214" s="14" t="s">
        <v>27</v>
      </c>
      <c r="D214" s="14" t="str">
        <f>VLOOKUP(C214,NACE08!$C$4:$D$25,2,FALSE)</f>
        <v>Administration publique</v>
      </c>
      <c r="E214" s="14" t="s">
        <v>40</v>
      </c>
      <c r="F214" s="15">
        <v>8693</v>
      </c>
      <c r="G214" s="15">
        <v>10509</v>
      </c>
      <c r="H214" s="15">
        <v>1267128</v>
      </c>
      <c r="I214" s="16">
        <v>15641.034750000001</v>
      </c>
    </row>
    <row r="215" spans="1:9" hidden="1" outlineLevel="2" x14ac:dyDescent="0.3">
      <c r="A215" s="13">
        <v>2020</v>
      </c>
      <c r="B215" s="104" t="s">
        <v>26</v>
      </c>
      <c r="C215" s="14" t="s">
        <v>27</v>
      </c>
      <c r="D215" s="14" t="str">
        <f>VLOOKUP(C215,NACE08!$C$4:$D$25,2,FALSE)</f>
        <v>Administration publique</v>
      </c>
      <c r="E215" s="14" t="s">
        <v>42</v>
      </c>
      <c r="F215" s="15">
        <v>12584</v>
      </c>
      <c r="G215" s="15">
        <v>16429</v>
      </c>
      <c r="H215" s="15">
        <v>2092008</v>
      </c>
      <c r="I215" s="16">
        <v>26930.716209999999</v>
      </c>
    </row>
    <row r="216" spans="1:9" hidden="1" outlineLevel="2" x14ac:dyDescent="0.3">
      <c r="A216" s="13">
        <v>2020</v>
      </c>
      <c r="B216" s="104" t="s">
        <v>28</v>
      </c>
      <c r="C216" s="14" t="s">
        <v>29</v>
      </c>
      <c r="D216" s="14" t="str">
        <f>VLOOKUP(C216,NACE08!$C$4:$D$25,2,FALSE)</f>
        <v>Enseignement</v>
      </c>
      <c r="E216" s="14" t="s">
        <v>40</v>
      </c>
      <c r="F216" s="15">
        <v>3808</v>
      </c>
      <c r="G216" s="15">
        <v>5650</v>
      </c>
      <c r="H216" s="15">
        <v>445136</v>
      </c>
      <c r="I216" s="16">
        <v>5468.5192200000001</v>
      </c>
    </row>
    <row r="217" spans="1:9" hidden="1" outlineLevel="2" x14ac:dyDescent="0.3">
      <c r="A217" s="13">
        <v>2020</v>
      </c>
      <c r="B217" s="104" t="s">
        <v>28</v>
      </c>
      <c r="C217" s="14" t="s">
        <v>29</v>
      </c>
      <c r="D217" s="14" t="str">
        <f>VLOOKUP(C217,NACE08!$C$4:$D$25,2,FALSE)</f>
        <v>Enseignement</v>
      </c>
      <c r="E217" s="14" t="s">
        <v>42</v>
      </c>
      <c r="F217" s="15">
        <v>4553</v>
      </c>
      <c r="G217" s="15">
        <v>7502</v>
      </c>
      <c r="H217" s="15">
        <v>548724</v>
      </c>
      <c r="I217" s="16">
        <v>6758.5994200000014</v>
      </c>
    </row>
    <row r="218" spans="1:9" hidden="1" outlineLevel="2" x14ac:dyDescent="0.3">
      <c r="A218" s="13">
        <v>2020</v>
      </c>
      <c r="B218" s="104" t="s">
        <v>30</v>
      </c>
      <c r="C218" s="14" t="s">
        <v>31</v>
      </c>
      <c r="D218" s="14" t="str">
        <f>VLOOKUP(C218,NACE08!$C$4:$D$25,2,FALSE)</f>
        <v>Santé humaine et action sociale</v>
      </c>
      <c r="E218" s="14" t="s">
        <v>40</v>
      </c>
      <c r="F218" s="15">
        <v>10306</v>
      </c>
      <c r="G218" s="15">
        <v>12906</v>
      </c>
      <c r="H218" s="15">
        <v>1986874</v>
      </c>
      <c r="I218" s="16">
        <v>27842.094860000005</v>
      </c>
    </row>
    <row r="219" spans="1:9" hidden="1" outlineLevel="2" x14ac:dyDescent="0.3">
      <c r="A219" s="13">
        <v>2020</v>
      </c>
      <c r="B219" s="104" t="s">
        <v>30</v>
      </c>
      <c r="C219" s="14" t="s">
        <v>31</v>
      </c>
      <c r="D219" s="14" t="str">
        <f>VLOOKUP(C219,NACE08!$C$4:$D$25,2,FALSE)</f>
        <v>Santé humaine et action sociale</v>
      </c>
      <c r="E219" s="14" t="s">
        <v>42</v>
      </c>
      <c r="F219" s="15">
        <v>31679</v>
      </c>
      <c r="G219" s="15">
        <v>42076</v>
      </c>
      <c r="H219" s="15">
        <v>6923039</v>
      </c>
      <c r="I219" s="16">
        <v>101111.39089000001</v>
      </c>
    </row>
    <row r="220" spans="1:9" hidden="1" outlineLevel="2" x14ac:dyDescent="0.3">
      <c r="A220" s="13">
        <v>2020</v>
      </c>
      <c r="B220" s="104" t="s">
        <v>32</v>
      </c>
      <c r="C220" s="14" t="s">
        <v>33</v>
      </c>
      <c r="D220" s="14" t="str">
        <f>VLOOKUP(C220,NACE08!$C$4:$D$25,2,FALSE)</f>
        <v>Arts, spectacles et activités récréatives</v>
      </c>
      <c r="E220" s="14" t="s">
        <v>40</v>
      </c>
      <c r="F220" s="15">
        <v>5798</v>
      </c>
      <c r="G220" s="15">
        <v>8438</v>
      </c>
      <c r="H220" s="15">
        <v>861494</v>
      </c>
      <c r="I220" s="16">
        <v>10416.057500000001</v>
      </c>
    </row>
    <row r="221" spans="1:9" hidden="1" outlineLevel="2" x14ac:dyDescent="0.3">
      <c r="A221" s="13">
        <v>2020</v>
      </c>
      <c r="B221" s="104" t="s">
        <v>32</v>
      </c>
      <c r="C221" s="14" t="s">
        <v>33</v>
      </c>
      <c r="D221" s="14" t="str">
        <f>VLOOKUP(C221,NACE08!$C$4:$D$25,2,FALSE)</f>
        <v>Arts, spectacles et activités récréatives</v>
      </c>
      <c r="E221" s="14" t="s">
        <v>42</v>
      </c>
      <c r="F221" s="15">
        <v>5997</v>
      </c>
      <c r="G221" s="15">
        <v>9334</v>
      </c>
      <c r="H221" s="15">
        <v>896943</v>
      </c>
      <c r="I221" s="16">
        <v>10833.85529</v>
      </c>
    </row>
    <row r="222" spans="1:9" hidden="1" outlineLevel="2" x14ac:dyDescent="0.3">
      <c r="A222" s="13">
        <v>2020</v>
      </c>
      <c r="B222" s="104" t="s">
        <v>34</v>
      </c>
      <c r="C222" s="14" t="s">
        <v>35</v>
      </c>
      <c r="D222" s="14" t="str">
        <f>VLOOKUP(C222,NACE08!$C$4:$D$25,2,FALSE)</f>
        <v>Autres activités de service</v>
      </c>
      <c r="E222" s="14" t="s">
        <v>40</v>
      </c>
      <c r="F222" s="15">
        <v>1425</v>
      </c>
      <c r="G222" s="15">
        <v>1933</v>
      </c>
      <c r="H222" s="15">
        <v>218083</v>
      </c>
      <c r="I222" s="16">
        <v>2608.9593600000003</v>
      </c>
    </row>
    <row r="223" spans="1:9" hidden="1" outlineLevel="2" x14ac:dyDescent="0.3">
      <c r="A223" s="13">
        <v>2020</v>
      </c>
      <c r="B223" s="104" t="s">
        <v>34</v>
      </c>
      <c r="C223" s="14" t="s">
        <v>35</v>
      </c>
      <c r="D223" s="14" t="str">
        <f>VLOOKUP(C223,NACE08!$C$4:$D$25,2,FALSE)</f>
        <v>Autres activités de service</v>
      </c>
      <c r="E223" s="14" t="s">
        <v>42</v>
      </c>
      <c r="F223" s="15">
        <v>3089</v>
      </c>
      <c r="G223" s="15">
        <v>4396</v>
      </c>
      <c r="H223" s="15">
        <v>512227</v>
      </c>
      <c r="I223" s="16">
        <v>5948.3308099999995</v>
      </c>
    </row>
    <row r="224" spans="1:9" hidden="1" outlineLevel="2" x14ac:dyDescent="0.3">
      <c r="A224" s="13">
        <v>2020</v>
      </c>
      <c r="B224" s="104" t="s">
        <v>36</v>
      </c>
      <c r="C224" s="14" t="s">
        <v>37</v>
      </c>
      <c r="D224" s="14" t="str">
        <f>VLOOKUP(C224,NACE08!$C$4:$D$25,2,FALSE)</f>
        <v>Activités des ménages en tant qu'employeurs</v>
      </c>
      <c r="E224" s="14" t="s">
        <v>40</v>
      </c>
      <c r="F224" s="15">
        <v>57</v>
      </c>
      <c r="G224" s="15">
        <v>73</v>
      </c>
      <c r="H224" s="15">
        <v>17214</v>
      </c>
      <c r="I224" s="16">
        <v>230.03534999999999</v>
      </c>
    </row>
    <row r="225" spans="1:9" hidden="1" outlineLevel="2" x14ac:dyDescent="0.3">
      <c r="A225" s="13">
        <v>2020</v>
      </c>
      <c r="B225" s="104" t="s">
        <v>36</v>
      </c>
      <c r="C225" s="14" t="s">
        <v>37</v>
      </c>
      <c r="D225" s="14" t="str">
        <f>VLOOKUP(C225,NACE08!$C$4:$D$25,2,FALSE)</f>
        <v>Activités des ménages en tant qu'employeurs</v>
      </c>
      <c r="E225" s="14" t="s">
        <v>42</v>
      </c>
      <c r="F225" s="15">
        <v>102</v>
      </c>
      <c r="G225" s="15">
        <v>137</v>
      </c>
      <c r="H225" s="15">
        <v>26966</v>
      </c>
      <c r="I225" s="16">
        <v>347.47547000000003</v>
      </c>
    </row>
    <row r="226" spans="1:9" hidden="1" outlineLevel="2" x14ac:dyDescent="0.3">
      <c r="A226" s="13">
        <v>2020</v>
      </c>
      <c r="B226" s="104" t="s">
        <v>38</v>
      </c>
      <c r="C226" s="14" t="s">
        <v>39</v>
      </c>
      <c r="D226" s="14" t="str">
        <f>VLOOKUP(C226,NACE08!$C$4:$D$25,2,FALSE)</f>
        <v>Activités des organisations et organismes extraterritoriaux</v>
      </c>
      <c r="E226" s="14" t="s">
        <v>40</v>
      </c>
      <c r="F226" s="15">
        <v>20</v>
      </c>
      <c r="G226" s="15">
        <v>26</v>
      </c>
      <c r="H226" s="15">
        <v>2925</v>
      </c>
      <c r="I226" s="16">
        <v>34.67971</v>
      </c>
    </row>
    <row r="227" spans="1:9" hidden="1" outlineLevel="2" x14ac:dyDescent="0.3">
      <c r="A227" s="13">
        <v>2020</v>
      </c>
      <c r="B227" s="104" t="s">
        <v>38</v>
      </c>
      <c r="C227" s="14" t="s">
        <v>39</v>
      </c>
      <c r="D227" s="14" t="str">
        <f>VLOOKUP(C227,NACE08!$C$4:$D$25,2,FALSE)</f>
        <v>Activités des organisations et organismes extraterritoriaux</v>
      </c>
      <c r="E227" s="14" t="s">
        <v>42</v>
      </c>
      <c r="F227" s="15">
        <v>12</v>
      </c>
      <c r="G227" s="15">
        <v>14</v>
      </c>
      <c r="H227" s="15">
        <v>1823</v>
      </c>
      <c r="I227" s="16">
        <v>23.443240000000003</v>
      </c>
    </row>
    <row r="228" spans="1:9" outlineLevel="1" collapsed="1" x14ac:dyDescent="0.3">
      <c r="A228" s="25" t="s">
        <v>104</v>
      </c>
      <c r="B228" s="105"/>
      <c r="C228" s="17"/>
      <c r="D228" s="17"/>
      <c r="E228" s="17"/>
      <c r="F228" s="18">
        <f>SUBTOTAL(9,F184:F227)</f>
        <v>499359</v>
      </c>
      <c r="G228" s="18">
        <f>SUBTOTAL(9,G184:G227)</f>
        <v>743817</v>
      </c>
      <c r="H228" s="18">
        <f>SUBTOTAL(9,H184:H227)</f>
        <v>96126795</v>
      </c>
      <c r="I228" s="26">
        <f>SUBTOTAL(9,I184:I227)</f>
        <v>1193747.56247</v>
      </c>
    </row>
    <row r="229" spans="1:9" hidden="1" outlineLevel="2" x14ac:dyDescent="0.3">
      <c r="A229" s="19">
        <v>2019</v>
      </c>
      <c r="B229" s="106" t="s">
        <v>0</v>
      </c>
      <c r="C229" t="s">
        <v>1</v>
      </c>
      <c r="D229" t="str">
        <f>VLOOKUP(C229,NACE08!$C$4:$D$25,2,FALSE)</f>
        <v>Agriculture, sylviculture et pêche</v>
      </c>
      <c r="E229" t="s">
        <v>40</v>
      </c>
      <c r="F229" s="11">
        <v>1470</v>
      </c>
      <c r="G229" s="11">
        <v>2010</v>
      </c>
      <c r="H229" s="11">
        <v>270173</v>
      </c>
      <c r="I229" s="20">
        <v>2874.25369</v>
      </c>
    </row>
    <row r="230" spans="1:9" hidden="1" outlineLevel="2" x14ac:dyDescent="0.3">
      <c r="A230" s="19">
        <v>2019</v>
      </c>
      <c r="B230" s="106" t="s">
        <v>0</v>
      </c>
      <c r="C230" t="s">
        <v>1</v>
      </c>
      <c r="D230" t="str">
        <f>VLOOKUP(C230,NACE08!$C$4:$D$25,2,FALSE)</f>
        <v>Agriculture, sylviculture et pêche</v>
      </c>
      <c r="E230" t="s">
        <v>42</v>
      </c>
      <c r="F230" s="11">
        <v>756</v>
      </c>
      <c r="G230" s="11">
        <v>1070</v>
      </c>
      <c r="H230" s="11">
        <v>116612</v>
      </c>
      <c r="I230" s="20">
        <v>1208.5276899999999</v>
      </c>
    </row>
    <row r="231" spans="1:9" hidden="1" outlineLevel="2" x14ac:dyDescent="0.3">
      <c r="A231" s="19">
        <v>2019</v>
      </c>
      <c r="B231" s="106" t="s">
        <v>2</v>
      </c>
      <c r="C231" t="s">
        <v>3</v>
      </c>
      <c r="D231" t="str">
        <f>VLOOKUP(C231,NACE08!$C$4:$D$25,2,FALSE)</f>
        <v>Industries extractives</v>
      </c>
      <c r="E231" t="s">
        <v>40</v>
      </c>
      <c r="F231" s="11">
        <v>19</v>
      </c>
      <c r="G231" s="11">
        <v>22</v>
      </c>
      <c r="H231" s="11">
        <v>4074</v>
      </c>
      <c r="I231" s="20">
        <v>56.230080000000001</v>
      </c>
    </row>
    <row r="232" spans="1:9" hidden="1" outlineLevel="2" x14ac:dyDescent="0.3">
      <c r="A232" s="19">
        <v>2019</v>
      </c>
      <c r="B232" s="106" t="s">
        <v>2</v>
      </c>
      <c r="C232" t="s">
        <v>3</v>
      </c>
      <c r="D232" t="str">
        <f>VLOOKUP(C232,NACE08!$C$4:$D$25,2,FALSE)</f>
        <v>Industries extractives</v>
      </c>
      <c r="E232" t="s">
        <v>42</v>
      </c>
      <c r="F232" s="11">
        <v>6</v>
      </c>
      <c r="G232" s="11">
        <v>8</v>
      </c>
      <c r="H232" s="11">
        <v>1094</v>
      </c>
      <c r="I232" s="20">
        <v>13.13842</v>
      </c>
    </row>
    <row r="233" spans="1:9" hidden="1" outlineLevel="2" x14ac:dyDescent="0.3">
      <c r="A233" s="19">
        <v>2019</v>
      </c>
      <c r="B233" s="106" t="s">
        <v>4</v>
      </c>
      <c r="C233" t="s">
        <v>5</v>
      </c>
      <c r="D233" t="str">
        <f>VLOOKUP(C233,NACE08!$C$4:$D$25,2,FALSE)</f>
        <v>Industries manufacturières</v>
      </c>
      <c r="E233" t="s">
        <v>40</v>
      </c>
      <c r="F233" s="11">
        <v>7671</v>
      </c>
      <c r="G233" s="11">
        <v>10143</v>
      </c>
      <c r="H233" s="11">
        <v>1346992</v>
      </c>
      <c r="I233" s="20">
        <v>16301.321829999999</v>
      </c>
    </row>
    <row r="234" spans="1:9" hidden="1" outlineLevel="2" x14ac:dyDescent="0.3">
      <c r="A234" s="19">
        <v>2019</v>
      </c>
      <c r="B234" s="106" t="s">
        <v>4</v>
      </c>
      <c r="C234" t="s">
        <v>5</v>
      </c>
      <c r="D234" t="str">
        <f>VLOOKUP(C234,NACE08!$C$4:$D$25,2,FALSE)</f>
        <v>Industries manufacturières</v>
      </c>
      <c r="E234" t="s">
        <v>42</v>
      </c>
      <c r="F234" s="11">
        <v>9341</v>
      </c>
      <c r="G234" s="11">
        <v>13421</v>
      </c>
      <c r="H234" s="11">
        <v>1763961</v>
      </c>
      <c r="I234" s="20">
        <v>18540.137770000001</v>
      </c>
    </row>
    <row r="235" spans="1:9" hidden="1" outlineLevel="2" x14ac:dyDescent="0.3">
      <c r="A235" s="19">
        <v>2019</v>
      </c>
      <c r="B235" s="106" t="s">
        <v>6</v>
      </c>
      <c r="C235" t="s">
        <v>7</v>
      </c>
      <c r="D235" t="str">
        <f>VLOOKUP(C235,NACE08!$C$4:$D$25,2,FALSE)</f>
        <v>Production et distribution d'électricité, de gaz, de vapeur et d'air conditionné</v>
      </c>
      <c r="E235" t="s">
        <v>40</v>
      </c>
      <c r="F235" s="11">
        <v>39</v>
      </c>
      <c r="G235" s="11">
        <v>46</v>
      </c>
      <c r="H235" s="11">
        <v>7316</v>
      </c>
      <c r="I235" s="20">
        <v>82.952980000000011</v>
      </c>
    </row>
    <row r="236" spans="1:9" hidden="1" outlineLevel="2" x14ac:dyDescent="0.3">
      <c r="A236" s="19">
        <v>2019</v>
      </c>
      <c r="B236" s="106" t="s">
        <v>6</v>
      </c>
      <c r="C236" t="s">
        <v>7</v>
      </c>
      <c r="D236" t="str">
        <f>VLOOKUP(C236,NACE08!$C$4:$D$25,2,FALSE)</f>
        <v>Production et distribution d'électricité, de gaz, de vapeur et d'air conditionné</v>
      </c>
      <c r="E236" t="s">
        <v>42</v>
      </c>
      <c r="F236" s="11">
        <v>23</v>
      </c>
      <c r="G236" s="11">
        <v>27</v>
      </c>
      <c r="H236" s="11">
        <v>4230</v>
      </c>
      <c r="I236" s="20">
        <v>43.2652</v>
      </c>
    </row>
    <row r="237" spans="1:9" hidden="1" outlineLevel="2" x14ac:dyDescent="0.3">
      <c r="A237" s="19">
        <v>2019</v>
      </c>
      <c r="B237" s="106" t="s">
        <v>8</v>
      </c>
      <c r="C237" t="s">
        <v>9</v>
      </c>
      <c r="D237" t="str">
        <f>VLOOKUP(C237,NACE08!$C$4:$D$25,2,FALSE)</f>
        <v>Production et distribution d'eau; assainissement, gestion des déchets et dépollution</v>
      </c>
      <c r="E237" t="s">
        <v>40</v>
      </c>
      <c r="F237" s="11">
        <v>644</v>
      </c>
      <c r="G237" s="11">
        <v>825</v>
      </c>
      <c r="H237" s="11">
        <v>108241</v>
      </c>
      <c r="I237" s="20">
        <v>1352.8332</v>
      </c>
    </row>
    <row r="238" spans="1:9" hidden="1" outlineLevel="2" x14ac:dyDescent="0.3">
      <c r="A238" s="19">
        <v>2019</v>
      </c>
      <c r="B238" s="106" t="s">
        <v>8</v>
      </c>
      <c r="C238" t="s">
        <v>9</v>
      </c>
      <c r="D238" t="str">
        <f>VLOOKUP(C238,NACE08!$C$4:$D$25,2,FALSE)</f>
        <v>Production et distribution d'eau; assainissement, gestion des déchets et dépollution</v>
      </c>
      <c r="E238" t="s">
        <v>42</v>
      </c>
      <c r="F238" s="11">
        <v>194</v>
      </c>
      <c r="G238" s="11">
        <v>261</v>
      </c>
      <c r="H238" s="11">
        <v>30322</v>
      </c>
      <c r="I238" s="20">
        <v>372.38686999999999</v>
      </c>
    </row>
    <row r="239" spans="1:9" hidden="1" outlineLevel="2" x14ac:dyDescent="0.3">
      <c r="A239" s="19">
        <v>2019</v>
      </c>
      <c r="B239" s="106" t="s">
        <v>10</v>
      </c>
      <c r="C239" t="s">
        <v>43</v>
      </c>
      <c r="D239" t="str">
        <f>VLOOKUP(C239,NACE08!$C$4:$D$25,2,FALSE)</f>
        <v>Construction</v>
      </c>
      <c r="E239" t="s">
        <v>40</v>
      </c>
      <c r="F239" s="11">
        <v>7259</v>
      </c>
      <c r="G239" s="11">
        <v>9365</v>
      </c>
      <c r="H239" s="11">
        <v>1342669</v>
      </c>
      <c r="I239" s="20">
        <v>14977.003900000002</v>
      </c>
    </row>
    <row r="240" spans="1:9" hidden="1" outlineLevel="2" x14ac:dyDescent="0.3">
      <c r="A240" s="19">
        <v>2019</v>
      </c>
      <c r="B240" s="106" t="s">
        <v>10</v>
      </c>
      <c r="C240" t="s">
        <v>43</v>
      </c>
      <c r="D240" t="str">
        <f>VLOOKUP(C240,NACE08!$C$4:$D$25,2,FALSE)</f>
        <v>Construction</v>
      </c>
      <c r="E240" t="s">
        <v>42</v>
      </c>
      <c r="F240" s="11">
        <v>1042</v>
      </c>
      <c r="G240" s="11">
        <v>1481</v>
      </c>
      <c r="H240" s="11">
        <v>190622</v>
      </c>
      <c r="I240" s="20">
        <v>2165.0677300000002</v>
      </c>
    </row>
    <row r="241" spans="1:9" hidden="1" outlineLevel="2" x14ac:dyDescent="0.3">
      <c r="A241" s="19">
        <v>2019</v>
      </c>
      <c r="B241" s="106" t="s">
        <v>11</v>
      </c>
      <c r="C241" t="s">
        <v>12</v>
      </c>
      <c r="D241" t="str">
        <f>VLOOKUP(C241,NACE08!$C$4:$D$25,2,FALSE)</f>
        <v>Commerce; réparation d'automobiles et de motocycles</v>
      </c>
      <c r="E241" t="s">
        <v>40</v>
      </c>
      <c r="F241" s="11">
        <v>39363</v>
      </c>
      <c r="G241" s="11">
        <v>51618</v>
      </c>
      <c r="H241" s="11">
        <v>7929452</v>
      </c>
      <c r="I241" s="20">
        <v>93783.201799999995</v>
      </c>
    </row>
    <row r="242" spans="1:9" hidden="1" outlineLevel="2" x14ac:dyDescent="0.3">
      <c r="A242" s="19">
        <v>2019</v>
      </c>
      <c r="B242" s="106" t="s">
        <v>11</v>
      </c>
      <c r="C242" t="s">
        <v>12</v>
      </c>
      <c r="D242" t="str">
        <f>VLOOKUP(C242,NACE08!$C$4:$D$25,2,FALSE)</f>
        <v>Commerce; réparation d'automobiles et de motocycles</v>
      </c>
      <c r="E242" t="s">
        <v>42</v>
      </c>
      <c r="F242" s="11">
        <v>51847</v>
      </c>
      <c r="G242" s="11">
        <v>73141</v>
      </c>
      <c r="H242" s="11">
        <v>10739409</v>
      </c>
      <c r="I242" s="20">
        <v>122785.76893999999</v>
      </c>
    </row>
    <row r="243" spans="1:9" hidden="1" outlineLevel="2" x14ac:dyDescent="0.3">
      <c r="A243" s="19">
        <v>2019</v>
      </c>
      <c r="B243" s="106" t="s">
        <v>13</v>
      </c>
      <c r="C243" t="s">
        <v>14</v>
      </c>
      <c r="D243" t="str">
        <f>VLOOKUP(C243,NACE08!$C$4:$D$25,2,FALSE)</f>
        <v>Transports et entreposage</v>
      </c>
      <c r="E243" t="s">
        <v>40</v>
      </c>
      <c r="F243" s="11">
        <v>5299</v>
      </c>
      <c r="G243" s="11">
        <v>7128</v>
      </c>
      <c r="H243" s="11">
        <v>1051653</v>
      </c>
      <c r="I243" s="20">
        <v>13375.144489999999</v>
      </c>
    </row>
    <row r="244" spans="1:9" hidden="1" outlineLevel="2" x14ac:dyDescent="0.3">
      <c r="A244" s="19">
        <v>2019</v>
      </c>
      <c r="B244" s="106" t="s">
        <v>13</v>
      </c>
      <c r="C244" t="s">
        <v>14</v>
      </c>
      <c r="D244" t="str">
        <f>VLOOKUP(C244,NACE08!$C$4:$D$25,2,FALSE)</f>
        <v>Transports et entreposage</v>
      </c>
      <c r="E244" t="s">
        <v>42</v>
      </c>
      <c r="F244" s="11">
        <v>2811</v>
      </c>
      <c r="G244" s="11">
        <v>3813</v>
      </c>
      <c r="H244" s="11">
        <v>561685</v>
      </c>
      <c r="I244" s="20">
        <v>7249.0365300000003</v>
      </c>
    </row>
    <row r="245" spans="1:9" hidden="1" outlineLevel="2" x14ac:dyDescent="0.3">
      <c r="A245" s="19">
        <v>2019</v>
      </c>
      <c r="B245" s="106" t="s">
        <v>15</v>
      </c>
      <c r="C245" t="s">
        <v>16</v>
      </c>
      <c r="D245" t="str">
        <f>VLOOKUP(C245,NACE08!$C$4:$D$25,2,FALSE)</f>
        <v>Hébergement et restauration</v>
      </c>
      <c r="E245" t="s">
        <v>40</v>
      </c>
      <c r="F245" s="11">
        <v>44172</v>
      </c>
      <c r="G245" s="11">
        <v>70859</v>
      </c>
      <c r="H245" s="11">
        <v>8675973</v>
      </c>
      <c r="I245" s="20">
        <v>106576.35316999999</v>
      </c>
    </row>
    <row r="246" spans="1:9" hidden="1" outlineLevel="2" x14ac:dyDescent="0.3">
      <c r="A246" s="19">
        <v>2019</v>
      </c>
      <c r="B246" s="106" t="s">
        <v>15</v>
      </c>
      <c r="C246" t="s">
        <v>16</v>
      </c>
      <c r="D246" t="str">
        <f>VLOOKUP(C246,NACE08!$C$4:$D$25,2,FALSE)</f>
        <v>Hébergement et restauration</v>
      </c>
      <c r="E246" t="s">
        <v>42</v>
      </c>
      <c r="F246" s="11">
        <v>56398</v>
      </c>
      <c r="G246" s="11">
        <v>92537</v>
      </c>
      <c r="H246" s="11">
        <v>11070862</v>
      </c>
      <c r="I246" s="20">
        <v>136058.23003999999</v>
      </c>
    </row>
    <row r="247" spans="1:9" hidden="1" outlineLevel="2" x14ac:dyDescent="0.3">
      <c r="A247" s="19">
        <v>2019</v>
      </c>
      <c r="B247" s="106" t="s">
        <v>17</v>
      </c>
      <c r="C247" t="s">
        <v>77</v>
      </c>
      <c r="D247" t="str">
        <f>VLOOKUP(C247,NACE08!$C$4:$D$25,2,FALSE)</f>
        <v>Information et communication</v>
      </c>
      <c r="E247" t="s">
        <v>40</v>
      </c>
      <c r="F247" s="11">
        <v>2203</v>
      </c>
      <c r="G247" s="11">
        <v>2904</v>
      </c>
      <c r="H247" s="11">
        <v>471589</v>
      </c>
      <c r="I247" s="20">
        <v>5910.8803499999995</v>
      </c>
    </row>
    <row r="248" spans="1:9" hidden="1" outlineLevel="2" x14ac:dyDescent="0.3">
      <c r="A248" s="19">
        <v>2019</v>
      </c>
      <c r="B248" s="106" t="s">
        <v>17</v>
      </c>
      <c r="C248" t="s">
        <v>77</v>
      </c>
      <c r="D248" t="str">
        <f>VLOOKUP(C248,NACE08!$C$4:$D$25,2,FALSE)</f>
        <v>Information et communication</v>
      </c>
      <c r="E248" t="s">
        <v>42</v>
      </c>
      <c r="F248" s="11">
        <v>1751</v>
      </c>
      <c r="G248" s="11">
        <v>2500</v>
      </c>
      <c r="H248" s="11">
        <v>380811</v>
      </c>
      <c r="I248" s="20">
        <v>4779.1887500000003</v>
      </c>
    </row>
    <row r="249" spans="1:9" hidden="1" outlineLevel="2" x14ac:dyDescent="0.3">
      <c r="A249" s="19">
        <v>2019</v>
      </c>
      <c r="B249" s="106" t="s">
        <v>18</v>
      </c>
      <c r="C249" t="s">
        <v>19</v>
      </c>
      <c r="D249" t="str">
        <f>VLOOKUP(C249,NACE08!$C$4:$D$25,2,FALSE)</f>
        <v>Activités financières et 'assurance</v>
      </c>
      <c r="E249" t="s">
        <v>40</v>
      </c>
      <c r="F249" s="11">
        <v>1737</v>
      </c>
      <c r="G249" s="11">
        <v>2141</v>
      </c>
      <c r="H249" s="11">
        <v>316475</v>
      </c>
      <c r="I249" s="20">
        <v>3532.37599</v>
      </c>
    </row>
    <row r="250" spans="1:9" hidden="1" outlineLevel="2" x14ac:dyDescent="0.3">
      <c r="A250" s="19">
        <v>2019</v>
      </c>
      <c r="B250" s="106" t="s">
        <v>18</v>
      </c>
      <c r="C250" t="s">
        <v>19</v>
      </c>
      <c r="D250" t="str">
        <f>VLOOKUP(C250,NACE08!$C$4:$D$25,2,FALSE)</f>
        <v>Activités financières et 'assurance</v>
      </c>
      <c r="E250" t="s">
        <v>42</v>
      </c>
      <c r="F250" s="11">
        <v>2042</v>
      </c>
      <c r="G250" s="11">
        <v>2711</v>
      </c>
      <c r="H250" s="11">
        <v>391595</v>
      </c>
      <c r="I250" s="20">
        <v>4384.0527399999992</v>
      </c>
    </row>
    <row r="251" spans="1:9" hidden="1" outlineLevel="2" x14ac:dyDescent="0.3">
      <c r="A251" s="19">
        <v>2019</v>
      </c>
      <c r="B251" s="106" t="s">
        <v>20</v>
      </c>
      <c r="C251" t="s">
        <v>21</v>
      </c>
      <c r="D251" t="str">
        <f>VLOOKUP(C251,NACE08!$C$4:$D$25,2,FALSE)</f>
        <v>Activités immobilières</v>
      </c>
      <c r="E251" t="s">
        <v>40</v>
      </c>
      <c r="F251" s="11">
        <v>900</v>
      </c>
      <c r="G251" s="11">
        <v>1221</v>
      </c>
      <c r="H251" s="11">
        <v>159447</v>
      </c>
      <c r="I251" s="20">
        <v>1831.4750000000004</v>
      </c>
    </row>
    <row r="252" spans="1:9" hidden="1" outlineLevel="2" x14ac:dyDescent="0.3">
      <c r="A252" s="19">
        <v>2019</v>
      </c>
      <c r="B252" s="106" t="s">
        <v>20</v>
      </c>
      <c r="C252" t="s">
        <v>21</v>
      </c>
      <c r="D252" t="str">
        <f>VLOOKUP(C252,NACE08!$C$4:$D$25,2,FALSE)</f>
        <v>Activités immobilières</v>
      </c>
      <c r="E252" t="s">
        <v>42</v>
      </c>
      <c r="F252" s="11">
        <v>892</v>
      </c>
      <c r="G252" s="11">
        <v>1360</v>
      </c>
      <c r="H252" s="11">
        <v>157544</v>
      </c>
      <c r="I252" s="20">
        <v>1803.6741800000002</v>
      </c>
    </row>
    <row r="253" spans="1:9" hidden="1" outlineLevel="2" x14ac:dyDescent="0.3">
      <c r="A253" s="19">
        <v>2019</v>
      </c>
      <c r="B253" s="106" t="s">
        <v>22</v>
      </c>
      <c r="C253" t="s">
        <v>23</v>
      </c>
      <c r="D253" t="str">
        <f>VLOOKUP(C253,NACE08!$C$4:$D$25,2,FALSE)</f>
        <v>Activités spécialisées, scientifiques et techniques</v>
      </c>
      <c r="E253" t="s">
        <v>40</v>
      </c>
      <c r="F253" s="11">
        <v>4736</v>
      </c>
      <c r="G253" s="11">
        <v>6893</v>
      </c>
      <c r="H253" s="11">
        <v>894257</v>
      </c>
      <c r="I253" s="20">
        <v>10666.313809999998</v>
      </c>
    </row>
    <row r="254" spans="1:9" hidden="1" outlineLevel="2" x14ac:dyDescent="0.3">
      <c r="A254" s="19">
        <v>2019</v>
      </c>
      <c r="B254" s="106" t="s">
        <v>22</v>
      </c>
      <c r="C254" t="s">
        <v>23</v>
      </c>
      <c r="D254" t="str">
        <f>VLOOKUP(C254,NACE08!$C$4:$D$25,2,FALSE)</f>
        <v>Activités spécialisées, scientifiques et techniques</v>
      </c>
      <c r="E254" t="s">
        <v>42</v>
      </c>
      <c r="F254" s="11">
        <v>5090</v>
      </c>
      <c r="G254" s="11">
        <v>8376</v>
      </c>
      <c r="H254" s="11">
        <v>978222</v>
      </c>
      <c r="I254" s="20">
        <v>11409.80471</v>
      </c>
    </row>
    <row r="255" spans="1:9" hidden="1" outlineLevel="2" x14ac:dyDescent="0.3">
      <c r="A255" s="19">
        <v>2019</v>
      </c>
      <c r="B255" s="106" t="s">
        <v>24</v>
      </c>
      <c r="C255" t="s">
        <v>25</v>
      </c>
      <c r="D255" t="str">
        <f>VLOOKUP(C255,NACE08!$C$4:$D$25,2,FALSE)</f>
        <v>Travail Interimmaire</v>
      </c>
      <c r="E255" t="s">
        <v>40</v>
      </c>
      <c r="F255" s="11">
        <v>102311</v>
      </c>
      <c r="G255" s="11">
        <v>168012</v>
      </c>
      <c r="H255" s="11">
        <v>17747001</v>
      </c>
      <c r="I255" s="20">
        <v>220994.75549000001</v>
      </c>
    </row>
    <row r="256" spans="1:9" hidden="1" outlineLevel="2" x14ac:dyDescent="0.3">
      <c r="A256" s="19">
        <v>2019</v>
      </c>
      <c r="B256" s="106" t="s">
        <v>24</v>
      </c>
      <c r="C256" t="s">
        <v>25</v>
      </c>
      <c r="D256" t="str">
        <f>VLOOKUP(C256,NACE08!$C$4:$D$25,2,FALSE)</f>
        <v>Travail Interimmaire</v>
      </c>
      <c r="E256" t="s">
        <v>42</v>
      </c>
      <c r="F256" s="11">
        <v>101501</v>
      </c>
      <c r="G256" s="11">
        <v>181784</v>
      </c>
      <c r="H256" s="11">
        <v>18503635</v>
      </c>
      <c r="I256" s="20">
        <v>217003.95247000002</v>
      </c>
    </row>
    <row r="257" spans="1:9" hidden="1" outlineLevel="2" x14ac:dyDescent="0.3">
      <c r="A257" s="19">
        <v>2019</v>
      </c>
      <c r="B257" s="106" t="s">
        <v>24</v>
      </c>
      <c r="C257" t="s">
        <v>76</v>
      </c>
      <c r="D257" t="str">
        <f>VLOOKUP(C257,NACE08!$C$4:$D$25,2,FALSE)</f>
        <v>Activités de services administratifs et de soutien*</v>
      </c>
      <c r="E257" t="s">
        <v>40</v>
      </c>
      <c r="F257" s="11">
        <v>8691</v>
      </c>
      <c r="G257" s="11">
        <v>12869</v>
      </c>
      <c r="H257" s="11">
        <v>1548878</v>
      </c>
      <c r="I257" s="20">
        <v>20924.663120000001</v>
      </c>
    </row>
    <row r="258" spans="1:9" hidden="1" outlineLevel="2" x14ac:dyDescent="0.3">
      <c r="A258" s="19">
        <v>2019</v>
      </c>
      <c r="B258" s="106" t="s">
        <v>24</v>
      </c>
      <c r="C258" t="s">
        <v>76</v>
      </c>
      <c r="D258" t="str">
        <f>VLOOKUP(C258,NACE08!$C$4:$D$25,2,FALSE)</f>
        <v>Activités de services administratifs et de soutien*</v>
      </c>
      <c r="E258" t="s">
        <v>42</v>
      </c>
      <c r="F258" s="11">
        <v>8597</v>
      </c>
      <c r="G258" s="11">
        <v>14536</v>
      </c>
      <c r="H258" s="11">
        <v>1468161</v>
      </c>
      <c r="I258" s="20">
        <v>19700.794819999996</v>
      </c>
    </row>
    <row r="259" spans="1:9" hidden="1" outlineLevel="2" x14ac:dyDescent="0.3">
      <c r="A259" s="19">
        <v>2019</v>
      </c>
      <c r="B259" s="106" t="s">
        <v>26</v>
      </c>
      <c r="C259" t="s">
        <v>27</v>
      </c>
      <c r="D259" t="str">
        <f>VLOOKUP(C259,NACE08!$C$4:$D$25,2,FALSE)</f>
        <v>Administration publique</v>
      </c>
      <c r="E259" t="s">
        <v>40</v>
      </c>
      <c r="F259" s="11">
        <v>9641</v>
      </c>
      <c r="G259" s="11">
        <v>11902</v>
      </c>
      <c r="H259" s="11">
        <v>1393965</v>
      </c>
      <c r="I259" s="20">
        <v>16144.60008</v>
      </c>
    </row>
    <row r="260" spans="1:9" hidden="1" outlineLevel="2" x14ac:dyDescent="0.3">
      <c r="A260" s="19">
        <v>2019</v>
      </c>
      <c r="B260" s="106" t="s">
        <v>26</v>
      </c>
      <c r="C260" t="s">
        <v>27</v>
      </c>
      <c r="D260" t="str">
        <f>VLOOKUP(C260,NACE08!$C$4:$D$25,2,FALSE)</f>
        <v>Administration publique</v>
      </c>
      <c r="E260" t="s">
        <v>42</v>
      </c>
      <c r="F260" s="11">
        <v>12592</v>
      </c>
      <c r="G260" s="11">
        <v>16778</v>
      </c>
      <c r="H260" s="11">
        <v>2036390</v>
      </c>
      <c r="I260" s="20">
        <v>24462.2847</v>
      </c>
    </row>
    <row r="261" spans="1:9" hidden="1" outlineLevel="2" x14ac:dyDescent="0.3">
      <c r="A261" s="19">
        <v>2019</v>
      </c>
      <c r="B261" s="106" t="s">
        <v>28</v>
      </c>
      <c r="C261" t="s">
        <v>29</v>
      </c>
      <c r="D261" t="str">
        <f>VLOOKUP(C261,NACE08!$C$4:$D$25,2,FALSE)</f>
        <v>Enseignement</v>
      </c>
      <c r="E261" t="s">
        <v>40</v>
      </c>
      <c r="F261" s="11">
        <v>4399</v>
      </c>
      <c r="G261" s="11">
        <v>6789</v>
      </c>
      <c r="H261" s="11">
        <v>533423</v>
      </c>
      <c r="I261" s="20">
        <v>6429.0606399999997</v>
      </c>
    </row>
    <row r="262" spans="1:9" hidden="1" outlineLevel="2" x14ac:dyDescent="0.3">
      <c r="A262" s="19">
        <v>2019</v>
      </c>
      <c r="B262" s="106" t="s">
        <v>28</v>
      </c>
      <c r="C262" t="s">
        <v>29</v>
      </c>
      <c r="D262" t="str">
        <f>VLOOKUP(C262,NACE08!$C$4:$D$25,2,FALSE)</f>
        <v>Enseignement</v>
      </c>
      <c r="E262" t="s">
        <v>42</v>
      </c>
      <c r="F262" s="11">
        <v>5061</v>
      </c>
      <c r="G262" s="11">
        <v>8760</v>
      </c>
      <c r="H262" s="11">
        <v>673211</v>
      </c>
      <c r="I262" s="20">
        <v>7987.8518199999999</v>
      </c>
    </row>
    <row r="263" spans="1:9" hidden="1" outlineLevel="2" x14ac:dyDescent="0.3">
      <c r="A263" s="19">
        <v>2019</v>
      </c>
      <c r="B263" s="106" t="s">
        <v>30</v>
      </c>
      <c r="C263" t="s">
        <v>31</v>
      </c>
      <c r="D263" t="str">
        <f>VLOOKUP(C263,NACE08!$C$4:$D$25,2,FALSE)</f>
        <v>Santé humaine et action sociale</v>
      </c>
      <c r="E263" t="s">
        <v>40</v>
      </c>
      <c r="F263" s="11">
        <v>10106</v>
      </c>
      <c r="G263" s="11">
        <v>12853</v>
      </c>
      <c r="H263" s="11">
        <v>1786579</v>
      </c>
      <c r="I263" s="20">
        <v>23902.513460000002</v>
      </c>
    </row>
    <row r="264" spans="1:9" hidden="1" outlineLevel="2" x14ac:dyDescent="0.3">
      <c r="A264" s="19">
        <v>2019</v>
      </c>
      <c r="B264" s="106" t="s">
        <v>30</v>
      </c>
      <c r="C264" t="s">
        <v>31</v>
      </c>
      <c r="D264" t="str">
        <f>VLOOKUP(C264,NACE08!$C$4:$D$25,2,FALSE)</f>
        <v>Santé humaine et action sociale</v>
      </c>
      <c r="E264" t="s">
        <v>42</v>
      </c>
      <c r="F264" s="11">
        <v>29193</v>
      </c>
      <c r="G264" s="11">
        <v>39350</v>
      </c>
      <c r="H264" s="11">
        <v>5702213</v>
      </c>
      <c r="I264" s="20">
        <v>79218.02760999999</v>
      </c>
    </row>
    <row r="265" spans="1:9" hidden="1" outlineLevel="2" x14ac:dyDescent="0.3">
      <c r="A265" s="19">
        <v>2019</v>
      </c>
      <c r="B265" s="106" t="s">
        <v>32</v>
      </c>
      <c r="C265" t="s">
        <v>33</v>
      </c>
      <c r="D265" t="str">
        <f>VLOOKUP(C265,NACE08!$C$4:$D$25,2,FALSE)</f>
        <v>Arts, spectacles et activités récréatives</v>
      </c>
      <c r="E265" t="s">
        <v>40</v>
      </c>
      <c r="F265" s="11">
        <v>7686</v>
      </c>
      <c r="G265" s="11">
        <v>11571</v>
      </c>
      <c r="H265" s="11">
        <v>1296895</v>
      </c>
      <c r="I265" s="20">
        <v>15374.27795</v>
      </c>
    </row>
    <row r="266" spans="1:9" hidden="1" outlineLevel="2" x14ac:dyDescent="0.3">
      <c r="A266" s="19">
        <v>2019</v>
      </c>
      <c r="B266" s="106" t="s">
        <v>32</v>
      </c>
      <c r="C266" t="s">
        <v>33</v>
      </c>
      <c r="D266" t="str">
        <f>VLOOKUP(C266,NACE08!$C$4:$D$25,2,FALSE)</f>
        <v>Arts, spectacles et activités récréatives</v>
      </c>
      <c r="E266" t="s">
        <v>42</v>
      </c>
      <c r="F266" s="11">
        <v>7701</v>
      </c>
      <c r="G266" s="11">
        <v>12190</v>
      </c>
      <c r="H266" s="11">
        <v>1322410</v>
      </c>
      <c r="I266" s="20">
        <v>15636.56949</v>
      </c>
    </row>
    <row r="267" spans="1:9" hidden="1" outlineLevel="2" x14ac:dyDescent="0.3">
      <c r="A267" s="19">
        <v>2019</v>
      </c>
      <c r="B267" s="106" t="s">
        <v>34</v>
      </c>
      <c r="C267" t="s">
        <v>35</v>
      </c>
      <c r="D267" t="str">
        <f>VLOOKUP(C267,NACE08!$C$4:$D$25,2,FALSE)</f>
        <v>Autres activités de service</v>
      </c>
      <c r="E267" t="s">
        <v>40</v>
      </c>
      <c r="F267" s="11">
        <v>1745</v>
      </c>
      <c r="G267" s="11">
        <v>2494</v>
      </c>
      <c r="H267" s="11">
        <v>278709</v>
      </c>
      <c r="I267" s="20">
        <v>3203.0355100000006</v>
      </c>
    </row>
    <row r="268" spans="1:9" hidden="1" outlineLevel="2" x14ac:dyDescent="0.3">
      <c r="A268" s="19">
        <v>2019</v>
      </c>
      <c r="B268" s="106" t="s">
        <v>34</v>
      </c>
      <c r="C268" t="s">
        <v>35</v>
      </c>
      <c r="D268" t="str">
        <f>VLOOKUP(C268,NACE08!$C$4:$D$25,2,FALSE)</f>
        <v>Autres activités de service</v>
      </c>
      <c r="E268" t="s">
        <v>42</v>
      </c>
      <c r="F268" s="11">
        <v>3876</v>
      </c>
      <c r="G268" s="11">
        <v>5768</v>
      </c>
      <c r="H268" s="11">
        <v>701390</v>
      </c>
      <c r="I268" s="20">
        <v>7762.20525</v>
      </c>
    </row>
    <row r="269" spans="1:9" hidden="1" outlineLevel="2" x14ac:dyDescent="0.3">
      <c r="A269" s="19">
        <v>2019</v>
      </c>
      <c r="B269" s="106" t="s">
        <v>36</v>
      </c>
      <c r="C269" t="s">
        <v>37</v>
      </c>
      <c r="D269" t="str">
        <f>VLOOKUP(C269,NACE08!$C$4:$D$25,2,FALSE)</f>
        <v>Activités des ménages en tant qu'employeurs</v>
      </c>
      <c r="E269" t="s">
        <v>40</v>
      </c>
      <c r="F269" s="11">
        <v>45</v>
      </c>
      <c r="G269" s="11">
        <v>58</v>
      </c>
      <c r="H269" s="11">
        <v>10999</v>
      </c>
      <c r="I269" s="20">
        <v>138.87613999999999</v>
      </c>
    </row>
    <row r="270" spans="1:9" hidden="1" outlineLevel="2" x14ac:dyDescent="0.3">
      <c r="A270" s="19">
        <v>2019</v>
      </c>
      <c r="B270" s="106" t="s">
        <v>36</v>
      </c>
      <c r="C270" t="s">
        <v>37</v>
      </c>
      <c r="D270" t="str">
        <f>VLOOKUP(C270,NACE08!$C$4:$D$25,2,FALSE)</f>
        <v>Activités des ménages en tant qu'employeurs</v>
      </c>
      <c r="E270" t="s">
        <v>42</v>
      </c>
      <c r="F270" s="11">
        <v>91</v>
      </c>
      <c r="G270" s="11">
        <v>130</v>
      </c>
      <c r="H270" s="11">
        <v>21022</v>
      </c>
      <c r="I270" s="20">
        <v>266.06977999999998</v>
      </c>
    </row>
    <row r="271" spans="1:9" hidden="1" outlineLevel="2" x14ac:dyDescent="0.3">
      <c r="A271" s="19">
        <v>2019</v>
      </c>
      <c r="B271" s="106" t="s">
        <v>38</v>
      </c>
      <c r="C271" t="s">
        <v>39</v>
      </c>
      <c r="D271" t="str">
        <f>VLOOKUP(C271,NACE08!$C$4:$D$25,2,FALSE)</f>
        <v>Activités des organisations et organismes extraterritoriaux</v>
      </c>
      <c r="E271" t="s">
        <v>40</v>
      </c>
      <c r="F271" s="11">
        <v>27</v>
      </c>
      <c r="G271" s="11">
        <v>41</v>
      </c>
      <c r="H271" s="11">
        <v>4243</v>
      </c>
      <c r="I271" s="20">
        <v>51.157169999999994</v>
      </c>
    </row>
    <row r="272" spans="1:9" hidden="1" outlineLevel="2" x14ac:dyDescent="0.3">
      <c r="A272" s="19">
        <v>2019</v>
      </c>
      <c r="B272" s="106" t="s">
        <v>38</v>
      </c>
      <c r="C272" t="s">
        <v>39</v>
      </c>
      <c r="D272" t="str">
        <f>VLOOKUP(C272,NACE08!$C$4:$D$25,2,FALSE)</f>
        <v>Activités des organisations et organismes extraterritoriaux</v>
      </c>
      <c r="E272" t="s">
        <v>42</v>
      </c>
      <c r="F272" s="11">
        <v>28</v>
      </c>
      <c r="G272" s="11">
        <v>34</v>
      </c>
      <c r="H272" s="11">
        <v>3067</v>
      </c>
      <c r="I272" s="20">
        <v>38.238489999999999</v>
      </c>
    </row>
    <row r="273" spans="1:9" outlineLevel="1" collapsed="1" x14ac:dyDescent="0.3">
      <c r="A273" s="21" t="s">
        <v>105</v>
      </c>
      <c r="B273" s="107"/>
      <c r="C273" s="22"/>
      <c r="D273" s="22"/>
      <c r="E273" s="22"/>
      <c r="F273" s="23">
        <f>SUBTOTAL(9,F229:F272)</f>
        <v>560996</v>
      </c>
      <c r="G273" s="23">
        <f>SUBTOTAL(9,G229:G272)</f>
        <v>871800</v>
      </c>
      <c r="H273" s="23">
        <f>SUBTOTAL(9,H229:H272)</f>
        <v>103997471</v>
      </c>
      <c r="I273" s="24">
        <f>SUBTOTAL(9,I229:I272)</f>
        <v>1261371.55385</v>
      </c>
    </row>
    <row r="274" spans="1:9" hidden="1" outlineLevel="2" x14ac:dyDescent="0.3">
      <c r="A274" s="13">
        <v>2018</v>
      </c>
      <c r="B274" s="104" t="s">
        <v>0</v>
      </c>
      <c r="C274" s="14" t="s">
        <v>1</v>
      </c>
      <c r="D274" s="14" t="str">
        <f>VLOOKUP(C274,NACE08!$C$4:$D$25,2,FALSE)</f>
        <v>Agriculture, sylviculture et pêche</v>
      </c>
      <c r="E274" s="14" t="s">
        <v>40</v>
      </c>
      <c r="F274" s="15">
        <v>1405</v>
      </c>
      <c r="G274" s="15">
        <v>1859</v>
      </c>
      <c r="H274" s="15">
        <v>264001</v>
      </c>
      <c r="I274" s="16">
        <v>2752.6581399999995</v>
      </c>
    </row>
    <row r="275" spans="1:9" hidden="1" outlineLevel="2" x14ac:dyDescent="0.3">
      <c r="A275" s="13">
        <v>2018</v>
      </c>
      <c r="B275" s="104" t="s">
        <v>0</v>
      </c>
      <c r="C275" s="14" t="s">
        <v>1</v>
      </c>
      <c r="D275" s="14" t="str">
        <f>VLOOKUP(C275,NACE08!$C$4:$D$25,2,FALSE)</f>
        <v>Agriculture, sylviculture et pêche</v>
      </c>
      <c r="E275" s="14" t="s">
        <v>42</v>
      </c>
      <c r="F275" s="15">
        <v>675</v>
      </c>
      <c r="G275" s="15">
        <v>975</v>
      </c>
      <c r="H275" s="15">
        <v>104557</v>
      </c>
      <c r="I275" s="16">
        <v>1047.4534799999999</v>
      </c>
    </row>
    <row r="276" spans="1:9" hidden="1" outlineLevel="2" x14ac:dyDescent="0.3">
      <c r="A276" s="13">
        <v>2018</v>
      </c>
      <c r="B276" s="104" t="s">
        <v>2</v>
      </c>
      <c r="C276" s="14" t="s">
        <v>3</v>
      </c>
      <c r="D276" s="14" t="str">
        <f>VLOOKUP(C276,NACE08!$C$4:$D$25,2,FALSE)</f>
        <v>Industries extractives</v>
      </c>
      <c r="E276" s="14" t="s">
        <v>40</v>
      </c>
      <c r="F276" s="15">
        <v>19</v>
      </c>
      <c r="G276" s="15">
        <v>19</v>
      </c>
      <c r="H276" s="15">
        <v>4034</v>
      </c>
      <c r="I276" s="16">
        <v>52.140360000000001</v>
      </c>
    </row>
    <row r="277" spans="1:9" hidden="1" outlineLevel="2" x14ac:dyDescent="0.3">
      <c r="A277" s="13">
        <v>2018</v>
      </c>
      <c r="B277" s="104" t="s">
        <v>2</v>
      </c>
      <c r="C277" s="14" t="s">
        <v>3</v>
      </c>
      <c r="D277" s="14" t="str">
        <f>VLOOKUP(C277,NACE08!$C$4:$D$25,2,FALSE)</f>
        <v>Industries extractives</v>
      </c>
      <c r="E277" s="14" t="s">
        <v>42</v>
      </c>
      <c r="F277" s="15">
        <v>6</v>
      </c>
      <c r="G277" s="15">
        <v>8</v>
      </c>
      <c r="H277" s="15">
        <v>1238</v>
      </c>
      <c r="I277" s="16">
        <v>14.087429999999999</v>
      </c>
    </row>
    <row r="278" spans="1:9" hidden="1" outlineLevel="2" x14ac:dyDescent="0.3">
      <c r="A278" s="13">
        <v>2018</v>
      </c>
      <c r="B278" s="104" t="s">
        <v>4</v>
      </c>
      <c r="C278" s="14" t="s">
        <v>5</v>
      </c>
      <c r="D278" s="14" t="str">
        <f>VLOOKUP(C278,NACE08!$C$4:$D$25,2,FALSE)</f>
        <v>Industries manufacturières</v>
      </c>
      <c r="E278" s="14" t="s">
        <v>40</v>
      </c>
      <c r="F278" s="15">
        <v>7769</v>
      </c>
      <c r="G278" s="15">
        <v>10102</v>
      </c>
      <c r="H278" s="15">
        <v>1348119</v>
      </c>
      <c r="I278" s="16">
        <v>16083.7289</v>
      </c>
    </row>
    <row r="279" spans="1:9" hidden="1" outlineLevel="2" x14ac:dyDescent="0.3">
      <c r="A279" s="13">
        <v>2018</v>
      </c>
      <c r="B279" s="104" t="s">
        <v>4</v>
      </c>
      <c r="C279" s="14" t="s">
        <v>5</v>
      </c>
      <c r="D279" s="14" t="str">
        <f>VLOOKUP(C279,NACE08!$C$4:$D$25,2,FALSE)</f>
        <v>Industries manufacturières</v>
      </c>
      <c r="E279" s="14" t="s">
        <v>42</v>
      </c>
      <c r="F279" s="15">
        <v>9326</v>
      </c>
      <c r="G279" s="15">
        <v>13149</v>
      </c>
      <c r="H279" s="15">
        <v>1697483</v>
      </c>
      <c r="I279" s="16">
        <v>17466.613579999997</v>
      </c>
    </row>
    <row r="280" spans="1:9" hidden="1" outlineLevel="2" x14ac:dyDescent="0.3">
      <c r="A280" s="13">
        <v>2018</v>
      </c>
      <c r="B280" s="104" t="s">
        <v>6</v>
      </c>
      <c r="C280" s="14" t="s">
        <v>7</v>
      </c>
      <c r="D280" s="14" t="str">
        <f>VLOOKUP(C280,NACE08!$C$4:$D$25,2,FALSE)</f>
        <v>Production et distribution d'électricité, de gaz, de vapeur et d'air conditionné</v>
      </c>
      <c r="E280" s="14" t="s">
        <v>40</v>
      </c>
      <c r="F280" s="15">
        <v>35</v>
      </c>
      <c r="G280" s="15">
        <v>36</v>
      </c>
      <c r="H280" s="15">
        <v>5215</v>
      </c>
      <c r="I280" s="16">
        <v>56.342309999999998</v>
      </c>
    </row>
    <row r="281" spans="1:9" hidden="1" outlineLevel="2" x14ac:dyDescent="0.3">
      <c r="A281" s="13">
        <v>2018</v>
      </c>
      <c r="B281" s="104" t="s">
        <v>6</v>
      </c>
      <c r="C281" s="14" t="s">
        <v>7</v>
      </c>
      <c r="D281" s="14" t="str">
        <f>VLOOKUP(C281,NACE08!$C$4:$D$25,2,FALSE)</f>
        <v>Production et distribution d'électricité, de gaz, de vapeur et d'air conditionné</v>
      </c>
      <c r="E281" s="14" t="s">
        <v>42</v>
      </c>
      <c r="F281" s="15">
        <v>16</v>
      </c>
      <c r="G281" s="15">
        <v>20</v>
      </c>
      <c r="H281" s="15">
        <v>2892</v>
      </c>
      <c r="I281" s="16">
        <v>29.152810000000002</v>
      </c>
    </row>
    <row r="282" spans="1:9" hidden="1" outlineLevel="2" x14ac:dyDescent="0.3">
      <c r="A282" s="13">
        <v>2018</v>
      </c>
      <c r="B282" s="104" t="s">
        <v>8</v>
      </c>
      <c r="C282" s="14" t="s">
        <v>9</v>
      </c>
      <c r="D282" s="14" t="str">
        <f>VLOOKUP(C282,NACE08!$C$4:$D$25,2,FALSE)</f>
        <v>Production et distribution d'eau; assainissement, gestion des déchets et dépollution</v>
      </c>
      <c r="E282" s="14" t="s">
        <v>40</v>
      </c>
      <c r="F282" s="15">
        <v>641</v>
      </c>
      <c r="G282" s="15">
        <v>818</v>
      </c>
      <c r="H282" s="15">
        <v>110585</v>
      </c>
      <c r="I282" s="16">
        <v>1318.3425700000003</v>
      </c>
    </row>
    <row r="283" spans="1:9" hidden="1" outlineLevel="2" x14ac:dyDescent="0.3">
      <c r="A283" s="13">
        <v>2018</v>
      </c>
      <c r="B283" s="104" t="s">
        <v>8</v>
      </c>
      <c r="C283" s="14" t="s">
        <v>9</v>
      </c>
      <c r="D283" s="14" t="str">
        <f>VLOOKUP(C283,NACE08!$C$4:$D$25,2,FALSE)</f>
        <v>Production et distribution d'eau; assainissement, gestion des déchets et dépollution</v>
      </c>
      <c r="E283" s="14" t="s">
        <v>42</v>
      </c>
      <c r="F283" s="15">
        <v>227</v>
      </c>
      <c r="G283" s="15">
        <v>299</v>
      </c>
      <c r="H283" s="15">
        <v>35886</v>
      </c>
      <c r="I283" s="16">
        <v>428.66780000000006</v>
      </c>
    </row>
    <row r="284" spans="1:9" hidden="1" outlineLevel="2" x14ac:dyDescent="0.3">
      <c r="A284" s="13">
        <v>2018</v>
      </c>
      <c r="B284" s="104" t="s">
        <v>10</v>
      </c>
      <c r="C284" s="14" t="s">
        <v>43</v>
      </c>
      <c r="D284" s="14" t="str">
        <f>VLOOKUP(C284,NACE08!$C$4:$D$25,2,FALSE)</f>
        <v>Construction</v>
      </c>
      <c r="E284" s="14" t="s">
        <v>40</v>
      </c>
      <c r="F284" s="15">
        <v>6904</v>
      </c>
      <c r="G284" s="15">
        <v>8846</v>
      </c>
      <c r="H284" s="15">
        <v>1257046</v>
      </c>
      <c r="I284" s="16">
        <v>13719.947750000001</v>
      </c>
    </row>
    <row r="285" spans="1:9" hidden="1" outlineLevel="2" x14ac:dyDescent="0.3">
      <c r="A285" s="13">
        <v>2018</v>
      </c>
      <c r="B285" s="104" t="s">
        <v>10</v>
      </c>
      <c r="C285" s="14" t="s">
        <v>43</v>
      </c>
      <c r="D285" s="14" t="str">
        <f>VLOOKUP(C285,NACE08!$C$4:$D$25,2,FALSE)</f>
        <v>Construction</v>
      </c>
      <c r="E285" s="14" t="s">
        <v>42</v>
      </c>
      <c r="F285" s="15">
        <v>967</v>
      </c>
      <c r="G285" s="15">
        <v>1361</v>
      </c>
      <c r="H285" s="15">
        <v>172680</v>
      </c>
      <c r="I285" s="16">
        <v>1930.1616099999999</v>
      </c>
    </row>
    <row r="286" spans="1:9" hidden="1" outlineLevel="2" x14ac:dyDescent="0.3">
      <c r="A286" s="13">
        <v>2018</v>
      </c>
      <c r="B286" s="104" t="s">
        <v>11</v>
      </c>
      <c r="C286" s="14" t="s">
        <v>12</v>
      </c>
      <c r="D286" s="14" t="str">
        <f>VLOOKUP(C286,NACE08!$C$4:$D$25,2,FALSE)</f>
        <v>Commerce; réparation d'automobiles et de motocycles</v>
      </c>
      <c r="E286" s="14" t="s">
        <v>40</v>
      </c>
      <c r="F286" s="15">
        <v>37983</v>
      </c>
      <c r="G286" s="15">
        <v>49301</v>
      </c>
      <c r="H286" s="15">
        <v>7493540</v>
      </c>
      <c r="I286" s="16">
        <v>86469.555099999998</v>
      </c>
    </row>
    <row r="287" spans="1:9" hidden="1" outlineLevel="2" x14ac:dyDescent="0.3">
      <c r="A287" s="13">
        <v>2018</v>
      </c>
      <c r="B287" s="104" t="s">
        <v>11</v>
      </c>
      <c r="C287" s="14" t="s">
        <v>12</v>
      </c>
      <c r="D287" s="14" t="str">
        <f>VLOOKUP(C287,NACE08!$C$4:$D$25,2,FALSE)</f>
        <v>Commerce; réparation d'automobiles et de motocycles</v>
      </c>
      <c r="E287" s="14" t="s">
        <v>42</v>
      </c>
      <c r="F287" s="15">
        <v>50633</v>
      </c>
      <c r="G287" s="15">
        <v>70805</v>
      </c>
      <c r="H287" s="15">
        <v>10187459</v>
      </c>
      <c r="I287" s="16">
        <v>113323.71624000001</v>
      </c>
    </row>
    <row r="288" spans="1:9" hidden="1" outlineLevel="2" x14ac:dyDescent="0.3">
      <c r="A288" s="13">
        <v>2018</v>
      </c>
      <c r="B288" s="104" t="s">
        <v>13</v>
      </c>
      <c r="C288" s="14" t="s">
        <v>14</v>
      </c>
      <c r="D288" s="14" t="str">
        <f>VLOOKUP(C288,NACE08!$C$4:$D$25,2,FALSE)</f>
        <v>Transports et entreposage</v>
      </c>
      <c r="E288" s="14" t="s">
        <v>40</v>
      </c>
      <c r="F288" s="15">
        <v>5024</v>
      </c>
      <c r="G288" s="15">
        <v>6516</v>
      </c>
      <c r="H288" s="15">
        <v>987856</v>
      </c>
      <c r="I288" s="16">
        <v>12389.613039999998</v>
      </c>
    </row>
    <row r="289" spans="1:9" hidden="1" outlineLevel="2" x14ac:dyDescent="0.3">
      <c r="A289" s="13">
        <v>2018</v>
      </c>
      <c r="B289" s="104" t="s">
        <v>13</v>
      </c>
      <c r="C289" s="14" t="s">
        <v>14</v>
      </c>
      <c r="D289" s="14" t="str">
        <f>VLOOKUP(C289,NACE08!$C$4:$D$25,2,FALSE)</f>
        <v>Transports et entreposage</v>
      </c>
      <c r="E289" s="14" t="s">
        <v>42</v>
      </c>
      <c r="F289" s="15">
        <v>2861</v>
      </c>
      <c r="G289" s="15">
        <v>3691</v>
      </c>
      <c r="H289" s="15">
        <v>540906</v>
      </c>
      <c r="I289" s="16">
        <v>6834.796949999999</v>
      </c>
    </row>
    <row r="290" spans="1:9" hidden="1" outlineLevel="2" x14ac:dyDescent="0.3">
      <c r="A290" s="13">
        <v>2018</v>
      </c>
      <c r="B290" s="104" t="s">
        <v>15</v>
      </c>
      <c r="C290" s="14" t="s">
        <v>16</v>
      </c>
      <c r="D290" s="14" t="str">
        <f>VLOOKUP(C290,NACE08!$C$4:$D$25,2,FALSE)</f>
        <v>Hébergement et restauration</v>
      </c>
      <c r="E290" s="14" t="s">
        <v>40</v>
      </c>
      <c r="F290" s="15">
        <v>41195</v>
      </c>
      <c r="G290" s="15">
        <v>64714</v>
      </c>
      <c r="H290" s="15">
        <v>7908958</v>
      </c>
      <c r="I290" s="16">
        <v>95283.962879999992</v>
      </c>
    </row>
    <row r="291" spans="1:9" hidden="1" outlineLevel="2" x14ac:dyDescent="0.3">
      <c r="A291" s="13">
        <v>2018</v>
      </c>
      <c r="B291" s="104" t="s">
        <v>15</v>
      </c>
      <c r="C291" s="14" t="s">
        <v>16</v>
      </c>
      <c r="D291" s="14" t="str">
        <f>VLOOKUP(C291,NACE08!$C$4:$D$25,2,FALSE)</f>
        <v>Hébergement et restauration</v>
      </c>
      <c r="E291" s="14" t="s">
        <v>42</v>
      </c>
      <c r="F291" s="15">
        <v>52543</v>
      </c>
      <c r="G291" s="15">
        <v>84540</v>
      </c>
      <c r="H291" s="15">
        <v>10029768</v>
      </c>
      <c r="I291" s="16">
        <v>120855.11147</v>
      </c>
    </row>
    <row r="292" spans="1:9" hidden="1" outlineLevel="2" x14ac:dyDescent="0.3">
      <c r="A292" s="13">
        <v>2018</v>
      </c>
      <c r="B292" s="104" t="s">
        <v>17</v>
      </c>
      <c r="C292" s="14" t="s">
        <v>77</v>
      </c>
      <c r="D292" s="14" t="str">
        <f>VLOOKUP(C292,NACE08!$C$4:$D$25,2,FALSE)</f>
        <v>Information et communication</v>
      </c>
      <c r="E292" s="14" t="s">
        <v>40</v>
      </c>
      <c r="F292" s="15">
        <v>2169</v>
      </c>
      <c r="G292" s="15">
        <v>2827</v>
      </c>
      <c r="H292" s="15">
        <v>460782</v>
      </c>
      <c r="I292" s="16">
        <v>5559.8775299999998</v>
      </c>
    </row>
    <row r="293" spans="1:9" hidden="1" outlineLevel="2" x14ac:dyDescent="0.3">
      <c r="A293" s="13">
        <v>2018</v>
      </c>
      <c r="B293" s="104" t="s">
        <v>17</v>
      </c>
      <c r="C293" s="14" t="s">
        <v>77</v>
      </c>
      <c r="D293" s="14" t="str">
        <f>VLOOKUP(C293,NACE08!$C$4:$D$25,2,FALSE)</f>
        <v>Information et communication</v>
      </c>
      <c r="E293" s="14" t="s">
        <v>42</v>
      </c>
      <c r="F293" s="15">
        <v>1629</v>
      </c>
      <c r="G293" s="15">
        <v>2312</v>
      </c>
      <c r="H293" s="15">
        <v>349765</v>
      </c>
      <c r="I293" s="16">
        <v>4258.5717300000015</v>
      </c>
    </row>
    <row r="294" spans="1:9" hidden="1" outlineLevel="2" x14ac:dyDescent="0.3">
      <c r="A294" s="13">
        <v>2018</v>
      </c>
      <c r="B294" s="104" t="s">
        <v>18</v>
      </c>
      <c r="C294" s="14" t="s">
        <v>19</v>
      </c>
      <c r="D294" s="14" t="str">
        <f>VLOOKUP(C294,NACE08!$C$4:$D$25,2,FALSE)</f>
        <v>Activités financières et 'assurance</v>
      </c>
      <c r="E294" s="14" t="s">
        <v>40</v>
      </c>
      <c r="F294" s="15">
        <v>1807</v>
      </c>
      <c r="G294" s="15">
        <v>2190</v>
      </c>
      <c r="H294" s="15">
        <v>329341</v>
      </c>
      <c r="I294" s="16">
        <v>3619.93651</v>
      </c>
    </row>
    <row r="295" spans="1:9" hidden="1" outlineLevel="2" x14ac:dyDescent="0.3">
      <c r="A295" s="13">
        <v>2018</v>
      </c>
      <c r="B295" s="104" t="s">
        <v>18</v>
      </c>
      <c r="C295" s="14" t="s">
        <v>19</v>
      </c>
      <c r="D295" s="14" t="str">
        <f>VLOOKUP(C295,NACE08!$C$4:$D$25,2,FALSE)</f>
        <v>Activités financières et 'assurance</v>
      </c>
      <c r="E295" s="14" t="s">
        <v>42</v>
      </c>
      <c r="F295" s="15">
        <v>2199</v>
      </c>
      <c r="G295" s="15">
        <v>2755</v>
      </c>
      <c r="H295" s="15">
        <v>400647</v>
      </c>
      <c r="I295" s="16">
        <v>4383.9481100000003</v>
      </c>
    </row>
    <row r="296" spans="1:9" hidden="1" outlineLevel="2" x14ac:dyDescent="0.3">
      <c r="A296" s="13">
        <v>2018</v>
      </c>
      <c r="B296" s="104" t="s">
        <v>20</v>
      </c>
      <c r="C296" s="14" t="s">
        <v>21</v>
      </c>
      <c r="D296" s="14" t="str">
        <f>VLOOKUP(C296,NACE08!$C$4:$D$25,2,FALSE)</f>
        <v>Activités immobilières</v>
      </c>
      <c r="E296" s="14" t="s">
        <v>40</v>
      </c>
      <c r="F296" s="15">
        <v>918</v>
      </c>
      <c r="G296" s="15">
        <v>1198</v>
      </c>
      <c r="H296" s="15">
        <v>153428</v>
      </c>
      <c r="I296" s="16">
        <v>1717.1028300000003</v>
      </c>
    </row>
    <row r="297" spans="1:9" hidden="1" outlineLevel="2" x14ac:dyDescent="0.3">
      <c r="A297" s="13">
        <v>2018</v>
      </c>
      <c r="B297" s="104" t="s">
        <v>20</v>
      </c>
      <c r="C297" s="14" t="s">
        <v>21</v>
      </c>
      <c r="D297" s="14" t="str">
        <f>VLOOKUP(C297,NACE08!$C$4:$D$25,2,FALSE)</f>
        <v>Activités immobilières</v>
      </c>
      <c r="E297" s="14" t="s">
        <v>42</v>
      </c>
      <c r="F297" s="15">
        <v>844</v>
      </c>
      <c r="G297" s="15">
        <v>1239</v>
      </c>
      <c r="H297" s="15">
        <v>140060</v>
      </c>
      <c r="I297" s="16">
        <v>1575.7306600000002</v>
      </c>
    </row>
    <row r="298" spans="1:9" hidden="1" outlineLevel="2" x14ac:dyDescent="0.3">
      <c r="A298" s="13">
        <v>2018</v>
      </c>
      <c r="B298" s="104" t="s">
        <v>22</v>
      </c>
      <c r="C298" s="14" t="s">
        <v>23</v>
      </c>
      <c r="D298" s="14" t="str">
        <f>VLOOKUP(C298,NACE08!$C$4:$D$25,2,FALSE)</f>
        <v>Activités spécialisées, scientifiques et techniques</v>
      </c>
      <c r="E298" s="14" t="s">
        <v>40</v>
      </c>
      <c r="F298" s="15">
        <v>4666</v>
      </c>
      <c r="G298" s="15">
        <v>7004</v>
      </c>
      <c r="H298" s="15">
        <v>862630</v>
      </c>
      <c r="I298" s="16">
        <v>10117.03278</v>
      </c>
    </row>
    <row r="299" spans="1:9" hidden="1" outlineLevel="2" x14ac:dyDescent="0.3">
      <c r="A299" s="13">
        <v>2018</v>
      </c>
      <c r="B299" s="104" t="s">
        <v>22</v>
      </c>
      <c r="C299" s="14" t="s">
        <v>23</v>
      </c>
      <c r="D299" s="14" t="str">
        <f>VLOOKUP(C299,NACE08!$C$4:$D$25,2,FALSE)</f>
        <v>Activités spécialisées, scientifiques et techniques</v>
      </c>
      <c r="E299" s="14" t="s">
        <v>42</v>
      </c>
      <c r="F299" s="15">
        <v>5160</v>
      </c>
      <c r="G299" s="15">
        <v>8480</v>
      </c>
      <c r="H299" s="15">
        <v>958822</v>
      </c>
      <c r="I299" s="16">
        <v>10785.954730000001</v>
      </c>
    </row>
    <row r="300" spans="1:9" hidden="1" outlineLevel="2" x14ac:dyDescent="0.3">
      <c r="A300" s="13">
        <v>2018</v>
      </c>
      <c r="B300" s="104" t="s">
        <v>24</v>
      </c>
      <c r="C300" s="14" t="s">
        <v>25</v>
      </c>
      <c r="D300" s="14" t="str">
        <f>VLOOKUP(C300,NACE08!$C$4:$D$25,2,FALSE)</f>
        <v>Travail Interimmaire</v>
      </c>
      <c r="E300" s="14" t="s">
        <v>40</v>
      </c>
      <c r="F300" s="15">
        <v>100882</v>
      </c>
      <c r="G300" s="15">
        <v>161875</v>
      </c>
      <c r="H300" s="15">
        <v>17037545</v>
      </c>
      <c r="I300" s="16">
        <v>208705.25345999995</v>
      </c>
    </row>
    <row r="301" spans="1:9" hidden="1" outlineLevel="2" x14ac:dyDescent="0.3">
      <c r="A301" s="13">
        <v>2018</v>
      </c>
      <c r="B301" s="104" t="s">
        <v>24</v>
      </c>
      <c r="C301" s="14" t="s">
        <v>25</v>
      </c>
      <c r="D301" s="14" t="str">
        <f>VLOOKUP(C301,NACE08!$C$4:$D$25,2,FALSE)</f>
        <v>Travail Interimmaire</v>
      </c>
      <c r="E301" s="14" t="s">
        <v>42</v>
      </c>
      <c r="F301" s="15">
        <v>99422</v>
      </c>
      <c r="G301" s="15">
        <v>173610</v>
      </c>
      <c r="H301" s="15">
        <v>17457993</v>
      </c>
      <c r="I301" s="16">
        <v>200536.56350000005</v>
      </c>
    </row>
    <row r="302" spans="1:9" hidden="1" outlineLevel="2" x14ac:dyDescent="0.3">
      <c r="A302" s="13">
        <v>2018</v>
      </c>
      <c r="B302" s="104" t="s">
        <v>24</v>
      </c>
      <c r="C302" s="14" t="s">
        <v>76</v>
      </c>
      <c r="D302" s="14" t="str">
        <f>VLOOKUP(C302,NACE08!$C$4:$D$25,2,FALSE)</f>
        <v>Activités de services administratifs et de soutien*</v>
      </c>
      <c r="E302" s="14" t="s">
        <v>40</v>
      </c>
      <c r="F302" s="15">
        <v>8559</v>
      </c>
      <c r="G302" s="15">
        <v>12657</v>
      </c>
      <c r="H302" s="15">
        <v>1492414</v>
      </c>
      <c r="I302" s="16">
        <v>19741.846140000001</v>
      </c>
    </row>
    <row r="303" spans="1:9" hidden="1" outlineLevel="2" x14ac:dyDescent="0.3">
      <c r="A303" s="13">
        <v>2018</v>
      </c>
      <c r="B303" s="104" t="s">
        <v>24</v>
      </c>
      <c r="C303" s="14" t="s">
        <v>76</v>
      </c>
      <c r="D303" s="14" t="str">
        <f>VLOOKUP(C303,NACE08!$C$4:$D$25,2,FALSE)</f>
        <v>Activités de services administratifs et de soutien*</v>
      </c>
      <c r="E303" s="14" t="s">
        <v>42</v>
      </c>
      <c r="F303" s="15">
        <v>8627</v>
      </c>
      <c r="G303" s="15">
        <v>14739</v>
      </c>
      <c r="H303" s="15">
        <v>1423914</v>
      </c>
      <c r="I303" s="16">
        <v>18585.542390000002</v>
      </c>
    </row>
    <row r="304" spans="1:9" hidden="1" outlineLevel="2" x14ac:dyDescent="0.3">
      <c r="A304" s="13">
        <v>2018</v>
      </c>
      <c r="B304" s="104" t="s">
        <v>26</v>
      </c>
      <c r="C304" s="14" t="s">
        <v>27</v>
      </c>
      <c r="D304" s="14" t="str">
        <f>VLOOKUP(C304,NACE08!$C$4:$D$25,2,FALSE)</f>
        <v>Administration publique</v>
      </c>
      <c r="E304" s="14" t="s">
        <v>40</v>
      </c>
      <c r="F304" s="15">
        <v>9787</v>
      </c>
      <c r="G304" s="15">
        <v>12084</v>
      </c>
      <c r="H304" s="15">
        <v>1403032</v>
      </c>
      <c r="I304" s="16">
        <v>16004.830110000001</v>
      </c>
    </row>
    <row r="305" spans="1:9" hidden="1" outlineLevel="2" x14ac:dyDescent="0.3">
      <c r="A305" s="13">
        <v>2018</v>
      </c>
      <c r="B305" s="104" t="s">
        <v>26</v>
      </c>
      <c r="C305" s="14" t="s">
        <v>27</v>
      </c>
      <c r="D305" s="14" t="str">
        <f>VLOOKUP(C305,NACE08!$C$4:$D$25,2,FALSE)</f>
        <v>Administration publique</v>
      </c>
      <c r="E305" s="14" t="s">
        <v>42</v>
      </c>
      <c r="F305" s="15">
        <v>12979</v>
      </c>
      <c r="G305" s="15">
        <v>17239</v>
      </c>
      <c r="H305" s="15">
        <v>2030706</v>
      </c>
      <c r="I305" s="16">
        <v>23829.336179999995</v>
      </c>
    </row>
    <row r="306" spans="1:9" hidden="1" outlineLevel="2" x14ac:dyDescent="0.3">
      <c r="A306" s="13">
        <v>2018</v>
      </c>
      <c r="B306" s="104" t="s">
        <v>28</v>
      </c>
      <c r="C306" s="14" t="s">
        <v>29</v>
      </c>
      <c r="D306" s="14" t="str">
        <f>VLOOKUP(C306,NACE08!$C$4:$D$25,2,FALSE)</f>
        <v>Enseignement</v>
      </c>
      <c r="E306" s="14" t="s">
        <v>40</v>
      </c>
      <c r="F306" s="15">
        <v>4286</v>
      </c>
      <c r="G306" s="15">
        <v>6636</v>
      </c>
      <c r="H306" s="15">
        <v>535025</v>
      </c>
      <c r="I306" s="16">
        <v>6253.4824799999997</v>
      </c>
    </row>
    <row r="307" spans="1:9" hidden="1" outlineLevel="2" x14ac:dyDescent="0.3">
      <c r="A307" s="13">
        <v>2018</v>
      </c>
      <c r="B307" s="104" t="s">
        <v>28</v>
      </c>
      <c r="C307" s="14" t="s">
        <v>29</v>
      </c>
      <c r="D307" s="14" t="str">
        <f>VLOOKUP(C307,NACE08!$C$4:$D$25,2,FALSE)</f>
        <v>Enseignement</v>
      </c>
      <c r="E307" s="14" t="s">
        <v>42</v>
      </c>
      <c r="F307" s="15">
        <v>4913</v>
      </c>
      <c r="G307" s="15">
        <v>8395</v>
      </c>
      <c r="H307" s="15">
        <v>630171</v>
      </c>
      <c r="I307" s="16">
        <v>7312.1450999999997</v>
      </c>
    </row>
    <row r="308" spans="1:9" hidden="1" outlineLevel="2" x14ac:dyDescent="0.3">
      <c r="A308" s="13">
        <v>2018</v>
      </c>
      <c r="B308" s="104" t="s">
        <v>30</v>
      </c>
      <c r="C308" s="14" t="s">
        <v>31</v>
      </c>
      <c r="D308" s="14" t="str">
        <f>VLOOKUP(C308,NACE08!$C$4:$D$25,2,FALSE)</f>
        <v>Santé humaine et action sociale</v>
      </c>
      <c r="E308" s="14" t="s">
        <v>40</v>
      </c>
      <c r="F308" s="15">
        <v>10081</v>
      </c>
      <c r="G308" s="15">
        <v>12610</v>
      </c>
      <c r="H308" s="15">
        <v>1727585</v>
      </c>
      <c r="I308" s="16">
        <v>22544.79549</v>
      </c>
    </row>
    <row r="309" spans="1:9" hidden="1" outlineLevel="2" x14ac:dyDescent="0.3">
      <c r="A309" s="13">
        <v>2018</v>
      </c>
      <c r="B309" s="104" t="s">
        <v>30</v>
      </c>
      <c r="C309" s="14" t="s">
        <v>31</v>
      </c>
      <c r="D309" s="14" t="str">
        <f>VLOOKUP(C309,NACE08!$C$4:$D$25,2,FALSE)</f>
        <v>Santé humaine et action sociale</v>
      </c>
      <c r="E309" s="14" t="s">
        <v>42</v>
      </c>
      <c r="F309" s="15">
        <v>27604</v>
      </c>
      <c r="G309" s="15">
        <v>36416</v>
      </c>
      <c r="H309" s="15">
        <v>5257613</v>
      </c>
      <c r="I309" s="16">
        <v>71784.74960000001</v>
      </c>
    </row>
    <row r="310" spans="1:9" hidden="1" outlineLevel="2" x14ac:dyDescent="0.3">
      <c r="A310" s="13">
        <v>2018</v>
      </c>
      <c r="B310" s="104" t="s">
        <v>32</v>
      </c>
      <c r="C310" s="14" t="s">
        <v>33</v>
      </c>
      <c r="D310" s="14" t="str">
        <f>VLOOKUP(C310,NACE08!$C$4:$D$25,2,FALSE)</f>
        <v>Arts, spectacles et activités récréatives</v>
      </c>
      <c r="E310" s="14" t="s">
        <v>40</v>
      </c>
      <c r="F310" s="15">
        <v>7226</v>
      </c>
      <c r="G310" s="15">
        <v>10844</v>
      </c>
      <c r="H310" s="15">
        <v>1168756</v>
      </c>
      <c r="I310" s="16">
        <v>13621.180759999999</v>
      </c>
    </row>
    <row r="311" spans="1:9" hidden="1" outlineLevel="2" x14ac:dyDescent="0.3">
      <c r="A311" s="13">
        <v>2018</v>
      </c>
      <c r="B311" s="104" t="s">
        <v>32</v>
      </c>
      <c r="C311" s="14" t="s">
        <v>33</v>
      </c>
      <c r="D311" s="14" t="str">
        <f>VLOOKUP(C311,NACE08!$C$4:$D$25,2,FALSE)</f>
        <v>Arts, spectacles et activités récréatives</v>
      </c>
      <c r="E311" s="14" t="s">
        <v>42</v>
      </c>
      <c r="F311" s="15">
        <v>7144</v>
      </c>
      <c r="G311" s="15">
        <v>11189</v>
      </c>
      <c r="H311" s="15">
        <v>1188685</v>
      </c>
      <c r="I311" s="16">
        <v>13794.304549999999</v>
      </c>
    </row>
    <row r="312" spans="1:9" hidden="1" outlineLevel="2" x14ac:dyDescent="0.3">
      <c r="A312" s="13">
        <v>2018</v>
      </c>
      <c r="B312" s="104" t="s">
        <v>34</v>
      </c>
      <c r="C312" s="14" t="s">
        <v>35</v>
      </c>
      <c r="D312" s="14" t="str">
        <f>VLOOKUP(C312,NACE08!$C$4:$D$25,2,FALSE)</f>
        <v>Autres activités de service</v>
      </c>
      <c r="E312" s="14" t="s">
        <v>40</v>
      </c>
      <c r="F312" s="15">
        <v>1685</v>
      </c>
      <c r="G312" s="15">
        <v>2394</v>
      </c>
      <c r="H312" s="15">
        <v>254218</v>
      </c>
      <c r="I312" s="16">
        <v>2840.6812</v>
      </c>
    </row>
    <row r="313" spans="1:9" hidden="1" outlineLevel="2" x14ac:dyDescent="0.3">
      <c r="A313" s="13">
        <v>2018</v>
      </c>
      <c r="B313" s="104" t="s">
        <v>34</v>
      </c>
      <c r="C313" s="14" t="s">
        <v>35</v>
      </c>
      <c r="D313" s="14" t="str">
        <f>VLOOKUP(C313,NACE08!$C$4:$D$25,2,FALSE)</f>
        <v>Autres activités de service</v>
      </c>
      <c r="E313" s="14" t="s">
        <v>42</v>
      </c>
      <c r="F313" s="15">
        <v>3748</v>
      </c>
      <c r="G313" s="15">
        <v>5446</v>
      </c>
      <c r="H313" s="15">
        <v>651184</v>
      </c>
      <c r="I313" s="16">
        <v>7064.4103099999993</v>
      </c>
    </row>
    <row r="314" spans="1:9" hidden="1" outlineLevel="2" x14ac:dyDescent="0.3">
      <c r="A314" s="13">
        <v>2018</v>
      </c>
      <c r="B314" s="104" t="s">
        <v>36</v>
      </c>
      <c r="C314" s="14" t="s">
        <v>37</v>
      </c>
      <c r="D314" s="14" t="str">
        <f>VLOOKUP(C314,NACE08!$C$4:$D$25,2,FALSE)</f>
        <v>Activités des ménages en tant qu'employeurs</v>
      </c>
      <c r="E314" s="14" t="s">
        <v>40</v>
      </c>
      <c r="F314" s="15">
        <v>53</v>
      </c>
      <c r="G314" s="15">
        <v>65</v>
      </c>
      <c r="H314" s="15">
        <v>10410</v>
      </c>
      <c r="I314" s="16">
        <v>139.42521000000002</v>
      </c>
    </row>
    <row r="315" spans="1:9" hidden="1" outlineLevel="2" x14ac:dyDescent="0.3">
      <c r="A315" s="13">
        <v>2018</v>
      </c>
      <c r="B315" s="104" t="s">
        <v>36</v>
      </c>
      <c r="C315" s="14" t="s">
        <v>37</v>
      </c>
      <c r="D315" s="14" t="str">
        <f>VLOOKUP(C315,NACE08!$C$4:$D$25,2,FALSE)</f>
        <v>Activités des ménages en tant qu'employeurs</v>
      </c>
      <c r="E315" s="14" t="s">
        <v>42</v>
      </c>
      <c r="F315" s="15">
        <v>94</v>
      </c>
      <c r="G315" s="15">
        <v>126</v>
      </c>
      <c r="H315" s="15">
        <v>22209</v>
      </c>
      <c r="I315" s="16">
        <v>276.07785999999999</v>
      </c>
    </row>
    <row r="316" spans="1:9" hidden="1" outlineLevel="2" x14ac:dyDescent="0.3">
      <c r="A316" s="13">
        <v>2018</v>
      </c>
      <c r="B316" s="104" t="s">
        <v>38</v>
      </c>
      <c r="C316" s="14" t="s">
        <v>39</v>
      </c>
      <c r="D316" s="14" t="str">
        <f>VLOOKUP(C316,NACE08!$C$4:$D$25,2,FALSE)</f>
        <v>Activités des organisations et organismes extraterritoriaux</v>
      </c>
      <c r="E316" s="14" t="s">
        <v>40</v>
      </c>
      <c r="F316" s="15">
        <v>23</v>
      </c>
      <c r="G316" s="15">
        <v>32</v>
      </c>
      <c r="H316" s="15">
        <v>3099</v>
      </c>
      <c r="I316" s="16">
        <v>40.522189999999995</v>
      </c>
    </row>
    <row r="317" spans="1:9" hidden="1" outlineLevel="2" x14ac:dyDescent="0.3">
      <c r="A317" s="13">
        <v>2018</v>
      </c>
      <c r="B317" s="104" t="s">
        <v>38</v>
      </c>
      <c r="C317" s="14" t="s">
        <v>39</v>
      </c>
      <c r="D317" s="14" t="str">
        <f>VLOOKUP(C317,NACE08!$C$4:$D$25,2,FALSE)</f>
        <v>Activités des organisations et organismes extraterritoriaux</v>
      </c>
      <c r="E317" s="14" t="s">
        <v>42</v>
      </c>
      <c r="F317" s="15">
        <v>15</v>
      </c>
      <c r="G317" s="15">
        <v>21</v>
      </c>
      <c r="H317" s="15">
        <v>2572</v>
      </c>
      <c r="I317" s="16">
        <v>31.9252</v>
      </c>
    </row>
    <row r="318" spans="1:9" outlineLevel="1" collapsed="1" x14ac:dyDescent="0.3">
      <c r="A318" s="25" t="s">
        <v>106</v>
      </c>
      <c r="B318" s="105"/>
      <c r="C318" s="17"/>
      <c r="D318" s="17"/>
      <c r="E318" s="17"/>
      <c r="F318" s="18">
        <f>SUBTOTAL(9,F274:F317)</f>
        <v>544749</v>
      </c>
      <c r="G318" s="18">
        <f>SUBTOTAL(9,G274:G317)</f>
        <v>831442</v>
      </c>
      <c r="H318" s="18">
        <f>SUBTOTAL(9,H274:H317)</f>
        <v>98104829</v>
      </c>
      <c r="I318" s="26">
        <f>SUBTOTAL(9,I274:I317)</f>
        <v>1165181.2790299999</v>
      </c>
    </row>
    <row r="319" spans="1:9" hidden="1" outlineLevel="2" x14ac:dyDescent="0.3">
      <c r="A319" s="19">
        <v>2017</v>
      </c>
      <c r="B319" s="106" t="s">
        <v>0</v>
      </c>
      <c r="C319" t="s">
        <v>1</v>
      </c>
      <c r="D319" t="str">
        <f>VLOOKUP(C319,NACE08!$C$4:$D$25,2,FALSE)</f>
        <v>Agriculture, sylviculture et pêche</v>
      </c>
      <c r="E319" t="s">
        <v>40</v>
      </c>
      <c r="F319" s="11">
        <v>1307</v>
      </c>
      <c r="G319" s="11">
        <v>1738</v>
      </c>
      <c r="H319" s="11">
        <v>236969</v>
      </c>
      <c r="I319" s="20">
        <v>2415.5456700000004</v>
      </c>
    </row>
    <row r="320" spans="1:9" hidden="1" outlineLevel="2" x14ac:dyDescent="0.3">
      <c r="A320" s="19">
        <v>2017</v>
      </c>
      <c r="B320" s="106" t="s">
        <v>0</v>
      </c>
      <c r="C320" t="s">
        <v>1</v>
      </c>
      <c r="D320" t="str">
        <f>VLOOKUP(C320,NACE08!$C$4:$D$25,2,FALSE)</f>
        <v>Agriculture, sylviculture et pêche</v>
      </c>
      <c r="E320" t="s">
        <v>42</v>
      </c>
      <c r="F320" s="11">
        <v>613</v>
      </c>
      <c r="G320" s="11">
        <v>854</v>
      </c>
      <c r="H320" s="11">
        <v>93086</v>
      </c>
      <c r="I320" s="20">
        <v>901.12635</v>
      </c>
    </row>
    <row r="321" spans="1:9" hidden="1" outlineLevel="2" x14ac:dyDescent="0.3">
      <c r="A321" s="19">
        <v>2017</v>
      </c>
      <c r="B321" s="106" t="s">
        <v>2</v>
      </c>
      <c r="C321" t="s">
        <v>3</v>
      </c>
      <c r="D321" t="str">
        <f>VLOOKUP(C321,NACE08!$C$4:$D$25,2,FALSE)</f>
        <v>Industries extractives</v>
      </c>
      <c r="E321" t="s">
        <v>40</v>
      </c>
      <c r="F321" s="11">
        <v>15</v>
      </c>
      <c r="G321" s="11">
        <v>15</v>
      </c>
      <c r="H321" s="11">
        <v>2849</v>
      </c>
      <c r="I321" s="20">
        <v>37.857440000000004</v>
      </c>
    </row>
    <row r="322" spans="1:9" hidden="1" outlineLevel="2" x14ac:dyDescent="0.3">
      <c r="A322" s="19">
        <v>2017</v>
      </c>
      <c r="B322" s="106" t="s">
        <v>2</v>
      </c>
      <c r="C322" t="s">
        <v>3</v>
      </c>
      <c r="D322" t="str">
        <f>VLOOKUP(C322,NACE08!$C$4:$D$25,2,FALSE)</f>
        <v>Industries extractives</v>
      </c>
      <c r="E322" t="s">
        <v>42</v>
      </c>
      <c r="F322" s="11">
        <v>5</v>
      </c>
      <c r="G322" s="11">
        <v>8</v>
      </c>
      <c r="H322" s="11">
        <v>895</v>
      </c>
      <c r="I322" s="20">
        <v>9.3987000000000016</v>
      </c>
    </row>
    <row r="323" spans="1:9" hidden="1" outlineLevel="2" x14ac:dyDescent="0.3">
      <c r="A323" s="19">
        <v>2017</v>
      </c>
      <c r="B323" s="106" t="s">
        <v>4</v>
      </c>
      <c r="C323" t="s">
        <v>5</v>
      </c>
      <c r="D323" t="str">
        <f>VLOOKUP(C323,NACE08!$C$4:$D$25,2,FALSE)</f>
        <v>Industries manufacturières</v>
      </c>
      <c r="E323" t="s">
        <v>40</v>
      </c>
      <c r="F323" s="11">
        <v>7426</v>
      </c>
      <c r="G323" s="11">
        <v>9502</v>
      </c>
      <c r="H323" s="11">
        <v>1259116</v>
      </c>
      <c r="I323" s="20">
        <v>14795.918439999999</v>
      </c>
    </row>
    <row r="324" spans="1:9" hidden="1" outlineLevel="2" x14ac:dyDescent="0.3">
      <c r="A324" s="19">
        <v>2017</v>
      </c>
      <c r="B324" s="106" t="s">
        <v>4</v>
      </c>
      <c r="C324" t="s">
        <v>5</v>
      </c>
      <c r="D324" t="str">
        <f>VLOOKUP(C324,NACE08!$C$4:$D$25,2,FALSE)</f>
        <v>Industries manufacturières</v>
      </c>
      <c r="E324" t="s">
        <v>42</v>
      </c>
      <c r="F324" s="11">
        <v>9018</v>
      </c>
      <c r="G324" s="11">
        <v>12555</v>
      </c>
      <c r="H324" s="11">
        <v>1556349</v>
      </c>
      <c r="I324" s="20">
        <v>15509.508469999999</v>
      </c>
    </row>
    <row r="325" spans="1:9" hidden="1" outlineLevel="2" x14ac:dyDescent="0.3">
      <c r="A325" s="19">
        <v>2017</v>
      </c>
      <c r="B325" s="106" t="s">
        <v>6</v>
      </c>
      <c r="C325" t="s">
        <v>7</v>
      </c>
      <c r="D325" t="str">
        <f>VLOOKUP(C325,NACE08!$C$4:$D$25,2,FALSE)</f>
        <v>Production et distribution d'électricité, de gaz, de vapeur et d'air conditionné</v>
      </c>
      <c r="E325" t="s">
        <v>40</v>
      </c>
      <c r="F325" s="11">
        <v>31</v>
      </c>
      <c r="G325" s="11">
        <v>34</v>
      </c>
      <c r="H325" s="11">
        <v>4541</v>
      </c>
      <c r="I325" s="20">
        <v>48.778689999999997</v>
      </c>
    </row>
    <row r="326" spans="1:9" hidden="1" outlineLevel="2" x14ac:dyDescent="0.3">
      <c r="A326" s="19">
        <v>2017</v>
      </c>
      <c r="B326" s="106" t="s">
        <v>6</v>
      </c>
      <c r="C326" t="s">
        <v>7</v>
      </c>
      <c r="D326" t="str">
        <f>VLOOKUP(C326,NACE08!$C$4:$D$25,2,FALSE)</f>
        <v>Production et distribution d'électricité, de gaz, de vapeur et d'air conditionné</v>
      </c>
      <c r="E326" t="s">
        <v>42</v>
      </c>
      <c r="F326" s="11">
        <v>21</v>
      </c>
      <c r="G326" s="11">
        <v>24</v>
      </c>
      <c r="H326" s="11">
        <v>3483</v>
      </c>
      <c r="I326" s="20">
        <v>34.889409999999998</v>
      </c>
    </row>
    <row r="327" spans="1:9" hidden="1" outlineLevel="2" x14ac:dyDescent="0.3">
      <c r="A327" s="19">
        <v>2017</v>
      </c>
      <c r="B327" s="106" t="s">
        <v>8</v>
      </c>
      <c r="C327" t="s">
        <v>9</v>
      </c>
      <c r="D327" t="str">
        <f>VLOOKUP(C327,NACE08!$C$4:$D$25,2,FALSE)</f>
        <v>Production et distribution d'eau; assainissement, gestion des déchets et dépollution</v>
      </c>
      <c r="E327" t="s">
        <v>40</v>
      </c>
      <c r="F327" s="11">
        <v>644</v>
      </c>
      <c r="G327" s="11">
        <v>788</v>
      </c>
      <c r="H327" s="11">
        <v>106984</v>
      </c>
      <c r="I327" s="20">
        <v>1310.4928000000002</v>
      </c>
    </row>
    <row r="328" spans="1:9" hidden="1" outlineLevel="2" x14ac:dyDescent="0.3">
      <c r="A328" s="19">
        <v>2017</v>
      </c>
      <c r="B328" s="106" t="s">
        <v>8</v>
      </c>
      <c r="C328" t="s">
        <v>9</v>
      </c>
      <c r="D328" t="str">
        <f>VLOOKUP(C328,NACE08!$C$4:$D$25,2,FALSE)</f>
        <v>Production et distribution d'eau; assainissement, gestion des déchets et dépollution</v>
      </c>
      <c r="E328" t="s">
        <v>42</v>
      </c>
      <c r="F328" s="11">
        <v>247</v>
      </c>
      <c r="G328" s="11">
        <v>306</v>
      </c>
      <c r="H328" s="11">
        <v>36064</v>
      </c>
      <c r="I328" s="20">
        <v>421.43167000000005</v>
      </c>
    </row>
    <row r="329" spans="1:9" hidden="1" outlineLevel="2" x14ac:dyDescent="0.3">
      <c r="A329" s="19">
        <v>2017</v>
      </c>
      <c r="B329" s="106" t="s">
        <v>10</v>
      </c>
      <c r="C329" t="s">
        <v>43</v>
      </c>
      <c r="D329" t="str">
        <f>VLOOKUP(C329,NACE08!$C$4:$D$25,2,FALSE)</f>
        <v>Construction</v>
      </c>
      <c r="E329" t="s">
        <v>40</v>
      </c>
      <c r="F329" s="11">
        <v>6771</v>
      </c>
      <c r="G329" s="11">
        <v>8580</v>
      </c>
      <c r="H329" s="11">
        <v>1200283</v>
      </c>
      <c r="I329" s="20">
        <v>12896.213689999999</v>
      </c>
    </row>
    <row r="330" spans="1:9" hidden="1" outlineLevel="2" x14ac:dyDescent="0.3">
      <c r="A330" s="19">
        <v>2017</v>
      </c>
      <c r="B330" s="106" t="s">
        <v>10</v>
      </c>
      <c r="C330" t="s">
        <v>43</v>
      </c>
      <c r="D330" t="str">
        <f>VLOOKUP(C330,NACE08!$C$4:$D$25,2,FALSE)</f>
        <v>Construction</v>
      </c>
      <c r="E330" t="s">
        <v>42</v>
      </c>
      <c r="F330" s="11">
        <v>989</v>
      </c>
      <c r="G330" s="11">
        <v>1371</v>
      </c>
      <c r="H330" s="11">
        <v>174704</v>
      </c>
      <c r="I330" s="20">
        <v>1911.1713299999997</v>
      </c>
    </row>
    <row r="331" spans="1:9" hidden="1" outlineLevel="2" x14ac:dyDescent="0.3">
      <c r="A331" s="19">
        <v>2017</v>
      </c>
      <c r="B331" s="106" t="s">
        <v>11</v>
      </c>
      <c r="C331" t="s">
        <v>12</v>
      </c>
      <c r="D331" t="str">
        <f>VLOOKUP(C331,NACE08!$C$4:$D$25,2,FALSE)</f>
        <v>Commerce; réparation d'automobiles et de motocycles</v>
      </c>
      <c r="E331" t="s">
        <v>40</v>
      </c>
      <c r="F331" s="11">
        <v>36164</v>
      </c>
      <c r="G331" s="11">
        <v>46192</v>
      </c>
      <c r="H331" s="11">
        <v>6835283</v>
      </c>
      <c r="I331" s="20">
        <v>77231.745639999979</v>
      </c>
    </row>
    <row r="332" spans="1:9" hidden="1" outlineLevel="2" x14ac:dyDescent="0.3">
      <c r="A332" s="19">
        <v>2017</v>
      </c>
      <c r="B332" s="106" t="s">
        <v>11</v>
      </c>
      <c r="C332" t="s">
        <v>12</v>
      </c>
      <c r="D332" t="str">
        <f>VLOOKUP(C332,NACE08!$C$4:$D$25,2,FALSE)</f>
        <v>Commerce; réparation d'automobiles et de motocycles</v>
      </c>
      <c r="E332" t="s">
        <v>42</v>
      </c>
      <c r="F332" s="11">
        <v>49495</v>
      </c>
      <c r="G332" s="11">
        <v>68074</v>
      </c>
      <c r="H332" s="11">
        <v>9360928</v>
      </c>
      <c r="I332" s="20">
        <v>101591.35633000001</v>
      </c>
    </row>
    <row r="333" spans="1:9" hidden="1" outlineLevel="2" x14ac:dyDescent="0.3">
      <c r="A333" s="19">
        <v>2017</v>
      </c>
      <c r="B333" s="106" t="s">
        <v>13</v>
      </c>
      <c r="C333" t="s">
        <v>14</v>
      </c>
      <c r="D333" t="str">
        <f>VLOOKUP(C333,NACE08!$C$4:$D$25,2,FALSE)</f>
        <v>Transports et entreposage</v>
      </c>
      <c r="E333" t="s">
        <v>40</v>
      </c>
      <c r="F333" s="11">
        <v>4804</v>
      </c>
      <c r="G333" s="11">
        <v>5925</v>
      </c>
      <c r="H333" s="11">
        <v>917863</v>
      </c>
      <c r="I333" s="20">
        <v>11308.621729999999</v>
      </c>
    </row>
    <row r="334" spans="1:9" hidden="1" outlineLevel="2" x14ac:dyDescent="0.3">
      <c r="A334" s="19">
        <v>2017</v>
      </c>
      <c r="B334" s="106" t="s">
        <v>13</v>
      </c>
      <c r="C334" t="s">
        <v>14</v>
      </c>
      <c r="D334" t="str">
        <f>VLOOKUP(C334,NACE08!$C$4:$D$25,2,FALSE)</f>
        <v>Transports et entreposage</v>
      </c>
      <c r="E334" t="s">
        <v>42</v>
      </c>
      <c r="F334" s="11">
        <v>2881</v>
      </c>
      <c r="G334" s="11">
        <v>3575</v>
      </c>
      <c r="H334" s="11">
        <v>539258</v>
      </c>
      <c r="I334" s="20">
        <v>6650.4223199999988</v>
      </c>
    </row>
    <row r="335" spans="1:9" hidden="1" outlineLevel="2" x14ac:dyDescent="0.3">
      <c r="A335" s="19">
        <v>2017</v>
      </c>
      <c r="B335" s="106" t="s">
        <v>15</v>
      </c>
      <c r="C335" t="s">
        <v>16</v>
      </c>
      <c r="D335" t="str">
        <f>VLOOKUP(C335,NACE08!$C$4:$D$25,2,FALSE)</f>
        <v>Hébergement et restauration</v>
      </c>
      <c r="E335" t="s">
        <v>40</v>
      </c>
      <c r="F335" s="11">
        <v>37240</v>
      </c>
      <c r="G335" s="11">
        <v>57106</v>
      </c>
      <c r="H335" s="11">
        <v>6799874</v>
      </c>
      <c r="I335" s="20">
        <v>80136.306969999991</v>
      </c>
    </row>
    <row r="336" spans="1:9" hidden="1" outlineLevel="2" x14ac:dyDescent="0.3">
      <c r="A336" s="19">
        <v>2017</v>
      </c>
      <c r="B336" s="106" t="s">
        <v>15</v>
      </c>
      <c r="C336" t="s">
        <v>16</v>
      </c>
      <c r="D336" t="str">
        <f>VLOOKUP(C336,NACE08!$C$4:$D$25,2,FALSE)</f>
        <v>Hébergement et restauration</v>
      </c>
      <c r="E336" t="s">
        <v>42</v>
      </c>
      <c r="F336" s="11">
        <v>47678</v>
      </c>
      <c r="G336" s="11">
        <v>74488</v>
      </c>
      <c r="H336" s="11">
        <v>8594935</v>
      </c>
      <c r="I336" s="20">
        <v>101315.34579000001</v>
      </c>
    </row>
    <row r="337" spans="1:9" hidden="1" outlineLevel="2" x14ac:dyDescent="0.3">
      <c r="A337" s="19">
        <v>2017</v>
      </c>
      <c r="B337" s="106" t="s">
        <v>17</v>
      </c>
      <c r="C337" t="s">
        <v>77</v>
      </c>
      <c r="D337" t="str">
        <f>VLOOKUP(C337,NACE08!$C$4:$D$25,2,FALSE)</f>
        <v>Information et communication</v>
      </c>
      <c r="E337" t="s">
        <v>40</v>
      </c>
      <c r="F337" s="11">
        <v>2078</v>
      </c>
      <c r="G337" s="11">
        <v>2689</v>
      </c>
      <c r="H337" s="11">
        <v>426043</v>
      </c>
      <c r="I337" s="20">
        <v>5121.7542199999998</v>
      </c>
    </row>
    <row r="338" spans="1:9" hidden="1" outlineLevel="2" x14ac:dyDescent="0.3">
      <c r="A338" s="19">
        <v>2017</v>
      </c>
      <c r="B338" s="106" t="s">
        <v>17</v>
      </c>
      <c r="C338" t="s">
        <v>77</v>
      </c>
      <c r="D338" t="str">
        <f>VLOOKUP(C338,NACE08!$C$4:$D$25,2,FALSE)</f>
        <v>Information et communication</v>
      </c>
      <c r="E338" t="s">
        <v>42</v>
      </c>
      <c r="F338" s="11">
        <v>1557</v>
      </c>
      <c r="G338" s="11">
        <v>2256</v>
      </c>
      <c r="H338" s="11">
        <v>311329</v>
      </c>
      <c r="I338" s="20">
        <v>3699.8476599999999</v>
      </c>
    </row>
    <row r="339" spans="1:9" hidden="1" outlineLevel="2" x14ac:dyDescent="0.3">
      <c r="A339" s="19">
        <v>2017</v>
      </c>
      <c r="B339" s="106" t="s">
        <v>18</v>
      </c>
      <c r="C339" t="s">
        <v>19</v>
      </c>
      <c r="D339" t="str">
        <f>VLOOKUP(C339,NACE08!$C$4:$D$25,2,FALSE)</f>
        <v>Activités financières et 'assurance</v>
      </c>
      <c r="E339" t="s">
        <v>40</v>
      </c>
      <c r="F339" s="11">
        <v>1989</v>
      </c>
      <c r="G339" s="11">
        <v>2326</v>
      </c>
      <c r="H339" s="11">
        <v>341060</v>
      </c>
      <c r="I339" s="20">
        <v>3734.7640199999996</v>
      </c>
    </row>
    <row r="340" spans="1:9" hidden="1" outlineLevel="2" x14ac:dyDescent="0.3">
      <c r="A340" s="19">
        <v>2017</v>
      </c>
      <c r="B340" s="106" t="s">
        <v>18</v>
      </c>
      <c r="C340" t="s">
        <v>19</v>
      </c>
      <c r="D340" t="str">
        <f>VLOOKUP(C340,NACE08!$C$4:$D$25,2,FALSE)</f>
        <v>Activités financières et 'assurance</v>
      </c>
      <c r="E340" t="s">
        <v>42</v>
      </c>
      <c r="F340" s="11">
        <v>2389</v>
      </c>
      <c r="G340" s="11">
        <v>2905</v>
      </c>
      <c r="H340" s="11">
        <v>415985</v>
      </c>
      <c r="I340" s="20">
        <v>4560.9873100000004</v>
      </c>
    </row>
    <row r="341" spans="1:9" hidden="1" outlineLevel="2" x14ac:dyDescent="0.3">
      <c r="A341" s="19">
        <v>2017</v>
      </c>
      <c r="B341" s="106" t="s">
        <v>20</v>
      </c>
      <c r="C341" t="s">
        <v>21</v>
      </c>
      <c r="D341" t="str">
        <f>VLOOKUP(C341,NACE08!$C$4:$D$25,2,FALSE)</f>
        <v>Activités immobilières</v>
      </c>
      <c r="E341" t="s">
        <v>40</v>
      </c>
      <c r="F341" s="11">
        <v>822</v>
      </c>
      <c r="G341" s="11">
        <v>1062</v>
      </c>
      <c r="H341" s="11">
        <v>129681</v>
      </c>
      <c r="I341" s="20">
        <v>1392.6663499999997</v>
      </c>
    </row>
    <row r="342" spans="1:9" hidden="1" outlineLevel="2" x14ac:dyDescent="0.3">
      <c r="A342" s="19">
        <v>2017</v>
      </c>
      <c r="B342" s="106" t="s">
        <v>20</v>
      </c>
      <c r="C342" t="s">
        <v>21</v>
      </c>
      <c r="D342" t="str">
        <f>VLOOKUP(C342,NACE08!$C$4:$D$25,2,FALSE)</f>
        <v>Activités immobilières</v>
      </c>
      <c r="E342" t="s">
        <v>42</v>
      </c>
      <c r="F342" s="11">
        <v>813</v>
      </c>
      <c r="G342" s="11">
        <v>1145</v>
      </c>
      <c r="H342" s="11">
        <v>132203</v>
      </c>
      <c r="I342" s="20">
        <v>1452.47974</v>
      </c>
    </row>
    <row r="343" spans="1:9" hidden="1" outlineLevel="2" x14ac:dyDescent="0.3">
      <c r="A343" s="19">
        <v>2017</v>
      </c>
      <c r="B343" s="106" t="s">
        <v>22</v>
      </c>
      <c r="C343" t="s">
        <v>23</v>
      </c>
      <c r="D343" t="str">
        <f>VLOOKUP(C343,NACE08!$C$4:$D$25,2,FALSE)</f>
        <v>Activités spécialisées, scientifiques et techniques</v>
      </c>
      <c r="E343" t="s">
        <v>40</v>
      </c>
      <c r="F343" s="11">
        <v>4613</v>
      </c>
      <c r="G343" s="11">
        <v>6841</v>
      </c>
      <c r="H343" s="11">
        <v>809730</v>
      </c>
      <c r="I343" s="20">
        <v>9348.3905799999975</v>
      </c>
    </row>
    <row r="344" spans="1:9" hidden="1" outlineLevel="2" x14ac:dyDescent="0.3">
      <c r="A344" s="19">
        <v>2017</v>
      </c>
      <c r="B344" s="106" t="s">
        <v>22</v>
      </c>
      <c r="C344" t="s">
        <v>23</v>
      </c>
      <c r="D344" t="str">
        <f>VLOOKUP(C344,NACE08!$C$4:$D$25,2,FALSE)</f>
        <v>Activités spécialisées, scientifiques et techniques</v>
      </c>
      <c r="E344" t="s">
        <v>42</v>
      </c>
      <c r="F344" s="11">
        <v>4954</v>
      </c>
      <c r="G344" s="11">
        <v>7945</v>
      </c>
      <c r="H344" s="11">
        <v>871111</v>
      </c>
      <c r="I344" s="20">
        <v>9736.9023000000016</v>
      </c>
    </row>
    <row r="345" spans="1:9" hidden="1" outlineLevel="2" x14ac:dyDescent="0.3">
      <c r="A345" s="19">
        <v>2017</v>
      </c>
      <c r="B345" s="106" t="s">
        <v>24</v>
      </c>
      <c r="C345" t="s">
        <v>25</v>
      </c>
      <c r="D345" t="str">
        <f>VLOOKUP(C345,NACE08!$C$4:$D$25,2,FALSE)</f>
        <v>Travail Interimmaire</v>
      </c>
      <c r="E345" t="s">
        <v>40</v>
      </c>
      <c r="F345" s="11">
        <v>97034</v>
      </c>
      <c r="G345" s="11">
        <v>151976</v>
      </c>
      <c r="H345" s="11">
        <v>15716647</v>
      </c>
      <c r="I345" s="20">
        <v>189303.48808000001</v>
      </c>
    </row>
    <row r="346" spans="1:9" hidden="1" outlineLevel="2" x14ac:dyDescent="0.3">
      <c r="A346" s="19">
        <v>2017</v>
      </c>
      <c r="B346" s="106" t="s">
        <v>24</v>
      </c>
      <c r="C346" t="s">
        <v>25</v>
      </c>
      <c r="D346" t="str">
        <f>VLOOKUP(C346,NACE08!$C$4:$D$25,2,FALSE)</f>
        <v>Travail Interimmaire</v>
      </c>
      <c r="E346" t="s">
        <v>42</v>
      </c>
      <c r="F346" s="11">
        <v>96056</v>
      </c>
      <c r="G346" s="11">
        <v>163397</v>
      </c>
      <c r="H346" s="11">
        <v>16026593</v>
      </c>
      <c r="I346" s="20">
        <v>180127.84289999999</v>
      </c>
    </row>
    <row r="347" spans="1:9" hidden="1" outlineLevel="2" x14ac:dyDescent="0.3">
      <c r="A347" s="19">
        <v>2017</v>
      </c>
      <c r="B347" s="106" t="s">
        <v>24</v>
      </c>
      <c r="C347" t="s">
        <v>76</v>
      </c>
      <c r="D347" t="str">
        <f>VLOOKUP(C347,NACE08!$C$4:$D$25,2,FALSE)</f>
        <v>Activités de services administratifs et de soutien*</v>
      </c>
      <c r="E347" t="s">
        <v>40</v>
      </c>
      <c r="F347" s="11">
        <v>8233</v>
      </c>
      <c r="G347" s="11">
        <v>12024</v>
      </c>
      <c r="H347" s="11">
        <v>1321073</v>
      </c>
      <c r="I347" s="20">
        <v>17084.466089999998</v>
      </c>
    </row>
    <row r="348" spans="1:9" hidden="1" outlineLevel="2" x14ac:dyDescent="0.3">
      <c r="A348" s="19">
        <v>2017</v>
      </c>
      <c r="B348" s="106" t="s">
        <v>24</v>
      </c>
      <c r="C348" t="s">
        <v>76</v>
      </c>
      <c r="D348" t="str">
        <f>VLOOKUP(C348,NACE08!$C$4:$D$25,2,FALSE)</f>
        <v>Activités de services administratifs et de soutien*</v>
      </c>
      <c r="E348" t="s">
        <v>42</v>
      </c>
      <c r="F348" s="11">
        <v>8742</v>
      </c>
      <c r="G348" s="11">
        <v>14370</v>
      </c>
      <c r="H348" s="11">
        <v>1325230</v>
      </c>
      <c r="I348" s="20">
        <v>16985.831280000002</v>
      </c>
    </row>
    <row r="349" spans="1:9" hidden="1" outlineLevel="2" x14ac:dyDescent="0.3">
      <c r="A349" s="19">
        <v>2017</v>
      </c>
      <c r="B349" s="106" t="s">
        <v>26</v>
      </c>
      <c r="C349" t="s">
        <v>27</v>
      </c>
      <c r="D349" t="str">
        <f>VLOOKUP(C349,NACE08!$C$4:$D$25,2,FALSE)</f>
        <v>Administration publique</v>
      </c>
      <c r="E349" t="s">
        <v>40</v>
      </c>
      <c r="F349" s="11">
        <v>9706</v>
      </c>
      <c r="G349" s="11">
        <v>11795</v>
      </c>
      <c r="H349" s="11">
        <v>1349687</v>
      </c>
      <c r="I349" s="20">
        <v>15459.317170000002</v>
      </c>
    </row>
    <row r="350" spans="1:9" hidden="1" outlineLevel="2" x14ac:dyDescent="0.3">
      <c r="A350" s="19">
        <v>2017</v>
      </c>
      <c r="B350" s="106" t="s">
        <v>26</v>
      </c>
      <c r="C350" t="s">
        <v>27</v>
      </c>
      <c r="D350" t="str">
        <f>VLOOKUP(C350,NACE08!$C$4:$D$25,2,FALSE)</f>
        <v>Administration publique</v>
      </c>
      <c r="E350" t="s">
        <v>42</v>
      </c>
      <c r="F350" s="11">
        <v>13063</v>
      </c>
      <c r="G350" s="11">
        <v>16789</v>
      </c>
      <c r="H350" s="11">
        <v>1982893</v>
      </c>
      <c r="I350" s="20">
        <v>23276.085659999993</v>
      </c>
    </row>
    <row r="351" spans="1:9" hidden="1" outlineLevel="2" x14ac:dyDescent="0.3">
      <c r="A351" s="19">
        <v>2017</v>
      </c>
      <c r="B351" s="106" t="s">
        <v>28</v>
      </c>
      <c r="C351" t="s">
        <v>29</v>
      </c>
      <c r="D351" t="str">
        <f>VLOOKUP(C351,NACE08!$C$4:$D$25,2,FALSE)</f>
        <v>Enseignement</v>
      </c>
      <c r="E351" t="s">
        <v>40</v>
      </c>
      <c r="F351" s="11">
        <v>3986</v>
      </c>
      <c r="G351" s="11">
        <v>6086</v>
      </c>
      <c r="H351" s="11">
        <v>481401</v>
      </c>
      <c r="I351" s="20">
        <v>5572.2204900000006</v>
      </c>
    </row>
    <row r="352" spans="1:9" hidden="1" outlineLevel="2" x14ac:dyDescent="0.3">
      <c r="A352" s="19">
        <v>2017</v>
      </c>
      <c r="B352" s="106" t="s">
        <v>28</v>
      </c>
      <c r="C352" t="s">
        <v>29</v>
      </c>
      <c r="D352" t="str">
        <f>VLOOKUP(C352,NACE08!$C$4:$D$25,2,FALSE)</f>
        <v>Enseignement</v>
      </c>
      <c r="E352" t="s">
        <v>42</v>
      </c>
      <c r="F352" s="11">
        <v>4692</v>
      </c>
      <c r="G352" s="11">
        <v>7647</v>
      </c>
      <c r="H352" s="11">
        <v>574251</v>
      </c>
      <c r="I352" s="20">
        <v>6642.6318899999997</v>
      </c>
    </row>
    <row r="353" spans="1:9" hidden="1" outlineLevel="2" x14ac:dyDescent="0.3">
      <c r="A353" s="19">
        <v>2017</v>
      </c>
      <c r="B353" s="106" t="s">
        <v>30</v>
      </c>
      <c r="C353" t="s">
        <v>31</v>
      </c>
      <c r="D353" t="str">
        <f>VLOOKUP(C353,NACE08!$C$4:$D$25,2,FALSE)</f>
        <v>Santé humaine et action sociale</v>
      </c>
      <c r="E353" t="s">
        <v>40</v>
      </c>
      <c r="F353" s="11">
        <v>9704</v>
      </c>
      <c r="G353" s="11">
        <v>11907</v>
      </c>
      <c r="H353" s="11">
        <v>1608779</v>
      </c>
      <c r="I353" s="20">
        <v>20818.01094</v>
      </c>
    </row>
    <row r="354" spans="1:9" hidden="1" outlineLevel="2" x14ac:dyDescent="0.3">
      <c r="A354" s="19">
        <v>2017</v>
      </c>
      <c r="B354" s="106" t="s">
        <v>30</v>
      </c>
      <c r="C354" t="s">
        <v>31</v>
      </c>
      <c r="D354" t="str">
        <f>VLOOKUP(C354,NACE08!$C$4:$D$25,2,FALSE)</f>
        <v>Santé humaine et action sociale</v>
      </c>
      <c r="E354" t="s">
        <v>42</v>
      </c>
      <c r="F354" s="11">
        <v>26446</v>
      </c>
      <c r="G354" s="11">
        <v>33950</v>
      </c>
      <c r="H354" s="11">
        <v>4811523</v>
      </c>
      <c r="I354" s="20">
        <v>65136.494830000003</v>
      </c>
    </row>
    <row r="355" spans="1:9" hidden="1" outlineLevel="2" x14ac:dyDescent="0.3">
      <c r="A355" s="19">
        <v>2017</v>
      </c>
      <c r="B355" s="106" t="s">
        <v>32</v>
      </c>
      <c r="C355" t="s">
        <v>33</v>
      </c>
      <c r="D355" t="str">
        <f>VLOOKUP(C355,NACE08!$C$4:$D$25,2,FALSE)</f>
        <v>Arts, spectacles et activités récréatives</v>
      </c>
      <c r="E355" t="s">
        <v>40</v>
      </c>
      <c r="F355" s="11">
        <v>8525</v>
      </c>
      <c r="G355" s="11">
        <v>12392</v>
      </c>
      <c r="H355" s="11">
        <v>1324480</v>
      </c>
      <c r="I355" s="20">
        <v>14767.713979999999</v>
      </c>
    </row>
    <row r="356" spans="1:9" hidden="1" outlineLevel="2" x14ac:dyDescent="0.3">
      <c r="A356" s="19">
        <v>2017</v>
      </c>
      <c r="B356" s="106" t="s">
        <v>32</v>
      </c>
      <c r="C356" t="s">
        <v>33</v>
      </c>
      <c r="D356" t="str">
        <f>VLOOKUP(C356,NACE08!$C$4:$D$25,2,FALSE)</f>
        <v>Arts, spectacles et activités récréatives</v>
      </c>
      <c r="E356" t="s">
        <v>42</v>
      </c>
      <c r="F356" s="11">
        <v>6619</v>
      </c>
      <c r="G356" s="11">
        <v>10091</v>
      </c>
      <c r="H356" s="11">
        <v>1038607</v>
      </c>
      <c r="I356" s="20">
        <v>11763.494920000001</v>
      </c>
    </row>
    <row r="357" spans="1:9" hidden="1" outlineLevel="2" x14ac:dyDescent="0.3">
      <c r="A357" s="19">
        <v>2017</v>
      </c>
      <c r="B357" s="106" t="s">
        <v>34</v>
      </c>
      <c r="C357" t="s">
        <v>35</v>
      </c>
      <c r="D357" t="str">
        <f>VLOOKUP(C357,NACE08!$C$4:$D$25,2,FALSE)</f>
        <v>Autres activités de service</v>
      </c>
      <c r="E357" t="s">
        <v>40</v>
      </c>
      <c r="F357" s="11">
        <v>1619</v>
      </c>
      <c r="G357" s="11">
        <v>2243</v>
      </c>
      <c r="H357" s="11">
        <v>236784</v>
      </c>
      <c r="I357" s="20">
        <v>2594.87219</v>
      </c>
    </row>
    <row r="358" spans="1:9" hidden="1" outlineLevel="2" x14ac:dyDescent="0.3">
      <c r="A358" s="19">
        <v>2017</v>
      </c>
      <c r="B358" s="106" t="s">
        <v>34</v>
      </c>
      <c r="C358" t="s">
        <v>35</v>
      </c>
      <c r="D358" t="str">
        <f>VLOOKUP(C358,NACE08!$C$4:$D$25,2,FALSE)</f>
        <v>Autres activités de service</v>
      </c>
      <c r="E358" t="s">
        <v>42</v>
      </c>
      <c r="F358" s="11">
        <v>3563</v>
      </c>
      <c r="G358" s="11">
        <v>5004</v>
      </c>
      <c r="H358" s="11">
        <v>597512</v>
      </c>
      <c r="I358" s="20">
        <v>6370.2881200000002</v>
      </c>
    </row>
    <row r="359" spans="1:9" hidden="1" outlineLevel="2" x14ac:dyDescent="0.3">
      <c r="A359" s="19">
        <v>2017</v>
      </c>
      <c r="B359" s="106" t="s">
        <v>36</v>
      </c>
      <c r="C359" t="s">
        <v>37</v>
      </c>
      <c r="D359" t="str">
        <f>VLOOKUP(C359,NACE08!$C$4:$D$25,2,FALSE)</f>
        <v>Activités des ménages en tant qu'employeurs</v>
      </c>
      <c r="E359" t="s">
        <v>40</v>
      </c>
      <c r="F359" s="11">
        <v>90</v>
      </c>
      <c r="G359" s="11">
        <v>140</v>
      </c>
      <c r="H359" s="11">
        <v>14497</v>
      </c>
      <c r="I359" s="20">
        <v>181.05867000000001</v>
      </c>
    </row>
    <row r="360" spans="1:9" hidden="1" outlineLevel="2" x14ac:dyDescent="0.3">
      <c r="A360" s="19">
        <v>2017</v>
      </c>
      <c r="B360" s="106" t="s">
        <v>36</v>
      </c>
      <c r="C360" t="s">
        <v>37</v>
      </c>
      <c r="D360" t="str">
        <f>VLOOKUP(C360,NACE08!$C$4:$D$25,2,FALSE)</f>
        <v>Activités des ménages en tant qu'employeurs</v>
      </c>
      <c r="E360" t="s">
        <v>42</v>
      </c>
      <c r="F360" s="11">
        <v>92</v>
      </c>
      <c r="G360" s="11">
        <v>125</v>
      </c>
      <c r="H360" s="11">
        <v>20077</v>
      </c>
      <c r="I360" s="20">
        <v>251.05340999999999</v>
      </c>
    </row>
    <row r="361" spans="1:9" hidden="1" outlineLevel="2" x14ac:dyDescent="0.3">
      <c r="A361" s="19">
        <v>2017</v>
      </c>
      <c r="B361" s="106" t="s">
        <v>38</v>
      </c>
      <c r="C361" t="s">
        <v>39</v>
      </c>
      <c r="D361" t="str">
        <f>VLOOKUP(C361,NACE08!$C$4:$D$25,2,FALSE)</f>
        <v>Activités des organisations et organismes extraterritoriaux</v>
      </c>
      <c r="E361" t="s">
        <v>40</v>
      </c>
      <c r="F361" s="11">
        <v>23</v>
      </c>
      <c r="G361" s="11">
        <v>31</v>
      </c>
      <c r="H361" s="11">
        <v>2870</v>
      </c>
      <c r="I361" s="20">
        <v>36.287889999999997</v>
      </c>
    </row>
    <row r="362" spans="1:9" hidden="1" outlineLevel="2" x14ac:dyDescent="0.3">
      <c r="A362" s="19">
        <v>2017</v>
      </c>
      <c r="B362" s="106" t="s">
        <v>38</v>
      </c>
      <c r="C362" t="s">
        <v>39</v>
      </c>
      <c r="D362" t="str">
        <f>VLOOKUP(C362,NACE08!$C$4:$D$25,2,FALSE)</f>
        <v>Activités des organisations et organismes extraterritoriaux</v>
      </c>
      <c r="E362" t="s">
        <v>42</v>
      </c>
      <c r="F362" s="11">
        <v>8</v>
      </c>
      <c r="G362" s="11">
        <v>10</v>
      </c>
      <c r="H362" s="11">
        <v>1493</v>
      </c>
      <c r="I362" s="20">
        <v>19.223739999999999</v>
      </c>
    </row>
    <row r="363" spans="1:9" ht="15" outlineLevel="1" collapsed="1" thickBot="1" x14ac:dyDescent="0.35">
      <c r="A363" s="27" t="s">
        <v>107</v>
      </c>
      <c r="B363" s="126"/>
      <c r="C363" s="28"/>
      <c r="D363" s="28"/>
      <c r="E363" s="28"/>
      <c r="F363" s="29">
        <f>SUBTOTAL(9,F319:F362)</f>
        <v>522765</v>
      </c>
      <c r="G363" s="29">
        <f>SUBTOTAL(9,G319:G362)</f>
        <v>778281</v>
      </c>
      <c r="H363" s="29">
        <f>SUBTOTAL(9,H319:H362)</f>
        <v>89595003</v>
      </c>
      <c r="I363" s="30">
        <f>SUBTOTAL(9,I319:I362)</f>
        <v>1043964.3058700003</v>
      </c>
    </row>
    <row r="364" spans="1:9" x14ac:dyDescent="0.3">
      <c r="A364" s="87" t="s">
        <v>355</v>
      </c>
      <c r="B364" s="108"/>
      <c r="C364" s="11"/>
      <c r="D364" s="11"/>
      <c r="E364" s="12"/>
      <c r="F364"/>
      <c r="G364"/>
      <c r="H364"/>
      <c r="I364"/>
    </row>
  </sheetData>
  <mergeCells count="1">
    <mergeCell ref="A1:H1"/>
  </mergeCells>
  <hyperlinks>
    <hyperlink ref="A364" location="'inhoudstafel-sommaire'!A1" display="inhoudstafel - sommaire" xr:uid="{106BA3A7-911E-4AD9-AC61-B5DA650C6DB1}"/>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44E27-9DBE-41BB-A0B8-B37C4089CA49}">
  <dimension ref="A1:I97"/>
  <sheetViews>
    <sheetView workbookViewId="0">
      <selection sqref="A1:H1"/>
    </sheetView>
  </sheetViews>
  <sheetFormatPr defaultRowHeight="14.4" outlineLevelRow="2" x14ac:dyDescent="0.3"/>
  <cols>
    <col min="1" max="1" width="14" customWidth="1"/>
    <col min="2" max="2" width="18.88671875" customWidth="1"/>
    <col min="3" max="3" width="54.109375" customWidth="1"/>
    <col min="4" max="4" width="58.109375" customWidth="1"/>
    <col min="5" max="5" width="14.44140625" bestFit="1" customWidth="1"/>
    <col min="6" max="9" width="26.44140625" customWidth="1"/>
  </cols>
  <sheetData>
    <row r="1" spans="1:9" ht="207.6" customHeight="1" thickBot="1" x14ac:dyDescent="0.35">
      <c r="A1" s="174" t="s">
        <v>551</v>
      </c>
      <c r="B1" s="175"/>
      <c r="C1" s="175"/>
      <c r="D1" s="175"/>
      <c r="E1" s="175"/>
      <c r="F1" s="175"/>
      <c r="G1" s="175"/>
      <c r="H1" s="175"/>
    </row>
    <row r="2" spans="1:9" ht="15" thickBot="1" x14ac:dyDescent="0.35"/>
    <row r="3" spans="1:9" ht="54.6" thickBot="1" x14ac:dyDescent="0.4">
      <c r="A3" s="55" t="s">
        <v>340</v>
      </c>
      <c r="B3" s="139" t="s">
        <v>67</v>
      </c>
      <c r="C3" s="41" t="s">
        <v>62</v>
      </c>
      <c r="D3" s="41" t="s">
        <v>63</v>
      </c>
      <c r="E3" s="42" t="s">
        <v>72</v>
      </c>
      <c r="F3" s="42" t="s">
        <v>75</v>
      </c>
      <c r="G3" s="42" t="s">
        <v>65</v>
      </c>
      <c r="H3" s="42" t="s">
        <v>66</v>
      </c>
      <c r="I3" s="43" t="s">
        <v>313</v>
      </c>
    </row>
    <row r="4" spans="1:9" outlineLevel="2" x14ac:dyDescent="0.3">
      <c r="A4" s="19" t="s">
        <v>357</v>
      </c>
      <c r="B4" s="106" t="s">
        <v>0</v>
      </c>
      <c r="C4" t="s">
        <v>1</v>
      </c>
      <c r="D4" t="s">
        <v>78</v>
      </c>
      <c r="E4" t="s">
        <v>108</v>
      </c>
      <c r="F4" s="11">
        <v>2179</v>
      </c>
      <c r="G4" s="11">
        <v>3089</v>
      </c>
      <c r="H4" s="11">
        <v>492654</v>
      </c>
      <c r="I4" s="20">
        <v>6529.71101</v>
      </c>
    </row>
    <row r="5" spans="1:9" outlineLevel="2" x14ac:dyDescent="0.3">
      <c r="A5" s="19" t="s">
        <v>357</v>
      </c>
      <c r="B5" s="106" t="s">
        <v>0</v>
      </c>
      <c r="C5" t="s">
        <v>1</v>
      </c>
      <c r="D5" t="s">
        <v>78</v>
      </c>
      <c r="E5" t="s">
        <v>109</v>
      </c>
      <c r="F5" s="11">
        <v>1072</v>
      </c>
      <c r="G5" s="11">
        <v>1664</v>
      </c>
      <c r="H5" s="11">
        <v>215118</v>
      </c>
      <c r="I5" s="20">
        <v>2803.2746999999999</v>
      </c>
    </row>
    <row r="6" spans="1:9" outlineLevel="2" x14ac:dyDescent="0.3">
      <c r="A6" s="19" t="s">
        <v>357</v>
      </c>
      <c r="B6" s="106" t="s">
        <v>2</v>
      </c>
      <c r="C6" t="s">
        <v>3</v>
      </c>
      <c r="D6" t="s">
        <v>79</v>
      </c>
      <c r="E6" t="s">
        <v>108</v>
      </c>
      <c r="F6" s="11">
        <v>11</v>
      </c>
      <c r="G6" s="11">
        <v>13</v>
      </c>
      <c r="H6" s="11">
        <v>1902</v>
      </c>
      <c r="I6" s="20">
        <v>32.132289999999998</v>
      </c>
    </row>
    <row r="7" spans="1:9" outlineLevel="2" x14ac:dyDescent="0.3">
      <c r="A7" s="19" t="s">
        <v>357</v>
      </c>
      <c r="B7" s="106" t="s">
        <v>2</v>
      </c>
      <c r="C7" t="s">
        <v>3</v>
      </c>
      <c r="D7" t="s">
        <v>79</v>
      </c>
      <c r="E7" t="s">
        <v>109</v>
      </c>
      <c r="F7" s="11">
        <v>2</v>
      </c>
      <c r="G7" s="11">
        <v>4</v>
      </c>
      <c r="H7" s="11">
        <v>427</v>
      </c>
      <c r="I7" s="20">
        <v>6.1574400000000002</v>
      </c>
    </row>
    <row r="8" spans="1:9" outlineLevel="2" x14ac:dyDescent="0.3">
      <c r="A8" s="19" t="s">
        <v>357</v>
      </c>
      <c r="B8" s="106" t="s">
        <v>4</v>
      </c>
      <c r="C8" t="s">
        <v>5</v>
      </c>
      <c r="D8" t="s">
        <v>494</v>
      </c>
      <c r="E8" t="s">
        <v>108</v>
      </c>
      <c r="F8" s="11">
        <v>7973</v>
      </c>
      <c r="G8" s="11">
        <v>11162</v>
      </c>
      <c r="H8" s="11">
        <v>1676719</v>
      </c>
      <c r="I8" s="20">
        <v>25795.946899999999</v>
      </c>
    </row>
    <row r="9" spans="1:9" outlineLevel="2" x14ac:dyDescent="0.3">
      <c r="A9" s="19" t="s">
        <v>357</v>
      </c>
      <c r="B9" s="106" t="s">
        <v>4</v>
      </c>
      <c r="C9" t="s">
        <v>5</v>
      </c>
      <c r="D9" t="s">
        <v>494</v>
      </c>
      <c r="E9" t="s">
        <v>109</v>
      </c>
      <c r="F9" s="11">
        <v>8931</v>
      </c>
      <c r="G9" s="11">
        <v>13386</v>
      </c>
      <c r="H9" s="11">
        <v>1957832</v>
      </c>
      <c r="I9" s="20">
        <v>26131.33699</v>
      </c>
    </row>
    <row r="10" spans="1:9" outlineLevel="2" x14ac:dyDescent="0.3">
      <c r="A10" s="19" t="s">
        <v>357</v>
      </c>
      <c r="B10" s="106" t="s">
        <v>6</v>
      </c>
      <c r="C10" t="s">
        <v>7</v>
      </c>
      <c r="D10" t="s">
        <v>81</v>
      </c>
      <c r="E10" t="s">
        <v>108</v>
      </c>
      <c r="F10" s="11">
        <v>58</v>
      </c>
      <c r="G10" s="11">
        <v>76</v>
      </c>
      <c r="H10" s="11">
        <v>11254</v>
      </c>
      <c r="I10" s="20">
        <v>165.01271</v>
      </c>
    </row>
    <row r="11" spans="1:9" outlineLevel="2" x14ac:dyDescent="0.3">
      <c r="A11" s="19" t="s">
        <v>357</v>
      </c>
      <c r="B11" s="106" t="s">
        <v>6</v>
      </c>
      <c r="C11" t="s">
        <v>7</v>
      </c>
      <c r="D11" t="s">
        <v>81</v>
      </c>
      <c r="E11" t="s">
        <v>109</v>
      </c>
      <c r="F11" s="11">
        <v>27</v>
      </c>
      <c r="G11" s="11">
        <v>34</v>
      </c>
      <c r="H11" s="11">
        <v>4821</v>
      </c>
      <c r="I11" s="20">
        <v>80.935860000000005</v>
      </c>
    </row>
    <row r="12" spans="1:9" outlineLevel="2" x14ac:dyDescent="0.3">
      <c r="A12" s="19" t="s">
        <v>357</v>
      </c>
      <c r="B12" s="106" t="s">
        <v>8</v>
      </c>
      <c r="C12" t="s">
        <v>9</v>
      </c>
      <c r="D12" t="s">
        <v>504</v>
      </c>
      <c r="E12" t="s">
        <v>108</v>
      </c>
      <c r="F12" s="11">
        <v>721</v>
      </c>
      <c r="G12" s="11">
        <v>1008</v>
      </c>
      <c r="H12" s="11">
        <v>150601</v>
      </c>
      <c r="I12" s="20">
        <v>2309.38402</v>
      </c>
    </row>
    <row r="13" spans="1:9" outlineLevel="2" x14ac:dyDescent="0.3">
      <c r="A13" s="19" t="s">
        <v>357</v>
      </c>
      <c r="B13" s="106" t="s">
        <v>8</v>
      </c>
      <c r="C13" t="s">
        <v>9</v>
      </c>
      <c r="D13" t="s">
        <v>504</v>
      </c>
      <c r="E13" t="s">
        <v>109</v>
      </c>
      <c r="F13" s="11">
        <v>198</v>
      </c>
      <c r="G13" s="11">
        <v>281</v>
      </c>
      <c r="H13" s="11">
        <v>39915</v>
      </c>
      <c r="I13" s="20">
        <v>590.69061999999997</v>
      </c>
    </row>
    <row r="14" spans="1:9" outlineLevel="2" x14ac:dyDescent="0.3">
      <c r="A14" s="19" t="s">
        <v>357</v>
      </c>
      <c r="B14" s="106" t="s">
        <v>10</v>
      </c>
      <c r="C14" t="s">
        <v>43</v>
      </c>
      <c r="D14" t="s">
        <v>83</v>
      </c>
      <c r="E14" t="s">
        <v>108</v>
      </c>
      <c r="F14" s="11">
        <v>8417</v>
      </c>
      <c r="G14" s="11">
        <v>11069</v>
      </c>
      <c r="H14" s="11">
        <v>1825108</v>
      </c>
      <c r="I14" s="20">
        <v>31603.990740000001</v>
      </c>
    </row>
    <row r="15" spans="1:9" outlineLevel="2" x14ac:dyDescent="0.3">
      <c r="A15" s="19" t="s">
        <v>357</v>
      </c>
      <c r="B15" s="106" t="s">
        <v>10</v>
      </c>
      <c r="C15" t="s">
        <v>43</v>
      </c>
      <c r="D15" t="s">
        <v>83</v>
      </c>
      <c r="E15" t="s">
        <v>109</v>
      </c>
      <c r="F15" s="11">
        <v>1291</v>
      </c>
      <c r="G15" s="11">
        <v>1876</v>
      </c>
      <c r="H15" s="11">
        <v>273626</v>
      </c>
      <c r="I15" s="20">
        <v>4293.5434500000001</v>
      </c>
    </row>
    <row r="16" spans="1:9" outlineLevel="2" x14ac:dyDescent="0.3">
      <c r="A16" s="19" t="s">
        <v>357</v>
      </c>
      <c r="B16" s="106" t="s">
        <v>11</v>
      </c>
      <c r="C16" t="s">
        <v>486</v>
      </c>
      <c r="D16" t="s">
        <v>495</v>
      </c>
      <c r="E16" t="s">
        <v>108</v>
      </c>
      <c r="F16" s="11">
        <v>45292</v>
      </c>
      <c r="G16" s="11">
        <v>62228</v>
      </c>
      <c r="H16" s="11">
        <v>10910195</v>
      </c>
      <c r="I16" s="20">
        <v>161355.93481000001</v>
      </c>
    </row>
    <row r="17" spans="1:9" outlineLevel="2" x14ac:dyDescent="0.3">
      <c r="A17" s="19" t="s">
        <v>357</v>
      </c>
      <c r="B17" s="106" t="s">
        <v>11</v>
      </c>
      <c r="C17" t="s">
        <v>486</v>
      </c>
      <c r="D17" t="s">
        <v>495</v>
      </c>
      <c r="E17" t="s">
        <v>109</v>
      </c>
      <c r="F17" s="11">
        <v>54845</v>
      </c>
      <c r="G17" s="11">
        <v>80130</v>
      </c>
      <c r="H17" s="11">
        <v>13839599</v>
      </c>
      <c r="I17" s="20">
        <v>199145.90437999999</v>
      </c>
    </row>
    <row r="18" spans="1:9" outlineLevel="2" x14ac:dyDescent="0.3">
      <c r="A18" s="19" t="s">
        <v>357</v>
      </c>
      <c r="B18" s="106" t="s">
        <v>13</v>
      </c>
      <c r="C18" t="s">
        <v>14</v>
      </c>
      <c r="D18" t="s">
        <v>85</v>
      </c>
      <c r="E18" t="s">
        <v>108</v>
      </c>
      <c r="F18" s="11">
        <v>6133</v>
      </c>
      <c r="G18" s="11">
        <v>9959</v>
      </c>
      <c r="H18" s="11">
        <v>1591026</v>
      </c>
      <c r="I18" s="20">
        <v>24269.29941</v>
      </c>
    </row>
    <row r="19" spans="1:9" outlineLevel="2" x14ac:dyDescent="0.3">
      <c r="A19" s="19" t="s">
        <v>357</v>
      </c>
      <c r="B19" s="106" t="s">
        <v>13</v>
      </c>
      <c r="C19" t="s">
        <v>14</v>
      </c>
      <c r="D19" t="s">
        <v>85</v>
      </c>
      <c r="E19" t="s">
        <v>109</v>
      </c>
      <c r="F19" s="11">
        <v>2201</v>
      </c>
      <c r="G19" s="11">
        <v>3271</v>
      </c>
      <c r="H19" s="11">
        <v>554459</v>
      </c>
      <c r="I19" s="20">
        <v>8782.5950099999991</v>
      </c>
    </row>
    <row r="20" spans="1:9" outlineLevel="2" x14ac:dyDescent="0.3">
      <c r="A20" s="19" t="s">
        <v>357</v>
      </c>
      <c r="B20" s="106" t="s">
        <v>15</v>
      </c>
      <c r="C20" t="s">
        <v>16</v>
      </c>
      <c r="D20" t="s">
        <v>86</v>
      </c>
      <c r="E20" t="s">
        <v>108</v>
      </c>
      <c r="F20" s="11">
        <v>59775</v>
      </c>
      <c r="G20" s="11">
        <v>98727</v>
      </c>
      <c r="H20" s="11">
        <v>14490887</v>
      </c>
      <c r="I20" s="20">
        <v>219780.40392000001</v>
      </c>
    </row>
    <row r="21" spans="1:9" outlineLevel="2" x14ac:dyDescent="0.3">
      <c r="A21" s="19" t="s">
        <v>357</v>
      </c>
      <c r="B21" s="106" t="s">
        <v>15</v>
      </c>
      <c r="C21" t="s">
        <v>16</v>
      </c>
      <c r="D21" t="s">
        <v>86</v>
      </c>
      <c r="E21" t="s">
        <v>109</v>
      </c>
      <c r="F21" s="11">
        <v>74423</v>
      </c>
      <c r="G21" s="11">
        <v>124860</v>
      </c>
      <c r="H21" s="11">
        <v>18017523</v>
      </c>
      <c r="I21" s="20">
        <v>273434.13919000002</v>
      </c>
    </row>
    <row r="22" spans="1:9" outlineLevel="2" x14ac:dyDescent="0.3">
      <c r="A22" s="19" t="s">
        <v>357</v>
      </c>
      <c r="B22" s="106" t="s">
        <v>17</v>
      </c>
      <c r="C22" t="s">
        <v>487</v>
      </c>
      <c r="D22" t="s">
        <v>496</v>
      </c>
      <c r="E22" t="s">
        <v>108</v>
      </c>
      <c r="F22" s="11">
        <v>597</v>
      </c>
      <c r="G22" s="11">
        <v>953</v>
      </c>
      <c r="H22" s="11">
        <v>149364</v>
      </c>
      <c r="I22" s="20">
        <v>2359.6206299999999</v>
      </c>
    </row>
    <row r="23" spans="1:9" outlineLevel="2" x14ac:dyDescent="0.3">
      <c r="A23" s="19" t="s">
        <v>357</v>
      </c>
      <c r="B23" s="106" t="s">
        <v>17</v>
      </c>
      <c r="C23" t="s">
        <v>487</v>
      </c>
      <c r="D23" t="s">
        <v>496</v>
      </c>
      <c r="E23" t="s">
        <v>109</v>
      </c>
      <c r="F23" s="11">
        <v>758</v>
      </c>
      <c r="G23" s="11">
        <v>1194</v>
      </c>
      <c r="H23" s="11">
        <v>203284</v>
      </c>
      <c r="I23" s="20">
        <v>3156.7171499999999</v>
      </c>
    </row>
    <row r="24" spans="1:9" outlineLevel="2" x14ac:dyDescent="0.3">
      <c r="A24" s="19" t="s">
        <v>357</v>
      </c>
      <c r="B24" s="106" t="s">
        <v>18</v>
      </c>
      <c r="C24" t="s">
        <v>488</v>
      </c>
      <c r="D24" t="s">
        <v>497</v>
      </c>
      <c r="E24" t="s">
        <v>108</v>
      </c>
      <c r="F24" s="11">
        <v>1267</v>
      </c>
      <c r="G24" s="11">
        <v>1721</v>
      </c>
      <c r="H24" s="11">
        <v>329718</v>
      </c>
      <c r="I24" s="20">
        <v>5132.3524699999998</v>
      </c>
    </row>
    <row r="25" spans="1:9" outlineLevel="2" x14ac:dyDescent="0.3">
      <c r="A25" s="19" t="s">
        <v>357</v>
      </c>
      <c r="B25" s="106" t="s">
        <v>18</v>
      </c>
      <c r="C25" t="s">
        <v>488</v>
      </c>
      <c r="D25" t="s">
        <v>497</v>
      </c>
      <c r="E25" t="s">
        <v>109</v>
      </c>
      <c r="F25" s="11">
        <v>729</v>
      </c>
      <c r="G25" s="11">
        <v>1141</v>
      </c>
      <c r="H25" s="11">
        <v>203107</v>
      </c>
      <c r="I25" s="20">
        <v>3113.8166799999999</v>
      </c>
    </row>
    <row r="26" spans="1:9" outlineLevel="2" x14ac:dyDescent="0.3">
      <c r="A26" s="19" t="s">
        <v>357</v>
      </c>
      <c r="B26" s="106" t="s">
        <v>20</v>
      </c>
      <c r="C26" t="s">
        <v>19</v>
      </c>
      <c r="D26" t="s">
        <v>498</v>
      </c>
      <c r="E26" t="s">
        <v>108</v>
      </c>
      <c r="F26" s="11">
        <v>1185</v>
      </c>
      <c r="G26" s="11">
        <v>1595</v>
      </c>
      <c r="H26" s="11">
        <v>280616</v>
      </c>
      <c r="I26" s="20">
        <v>4179.8697499999998</v>
      </c>
    </row>
    <row r="27" spans="1:9" outlineLevel="2" x14ac:dyDescent="0.3">
      <c r="A27" s="19" t="s">
        <v>357</v>
      </c>
      <c r="B27" s="106" t="s">
        <v>20</v>
      </c>
      <c r="C27" t="s">
        <v>19</v>
      </c>
      <c r="D27" t="s">
        <v>498</v>
      </c>
      <c r="E27" t="s">
        <v>109</v>
      </c>
      <c r="F27" s="11">
        <v>1341</v>
      </c>
      <c r="G27" s="11">
        <v>2009</v>
      </c>
      <c r="H27" s="11">
        <v>334701</v>
      </c>
      <c r="I27" s="20">
        <v>5034.9625699999997</v>
      </c>
    </row>
    <row r="28" spans="1:9" outlineLevel="2" x14ac:dyDescent="0.3">
      <c r="A28" s="19" t="s">
        <v>357</v>
      </c>
      <c r="B28" s="106" t="s">
        <v>22</v>
      </c>
      <c r="C28" t="s">
        <v>21</v>
      </c>
      <c r="D28" t="s">
        <v>89</v>
      </c>
      <c r="E28" t="s">
        <v>108</v>
      </c>
      <c r="F28" s="11">
        <v>1042</v>
      </c>
      <c r="G28" s="11">
        <v>1549</v>
      </c>
      <c r="H28" s="11">
        <v>214021</v>
      </c>
      <c r="I28" s="20">
        <v>3110.25261</v>
      </c>
    </row>
    <row r="29" spans="1:9" outlineLevel="2" x14ac:dyDescent="0.3">
      <c r="A29" s="19" t="s">
        <v>357</v>
      </c>
      <c r="B29" s="106" t="s">
        <v>22</v>
      </c>
      <c r="C29" t="s">
        <v>21</v>
      </c>
      <c r="D29" t="s">
        <v>89</v>
      </c>
      <c r="E29" t="s">
        <v>109</v>
      </c>
      <c r="F29" s="11">
        <v>984</v>
      </c>
      <c r="G29" s="11">
        <v>1574</v>
      </c>
      <c r="H29" s="11">
        <v>233010</v>
      </c>
      <c r="I29" s="20">
        <v>3369.5220599999998</v>
      </c>
    </row>
    <row r="30" spans="1:9" outlineLevel="2" x14ac:dyDescent="0.3">
      <c r="A30" s="19" t="s">
        <v>357</v>
      </c>
      <c r="B30" s="106" t="s">
        <v>24</v>
      </c>
      <c r="C30" t="s">
        <v>489</v>
      </c>
      <c r="D30" t="s">
        <v>90</v>
      </c>
      <c r="E30" t="s">
        <v>108</v>
      </c>
      <c r="F30" s="11">
        <v>4840</v>
      </c>
      <c r="G30" s="11">
        <v>7214</v>
      </c>
      <c r="H30" s="11">
        <v>1135933</v>
      </c>
      <c r="I30" s="20">
        <v>16930.61177</v>
      </c>
    </row>
    <row r="31" spans="1:9" outlineLevel="2" x14ac:dyDescent="0.3">
      <c r="A31" s="19" t="s">
        <v>357</v>
      </c>
      <c r="B31" s="106" t="s">
        <v>24</v>
      </c>
      <c r="C31" t="s">
        <v>489</v>
      </c>
      <c r="D31" t="s">
        <v>90</v>
      </c>
      <c r="E31" t="s">
        <v>109</v>
      </c>
      <c r="F31" s="11">
        <v>5209</v>
      </c>
      <c r="G31" s="11">
        <v>8334</v>
      </c>
      <c r="H31" s="11">
        <v>1238468</v>
      </c>
      <c r="I31" s="20">
        <v>18172.722440000001</v>
      </c>
    </row>
    <row r="32" spans="1:9" outlineLevel="2" x14ac:dyDescent="0.3">
      <c r="A32" s="19" t="s">
        <v>357</v>
      </c>
      <c r="B32" s="106" t="s">
        <v>26</v>
      </c>
      <c r="C32" t="s">
        <v>76</v>
      </c>
      <c r="D32" t="s">
        <v>499</v>
      </c>
      <c r="E32" t="s">
        <v>108</v>
      </c>
      <c r="F32" s="11">
        <v>9507</v>
      </c>
      <c r="G32" s="11">
        <v>14446</v>
      </c>
      <c r="H32" s="11">
        <v>2082478</v>
      </c>
      <c r="I32" s="20">
        <v>36115.664980000001</v>
      </c>
    </row>
    <row r="33" spans="1:9" outlineLevel="2" x14ac:dyDescent="0.3">
      <c r="A33" s="19" t="s">
        <v>357</v>
      </c>
      <c r="B33" s="106" t="s">
        <v>26</v>
      </c>
      <c r="C33" t="s">
        <v>76</v>
      </c>
      <c r="D33" t="s">
        <v>499</v>
      </c>
      <c r="E33" t="s">
        <v>109</v>
      </c>
      <c r="F33" s="11">
        <v>7778</v>
      </c>
      <c r="G33" s="11">
        <v>13421</v>
      </c>
      <c r="H33" s="11">
        <v>1713079</v>
      </c>
      <c r="I33" s="20">
        <v>29693.563630000001</v>
      </c>
    </row>
    <row r="34" spans="1:9" outlineLevel="2" x14ac:dyDescent="0.3">
      <c r="A34" s="19" t="s">
        <v>357</v>
      </c>
      <c r="B34" s="106" t="s">
        <v>26</v>
      </c>
      <c r="C34" t="s">
        <v>25</v>
      </c>
      <c r="D34" t="s">
        <v>92</v>
      </c>
      <c r="E34" t="s">
        <v>108</v>
      </c>
      <c r="F34" s="11">
        <v>110967</v>
      </c>
      <c r="G34" s="11">
        <v>199930</v>
      </c>
      <c r="H34" s="11">
        <v>23550937</v>
      </c>
      <c r="I34" s="20">
        <v>369031.71755</v>
      </c>
    </row>
    <row r="35" spans="1:9" outlineLevel="2" x14ac:dyDescent="0.3">
      <c r="A35" s="19" t="s">
        <v>357</v>
      </c>
      <c r="B35" s="106" t="s">
        <v>26</v>
      </c>
      <c r="C35" t="s">
        <v>25</v>
      </c>
      <c r="D35" t="s">
        <v>92</v>
      </c>
      <c r="E35" t="s">
        <v>109</v>
      </c>
      <c r="F35" s="11">
        <v>108205</v>
      </c>
      <c r="G35" s="11">
        <v>207897</v>
      </c>
      <c r="H35" s="11">
        <v>23150716</v>
      </c>
      <c r="I35" s="20">
        <v>343123.29423</v>
      </c>
    </row>
    <row r="36" spans="1:9" outlineLevel="2" x14ac:dyDescent="0.3">
      <c r="A36" s="19" t="s">
        <v>357</v>
      </c>
      <c r="B36" s="106" t="s">
        <v>28</v>
      </c>
      <c r="C36" t="s">
        <v>27</v>
      </c>
      <c r="D36" t="s">
        <v>500</v>
      </c>
      <c r="E36" t="s">
        <v>108</v>
      </c>
      <c r="F36" s="11">
        <v>10397</v>
      </c>
      <c r="G36" s="11">
        <v>13533</v>
      </c>
      <c r="H36" s="11">
        <v>1632701</v>
      </c>
      <c r="I36" s="20">
        <v>25043.31221</v>
      </c>
    </row>
    <row r="37" spans="1:9" outlineLevel="2" x14ac:dyDescent="0.3">
      <c r="A37" s="19" t="s">
        <v>357</v>
      </c>
      <c r="B37" s="106" t="s">
        <v>28</v>
      </c>
      <c r="C37" t="s">
        <v>27</v>
      </c>
      <c r="D37" t="s">
        <v>500</v>
      </c>
      <c r="E37" t="s">
        <v>109</v>
      </c>
      <c r="F37" s="11">
        <v>14865</v>
      </c>
      <c r="G37" s="11">
        <v>21303</v>
      </c>
      <c r="H37" s="11">
        <v>2651847</v>
      </c>
      <c r="I37" s="20">
        <v>42585.548669999996</v>
      </c>
    </row>
    <row r="38" spans="1:9" outlineLevel="2" x14ac:dyDescent="0.3">
      <c r="A38" s="19" t="s">
        <v>357</v>
      </c>
      <c r="B38" s="106" t="s">
        <v>30</v>
      </c>
      <c r="C38" t="s">
        <v>29</v>
      </c>
      <c r="D38" t="s">
        <v>94</v>
      </c>
      <c r="E38" t="s">
        <v>108</v>
      </c>
      <c r="F38" s="11">
        <v>4793</v>
      </c>
      <c r="G38" s="11">
        <v>7763</v>
      </c>
      <c r="H38" s="11">
        <v>622029</v>
      </c>
      <c r="I38" s="20">
        <v>9417.6689800000004</v>
      </c>
    </row>
    <row r="39" spans="1:9" outlineLevel="2" x14ac:dyDescent="0.3">
      <c r="A39" s="19" t="s">
        <v>357</v>
      </c>
      <c r="B39" s="106" t="s">
        <v>30</v>
      </c>
      <c r="C39" t="s">
        <v>29</v>
      </c>
      <c r="D39" t="s">
        <v>94</v>
      </c>
      <c r="E39" t="s">
        <v>109</v>
      </c>
      <c r="F39" s="11">
        <v>6166</v>
      </c>
      <c r="G39" s="11">
        <v>11094</v>
      </c>
      <c r="H39" s="11">
        <v>903091</v>
      </c>
      <c r="I39" s="20">
        <v>13793.13752</v>
      </c>
    </row>
    <row r="40" spans="1:9" outlineLevel="2" x14ac:dyDescent="0.3">
      <c r="A40" s="19" t="s">
        <v>357</v>
      </c>
      <c r="B40" s="106" t="s">
        <v>32</v>
      </c>
      <c r="C40" t="s">
        <v>31</v>
      </c>
      <c r="D40" t="s">
        <v>501</v>
      </c>
      <c r="E40" t="s">
        <v>108</v>
      </c>
      <c r="F40" s="11">
        <v>14520</v>
      </c>
      <c r="G40" s="11">
        <v>19252</v>
      </c>
      <c r="H40" s="11">
        <v>3207912</v>
      </c>
      <c r="I40" s="20">
        <v>58491.248140000003</v>
      </c>
    </row>
    <row r="41" spans="1:9" outlineLevel="2" x14ac:dyDescent="0.3">
      <c r="A41" s="19" t="s">
        <v>357</v>
      </c>
      <c r="B41" s="106" t="s">
        <v>32</v>
      </c>
      <c r="C41" t="s">
        <v>31</v>
      </c>
      <c r="D41" t="s">
        <v>501</v>
      </c>
      <c r="E41" t="s">
        <v>109</v>
      </c>
      <c r="F41" s="11">
        <v>41703</v>
      </c>
      <c r="G41" s="11">
        <v>58336</v>
      </c>
      <c r="H41" s="11">
        <v>10075951</v>
      </c>
      <c r="I41" s="20">
        <v>192304.22322000001</v>
      </c>
    </row>
    <row r="42" spans="1:9" outlineLevel="2" x14ac:dyDescent="0.3">
      <c r="A42" s="19" t="s">
        <v>357</v>
      </c>
      <c r="B42" s="106" t="s">
        <v>34</v>
      </c>
      <c r="C42" t="s">
        <v>490</v>
      </c>
      <c r="D42" t="s">
        <v>502</v>
      </c>
      <c r="E42" t="s">
        <v>108</v>
      </c>
      <c r="F42" s="11">
        <v>9983</v>
      </c>
      <c r="G42" s="11">
        <v>15884</v>
      </c>
      <c r="H42" s="11">
        <v>2092337</v>
      </c>
      <c r="I42" s="20">
        <v>30675.42885</v>
      </c>
    </row>
    <row r="43" spans="1:9" outlineLevel="2" x14ac:dyDescent="0.3">
      <c r="A43" s="19" t="s">
        <v>357</v>
      </c>
      <c r="B43" s="106" t="s">
        <v>34</v>
      </c>
      <c r="C43" t="s">
        <v>490</v>
      </c>
      <c r="D43" t="s">
        <v>502</v>
      </c>
      <c r="E43" t="s">
        <v>109</v>
      </c>
      <c r="F43" s="11">
        <v>10671</v>
      </c>
      <c r="G43" s="11">
        <v>17866</v>
      </c>
      <c r="H43" s="11">
        <v>2245566</v>
      </c>
      <c r="I43" s="20">
        <v>32424.024939999999</v>
      </c>
    </row>
    <row r="44" spans="1:9" outlineLevel="2" x14ac:dyDescent="0.3">
      <c r="A44" s="19" t="s">
        <v>357</v>
      </c>
      <c r="B44" s="106" t="s">
        <v>36</v>
      </c>
      <c r="C44" t="s">
        <v>35</v>
      </c>
      <c r="D44" t="s">
        <v>503</v>
      </c>
      <c r="E44" t="s">
        <v>108</v>
      </c>
      <c r="F44" s="11">
        <v>3217</v>
      </c>
      <c r="G44" s="11">
        <v>4904</v>
      </c>
      <c r="H44" s="11">
        <v>695765</v>
      </c>
      <c r="I44" s="20">
        <v>10645.773999999999</v>
      </c>
    </row>
    <row r="45" spans="1:9" outlineLevel="2" x14ac:dyDescent="0.3">
      <c r="A45" s="19" t="s">
        <v>357</v>
      </c>
      <c r="B45" s="106" t="s">
        <v>36</v>
      </c>
      <c r="C45" t="s">
        <v>35</v>
      </c>
      <c r="D45" t="s">
        <v>503</v>
      </c>
      <c r="E45" t="s">
        <v>109</v>
      </c>
      <c r="F45" s="11">
        <v>4622</v>
      </c>
      <c r="G45" s="11">
        <v>7217</v>
      </c>
      <c r="H45" s="11">
        <v>967760</v>
      </c>
      <c r="I45" s="20">
        <v>13712.48286</v>
      </c>
    </row>
    <row r="46" spans="1:9" outlineLevel="2" x14ac:dyDescent="0.3">
      <c r="A46" s="19" t="s">
        <v>357</v>
      </c>
      <c r="B46" s="106" t="s">
        <v>38</v>
      </c>
      <c r="C46" t="s">
        <v>491</v>
      </c>
      <c r="D46" t="s">
        <v>505</v>
      </c>
      <c r="E46" t="s">
        <v>108</v>
      </c>
      <c r="F46" s="11">
        <v>42</v>
      </c>
      <c r="G46" s="11">
        <v>55</v>
      </c>
      <c r="H46" s="11">
        <v>11758</v>
      </c>
      <c r="I46" s="20">
        <v>210.50693000000001</v>
      </c>
    </row>
    <row r="47" spans="1:9" outlineLevel="2" x14ac:dyDescent="0.3">
      <c r="A47" s="19" t="s">
        <v>357</v>
      </c>
      <c r="B47" s="106" t="s">
        <v>38</v>
      </c>
      <c r="C47" t="s">
        <v>491</v>
      </c>
      <c r="D47" t="s">
        <v>505</v>
      </c>
      <c r="E47" t="s">
        <v>109</v>
      </c>
      <c r="F47" s="11">
        <v>83</v>
      </c>
      <c r="G47" s="11">
        <v>108</v>
      </c>
      <c r="H47" s="11">
        <v>26505</v>
      </c>
      <c r="I47" s="20">
        <v>433.70879000000002</v>
      </c>
    </row>
    <row r="48" spans="1:9" outlineLevel="2" x14ac:dyDescent="0.3">
      <c r="A48" s="19" t="s">
        <v>357</v>
      </c>
      <c r="B48" s="106" t="s">
        <v>493</v>
      </c>
      <c r="C48" t="s">
        <v>492</v>
      </c>
      <c r="D48" t="s">
        <v>99</v>
      </c>
      <c r="E48" t="s">
        <v>108</v>
      </c>
      <c r="F48" s="11">
        <v>16</v>
      </c>
      <c r="G48" s="11">
        <v>16</v>
      </c>
      <c r="H48" s="11">
        <v>3267</v>
      </c>
      <c r="I48" s="20">
        <v>49.795099999999998</v>
      </c>
    </row>
    <row r="49" spans="1:9" outlineLevel="2" x14ac:dyDescent="0.3">
      <c r="A49" s="19" t="s">
        <v>357</v>
      </c>
      <c r="B49" s="106" t="s">
        <v>493</v>
      </c>
      <c r="C49" t="s">
        <v>492</v>
      </c>
      <c r="D49" t="s">
        <v>99</v>
      </c>
      <c r="E49" t="s">
        <v>109</v>
      </c>
      <c r="F49" s="11">
        <v>19</v>
      </c>
      <c r="G49" s="11">
        <v>21</v>
      </c>
      <c r="H49" s="11">
        <v>6345</v>
      </c>
      <c r="I49" s="20">
        <v>93.415660000000003</v>
      </c>
    </row>
    <row r="50" spans="1:9" outlineLevel="1" x14ac:dyDescent="0.3">
      <c r="A50" s="21" t="s">
        <v>358</v>
      </c>
      <c r="B50" s="107"/>
      <c r="C50" s="22"/>
      <c r="D50" s="22"/>
      <c r="E50" s="22"/>
      <c r="F50" s="23">
        <f>SUBTOTAL(9,F4:F49)</f>
        <v>649055</v>
      </c>
      <c r="G50" s="23">
        <f>SUBTOTAL(9,G4:G49)</f>
        <v>1063167</v>
      </c>
      <c r="H50" s="23">
        <f>SUBTOTAL(9,H4:H49)</f>
        <v>146015932</v>
      </c>
      <c r="I50" s="24">
        <f>SUBTOTAL(9,I4:I49)</f>
        <v>2259515.3578400002</v>
      </c>
    </row>
    <row r="51" spans="1:9" hidden="1" outlineLevel="2" x14ac:dyDescent="0.3">
      <c r="A51" s="13" t="s">
        <v>475</v>
      </c>
      <c r="B51" s="104" t="s">
        <v>0</v>
      </c>
      <c r="C51" s="14" t="s">
        <v>1</v>
      </c>
      <c r="D51" s="14" t="s">
        <v>78</v>
      </c>
      <c r="E51" s="14" t="s">
        <v>108</v>
      </c>
      <c r="F51" s="15">
        <v>1980</v>
      </c>
      <c r="G51" s="15">
        <v>2829</v>
      </c>
      <c r="H51" s="15">
        <v>432045</v>
      </c>
      <c r="I51" s="16">
        <v>5504.2236899999998</v>
      </c>
    </row>
    <row r="52" spans="1:9" hidden="1" outlineLevel="2" x14ac:dyDescent="0.3">
      <c r="A52" s="13" t="s">
        <v>475</v>
      </c>
      <c r="B52" s="104" t="s">
        <v>0</v>
      </c>
      <c r="C52" s="14" t="s">
        <v>1</v>
      </c>
      <c r="D52" s="14" t="s">
        <v>78</v>
      </c>
      <c r="E52" s="14" t="s">
        <v>109</v>
      </c>
      <c r="F52" s="15">
        <v>1065</v>
      </c>
      <c r="G52" s="15">
        <v>1594</v>
      </c>
      <c r="H52" s="15">
        <v>199207</v>
      </c>
      <c r="I52" s="16">
        <v>2512.83322</v>
      </c>
    </row>
    <row r="53" spans="1:9" hidden="1" outlineLevel="2" x14ac:dyDescent="0.3">
      <c r="A53" s="13" t="s">
        <v>475</v>
      </c>
      <c r="B53" s="104" t="s">
        <v>2</v>
      </c>
      <c r="C53" s="14" t="s">
        <v>3</v>
      </c>
      <c r="D53" s="14" t="s">
        <v>79</v>
      </c>
      <c r="E53" s="14" t="s">
        <v>108</v>
      </c>
      <c r="F53" s="15">
        <v>16</v>
      </c>
      <c r="G53" s="15">
        <v>19</v>
      </c>
      <c r="H53" s="15">
        <v>2981</v>
      </c>
      <c r="I53" s="16">
        <v>46.038679999999999</v>
      </c>
    </row>
    <row r="54" spans="1:9" hidden="1" outlineLevel="2" x14ac:dyDescent="0.3">
      <c r="A54" s="13" t="s">
        <v>475</v>
      </c>
      <c r="B54" s="104" t="s">
        <v>2</v>
      </c>
      <c r="C54" s="14" t="s">
        <v>3</v>
      </c>
      <c r="D54" s="14" t="s">
        <v>79</v>
      </c>
      <c r="E54" s="14" t="s">
        <v>109</v>
      </c>
      <c r="F54" s="15">
        <v>4</v>
      </c>
      <c r="G54" s="15">
        <v>5</v>
      </c>
      <c r="H54" s="15">
        <v>662</v>
      </c>
      <c r="I54" s="16">
        <v>8.8433799999999998</v>
      </c>
    </row>
    <row r="55" spans="1:9" hidden="1" outlineLevel="2" x14ac:dyDescent="0.3">
      <c r="A55" s="13" t="s">
        <v>475</v>
      </c>
      <c r="B55" s="104" t="s">
        <v>4</v>
      </c>
      <c r="C55" s="14" t="s">
        <v>5</v>
      </c>
      <c r="D55" s="14" t="s">
        <v>494</v>
      </c>
      <c r="E55" s="14" t="s">
        <v>108</v>
      </c>
      <c r="F55" s="15">
        <v>7897</v>
      </c>
      <c r="G55" s="15">
        <v>11114</v>
      </c>
      <c r="H55" s="15">
        <v>1617141</v>
      </c>
      <c r="I55" s="16">
        <v>23916.51599</v>
      </c>
    </row>
    <row r="56" spans="1:9" hidden="1" outlineLevel="2" x14ac:dyDescent="0.3">
      <c r="A56" s="13" t="s">
        <v>475</v>
      </c>
      <c r="B56" s="104" t="s">
        <v>4</v>
      </c>
      <c r="C56" s="14" t="s">
        <v>5</v>
      </c>
      <c r="D56" s="14" t="s">
        <v>494</v>
      </c>
      <c r="E56" s="14" t="s">
        <v>109</v>
      </c>
      <c r="F56" s="15">
        <v>9234</v>
      </c>
      <c r="G56" s="15">
        <v>13799</v>
      </c>
      <c r="H56" s="15">
        <v>1995173</v>
      </c>
      <c r="I56" s="16">
        <v>25590.1142</v>
      </c>
    </row>
    <row r="57" spans="1:9" hidden="1" outlineLevel="2" x14ac:dyDescent="0.3">
      <c r="A57" s="13" t="s">
        <v>475</v>
      </c>
      <c r="B57" s="104" t="s">
        <v>6</v>
      </c>
      <c r="C57" s="14" t="s">
        <v>7</v>
      </c>
      <c r="D57" s="14" t="s">
        <v>81</v>
      </c>
      <c r="E57" s="14" t="s">
        <v>108</v>
      </c>
      <c r="F57" s="15">
        <v>48</v>
      </c>
      <c r="G57" s="15">
        <v>56</v>
      </c>
      <c r="H57" s="15">
        <v>8865</v>
      </c>
      <c r="I57" s="16">
        <v>126.03482</v>
      </c>
    </row>
    <row r="58" spans="1:9" hidden="1" outlineLevel="2" x14ac:dyDescent="0.3">
      <c r="A58" s="13" t="s">
        <v>475</v>
      </c>
      <c r="B58" s="104" t="s">
        <v>6</v>
      </c>
      <c r="C58" s="14" t="s">
        <v>7</v>
      </c>
      <c r="D58" s="14" t="s">
        <v>81</v>
      </c>
      <c r="E58" s="14" t="s">
        <v>109</v>
      </c>
      <c r="F58" s="15">
        <v>25</v>
      </c>
      <c r="G58" s="15">
        <v>30</v>
      </c>
      <c r="H58" s="15">
        <v>4434</v>
      </c>
      <c r="I58" s="16">
        <v>63.26388</v>
      </c>
    </row>
    <row r="59" spans="1:9" hidden="1" outlineLevel="2" x14ac:dyDescent="0.3">
      <c r="A59" s="13" t="s">
        <v>475</v>
      </c>
      <c r="B59" s="104" t="s">
        <v>8</v>
      </c>
      <c r="C59" s="14" t="s">
        <v>9</v>
      </c>
      <c r="D59" s="14" t="s">
        <v>504</v>
      </c>
      <c r="E59" s="14" t="s">
        <v>108</v>
      </c>
      <c r="F59" s="15">
        <v>681</v>
      </c>
      <c r="G59" s="15">
        <v>939</v>
      </c>
      <c r="H59" s="15">
        <v>143345</v>
      </c>
      <c r="I59" s="16">
        <v>2131.7983199999999</v>
      </c>
    </row>
    <row r="60" spans="1:9" hidden="1" outlineLevel="2" x14ac:dyDescent="0.3">
      <c r="A60" s="13" t="s">
        <v>475</v>
      </c>
      <c r="B60" s="104" t="s">
        <v>8</v>
      </c>
      <c r="C60" s="14" t="s">
        <v>9</v>
      </c>
      <c r="D60" s="14" t="s">
        <v>504</v>
      </c>
      <c r="E60" s="14" t="s">
        <v>109</v>
      </c>
      <c r="F60" s="15">
        <v>226</v>
      </c>
      <c r="G60" s="15">
        <v>311</v>
      </c>
      <c r="H60" s="15">
        <v>42929</v>
      </c>
      <c r="I60" s="16">
        <v>614.39539000000002</v>
      </c>
    </row>
    <row r="61" spans="1:9" hidden="1" outlineLevel="2" x14ac:dyDescent="0.3">
      <c r="A61" s="13" t="s">
        <v>475</v>
      </c>
      <c r="B61" s="104" t="s">
        <v>10</v>
      </c>
      <c r="C61" s="14" t="s">
        <v>43</v>
      </c>
      <c r="D61" s="14" t="s">
        <v>83</v>
      </c>
      <c r="E61" s="14" t="s">
        <v>108</v>
      </c>
      <c r="F61" s="15">
        <v>8072</v>
      </c>
      <c r="G61" s="15">
        <v>10556</v>
      </c>
      <c r="H61" s="15">
        <v>1664997</v>
      </c>
      <c r="I61" s="16">
        <v>27861.345549999998</v>
      </c>
    </row>
    <row r="62" spans="1:9" hidden="1" outlineLevel="2" x14ac:dyDescent="0.3">
      <c r="A62" s="13" t="s">
        <v>475</v>
      </c>
      <c r="B62" s="104" t="s">
        <v>10</v>
      </c>
      <c r="C62" s="14" t="s">
        <v>43</v>
      </c>
      <c r="D62" s="14" t="s">
        <v>83</v>
      </c>
      <c r="E62" s="14" t="s">
        <v>109</v>
      </c>
      <c r="F62" s="15">
        <v>1134</v>
      </c>
      <c r="G62" s="15">
        <v>1695</v>
      </c>
      <c r="H62" s="15">
        <v>245795</v>
      </c>
      <c r="I62" s="16">
        <v>3684.9684000000002</v>
      </c>
    </row>
    <row r="63" spans="1:9" hidden="1" outlineLevel="2" x14ac:dyDescent="0.3">
      <c r="A63" s="13" t="s">
        <v>475</v>
      </c>
      <c r="B63" s="104" t="s">
        <v>11</v>
      </c>
      <c r="C63" s="14" t="s">
        <v>486</v>
      </c>
      <c r="D63" s="14" t="s">
        <v>495</v>
      </c>
      <c r="E63" s="14" t="s">
        <v>108</v>
      </c>
      <c r="F63" s="15">
        <v>44302</v>
      </c>
      <c r="G63" s="15">
        <v>61936</v>
      </c>
      <c r="H63" s="15">
        <v>10406462</v>
      </c>
      <c r="I63" s="16">
        <v>148720.69458000001</v>
      </c>
    </row>
    <row r="64" spans="1:9" hidden="1" outlineLevel="2" x14ac:dyDescent="0.3">
      <c r="A64" s="13" t="s">
        <v>475</v>
      </c>
      <c r="B64" s="104" t="s">
        <v>11</v>
      </c>
      <c r="C64" s="14" t="s">
        <v>486</v>
      </c>
      <c r="D64" s="14" t="s">
        <v>495</v>
      </c>
      <c r="E64" s="14" t="s">
        <v>109</v>
      </c>
      <c r="F64" s="15">
        <v>55069</v>
      </c>
      <c r="G64" s="15">
        <v>81590</v>
      </c>
      <c r="H64" s="15">
        <v>13533676</v>
      </c>
      <c r="I64" s="16">
        <v>188240.33781999999</v>
      </c>
    </row>
    <row r="65" spans="1:9" hidden="1" outlineLevel="2" x14ac:dyDescent="0.3">
      <c r="A65" s="13" t="s">
        <v>475</v>
      </c>
      <c r="B65" s="104" t="s">
        <v>13</v>
      </c>
      <c r="C65" s="14" t="s">
        <v>14</v>
      </c>
      <c r="D65" s="14" t="s">
        <v>85</v>
      </c>
      <c r="E65" s="14" t="s">
        <v>108</v>
      </c>
      <c r="F65" s="15">
        <v>6158</v>
      </c>
      <c r="G65" s="15">
        <v>9783</v>
      </c>
      <c r="H65" s="15">
        <v>1509925</v>
      </c>
      <c r="I65" s="16">
        <v>22261.389579999999</v>
      </c>
    </row>
    <row r="66" spans="1:9" hidden="1" outlineLevel="2" x14ac:dyDescent="0.3">
      <c r="A66" s="13" t="s">
        <v>475</v>
      </c>
      <c r="B66" s="104" t="s">
        <v>13</v>
      </c>
      <c r="C66" s="14" t="s">
        <v>14</v>
      </c>
      <c r="D66" s="14" t="s">
        <v>85</v>
      </c>
      <c r="E66" s="14" t="s">
        <v>109</v>
      </c>
      <c r="F66" s="15">
        <v>2311</v>
      </c>
      <c r="G66" s="15">
        <v>3471</v>
      </c>
      <c r="H66" s="15">
        <v>564049</v>
      </c>
      <c r="I66" s="16">
        <v>8642.7797499999997</v>
      </c>
    </row>
    <row r="67" spans="1:9" hidden="1" outlineLevel="2" x14ac:dyDescent="0.3">
      <c r="A67" s="13" t="s">
        <v>475</v>
      </c>
      <c r="B67" s="104" t="s">
        <v>15</v>
      </c>
      <c r="C67" s="14" t="s">
        <v>16</v>
      </c>
      <c r="D67" s="14" t="s">
        <v>86</v>
      </c>
      <c r="E67" s="14" t="s">
        <v>108</v>
      </c>
      <c r="F67" s="15">
        <v>57244</v>
      </c>
      <c r="G67" s="15">
        <v>94450</v>
      </c>
      <c r="H67" s="15">
        <v>13566475</v>
      </c>
      <c r="I67" s="16">
        <v>194101.55288</v>
      </c>
    </row>
    <row r="68" spans="1:9" hidden="1" outlineLevel="2" x14ac:dyDescent="0.3">
      <c r="A68" s="13" t="s">
        <v>475</v>
      </c>
      <c r="B68" s="104" t="s">
        <v>15</v>
      </c>
      <c r="C68" s="14" t="s">
        <v>16</v>
      </c>
      <c r="D68" s="14" t="s">
        <v>86</v>
      </c>
      <c r="E68" s="14" t="s">
        <v>109</v>
      </c>
      <c r="F68" s="15">
        <v>72014</v>
      </c>
      <c r="G68" s="15">
        <v>121440</v>
      </c>
      <c r="H68" s="15">
        <v>17128174</v>
      </c>
      <c r="I68" s="16">
        <v>245652.06229</v>
      </c>
    </row>
    <row r="69" spans="1:9" hidden="1" outlineLevel="2" x14ac:dyDescent="0.3">
      <c r="A69" s="13" t="s">
        <v>475</v>
      </c>
      <c r="B69" s="104" t="s">
        <v>17</v>
      </c>
      <c r="C69" s="14" t="s">
        <v>487</v>
      </c>
      <c r="D69" s="14" t="s">
        <v>496</v>
      </c>
      <c r="E69" s="14" t="s">
        <v>108</v>
      </c>
      <c r="F69" s="15">
        <v>561</v>
      </c>
      <c r="G69" s="15">
        <v>896</v>
      </c>
      <c r="H69" s="15">
        <v>147889</v>
      </c>
      <c r="I69" s="16">
        <v>2326.5834599999998</v>
      </c>
    </row>
    <row r="70" spans="1:9" hidden="1" outlineLevel="2" x14ac:dyDescent="0.3">
      <c r="A70" s="13" t="s">
        <v>475</v>
      </c>
      <c r="B70" s="104" t="s">
        <v>17</v>
      </c>
      <c r="C70" s="14" t="s">
        <v>487</v>
      </c>
      <c r="D70" s="14" t="s">
        <v>496</v>
      </c>
      <c r="E70" s="14" t="s">
        <v>109</v>
      </c>
      <c r="F70" s="15">
        <v>804</v>
      </c>
      <c r="G70" s="15">
        <v>1240</v>
      </c>
      <c r="H70" s="15">
        <v>206235</v>
      </c>
      <c r="I70" s="16">
        <v>3148.64471</v>
      </c>
    </row>
    <row r="71" spans="1:9" hidden="1" outlineLevel="2" x14ac:dyDescent="0.3">
      <c r="A71" s="13" t="s">
        <v>475</v>
      </c>
      <c r="B71" s="104" t="s">
        <v>18</v>
      </c>
      <c r="C71" s="14" t="s">
        <v>488</v>
      </c>
      <c r="D71" s="14" t="s">
        <v>497</v>
      </c>
      <c r="E71" s="14" t="s">
        <v>108</v>
      </c>
      <c r="F71" s="15">
        <v>1368</v>
      </c>
      <c r="G71" s="15">
        <v>1833</v>
      </c>
      <c r="H71" s="15">
        <v>350297</v>
      </c>
      <c r="I71" s="16">
        <v>5252.5263199999999</v>
      </c>
    </row>
    <row r="72" spans="1:9" hidden="1" outlineLevel="2" x14ac:dyDescent="0.3">
      <c r="A72" s="13" t="s">
        <v>475</v>
      </c>
      <c r="B72" s="104" t="s">
        <v>18</v>
      </c>
      <c r="C72" s="14" t="s">
        <v>488</v>
      </c>
      <c r="D72" s="14" t="s">
        <v>497</v>
      </c>
      <c r="E72" s="14" t="s">
        <v>109</v>
      </c>
      <c r="F72" s="15">
        <v>841</v>
      </c>
      <c r="G72" s="15">
        <v>1313</v>
      </c>
      <c r="H72" s="15">
        <v>214817</v>
      </c>
      <c r="I72" s="16">
        <v>3144.0330100000001</v>
      </c>
    </row>
    <row r="73" spans="1:9" hidden="1" outlineLevel="2" x14ac:dyDescent="0.3">
      <c r="A73" s="13" t="s">
        <v>475</v>
      </c>
      <c r="B73" s="104" t="s">
        <v>20</v>
      </c>
      <c r="C73" s="14" t="s">
        <v>19</v>
      </c>
      <c r="D73" s="14" t="s">
        <v>498</v>
      </c>
      <c r="E73" s="14" t="s">
        <v>108</v>
      </c>
      <c r="F73" s="15">
        <v>1126</v>
      </c>
      <c r="G73" s="15">
        <v>1441</v>
      </c>
      <c r="H73" s="15">
        <v>250118</v>
      </c>
      <c r="I73" s="16">
        <v>3816.3265500000002</v>
      </c>
    </row>
    <row r="74" spans="1:9" hidden="1" outlineLevel="2" x14ac:dyDescent="0.3">
      <c r="A74" s="13" t="s">
        <v>475</v>
      </c>
      <c r="B74" s="104" t="s">
        <v>20</v>
      </c>
      <c r="C74" s="14" t="s">
        <v>19</v>
      </c>
      <c r="D74" s="14" t="s">
        <v>498</v>
      </c>
      <c r="E74" s="14" t="s">
        <v>109</v>
      </c>
      <c r="F74" s="15">
        <v>1279</v>
      </c>
      <c r="G74" s="15">
        <v>1788</v>
      </c>
      <c r="H74" s="15">
        <v>301080</v>
      </c>
      <c r="I74" s="16">
        <v>4492.1034900000004</v>
      </c>
    </row>
    <row r="75" spans="1:9" hidden="1" outlineLevel="2" x14ac:dyDescent="0.3">
      <c r="A75" s="13" t="s">
        <v>475</v>
      </c>
      <c r="B75" s="104" t="s">
        <v>22</v>
      </c>
      <c r="C75" s="14" t="s">
        <v>21</v>
      </c>
      <c r="D75" s="14" t="s">
        <v>89</v>
      </c>
      <c r="E75" s="14" t="s">
        <v>108</v>
      </c>
      <c r="F75" s="15">
        <v>1034</v>
      </c>
      <c r="G75" s="15">
        <v>1458</v>
      </c>
      <c r="H75" s="15">
        <v>219819</v>
      </c>
      <c r="I75" s="16">
        <v>3102.9780000000001</v>
      </c>
    </row>
    <row r="76" spans="1:9" hidden="1" outlineLevel="2" x14ac:dyDescent="0.3">
      <c r="A76" s="13" t="s">
        <v>475</v>
      </c>
      <c r="B76" s="104" t="s">
        <v>22</v>
      </c>
      <c r="C76" s="14" t="s">
        <v>21</v>
      </c>
      <c r="D76" s="14" t="s">
        <v>89</v>
      </c>
      <c r="E76" s="14" t="s">
        <v>109</v>
      </c>
      <c r="F76" s="15">
        <v>925</v>
      </c>
      <c r="G76" s="15">
        <v>1461</v>
      </c>
      <c r="H76" s="15">
        <v>210963</v>
      </c>
      <c r="I76" s="16">
        <v>2948.0313700000002</v>
      </c>
    </row>
    <row r="77" spans="1:9" hidden="1" outlineLevel="2" x14ac:dyDescent="0.3">
      <c r="A77" s="13" t="s">
        <v>475</v>
      </c>
      <c r="B77" s="104" t="s">
        <v>24</v>
      </c>
      <c r="C77" s="14" t="s">
        <v>489</v>
      </c>
      <c r="D77" s="14" t="s">
        <v>90</v>
      </c>
      <c r="E77" s="14" t="s">
        <v>108</v>
      </c>
      <c r="F77" s="15">
        <v>4736</v>
      </c>
      <c r="G77" s="15">
        <v>7111</v>
      </c>
      <c r="H77" s="15">
        <v>1068893</v>
      </c>
      <c r="I77" s="16">
        <v>15390.865299999999</v>
      </c>
    </row>
    <row r="78" spans="1:9" hidden="1" outlineLevel="2" x14ac:dyDescent="0.3">
      <c r="A78" s="13" t="s">
        <v>475</v>
      </c>
      <c r="B78" s="104" t="s">
        <v>24</v>
      </c>
      <c r="C78" s="14" t="s">
        <v>489</v>
      </c>
      <c r="D78" s="14" t="s">
        <v>90</v>
      </c>
      <c r="E78" s="14" t="s">
        <v>109</v>
      </c>
      <c r="F78" s="15">
        <v>5292</v>
      </c>
      <c r="G78" s="15">
        <v>8388</v>
      </c>
      <c r="H78" s="15">
        <v>1239288</v>
      </c>
      <c r="I78" s="16">
        <v>17443.934600000001</v>
      </c>
    </row>
    <row r="79" spans="1:9" hidden="1" outlineLevel="2" x14ac:dyDescent="0.3">
      <c r="A79" s="13" t="s">
        <v>475</v>
      </c>
      <c r="B79" s="104" t="s">
        <v>26</v>
      </c>
      <c r="C79" s="14" t="s">
        <v>76</v>
      </c>
      <c r="D79" s="14" t="s">
        <v>499</v>
      </c>
      <c r="E79" s="14" t="s">
        <v>108</v>
      </c>
      <c r="F79" s="15">
        <v>9076</v>
      </c>
      <c r="G79" s="15">
        <v>14033</v>
      </c>
      <c r="H79" s="15">
        <v>1948152</v>
      </c>
      <c r="I79" s="16">
        <v>32291.36174</v>
      </c>
    </row>
    <row r="80" spans="1:9" hidden="1" outlineLevel="2" x14ac:dyDescent="0.3">
      <c r="A80" s="13" t="s">
        <v>475</v>
      </c>
      <c r="B80" s="104" t="s">
        <v>26</v>
      </c>
      <c r="C80" s="14" t="s">
        <v>76</v>
      </c>
      <c r="D80" s="14" t="s">
        <v>499</v>
      </c>
      <c r="E80" s="14" t="s">
        <v>109</v>
      </c>
      <c r="F80" s="15">
        <v>7525</v>
      </c>
      <c r="G80" s="15">
        <v>13160</v>
      </c>
      <c r="H80" s="15">
        <v>1618429</v>
      </c>
      <c r="I80" s="16">
        <v>26749.680670000002</v>
      </c>
    </row>
    <row r="81" spans="1:9" hidden="1" outlineLevel="2" x14ac:dyDescent="0.3">
      <c r="A81" s="13" t="s">
        <v>475</v>
      </c>
      <c r="B81" s="104" t="s">
        <v>26</v>
      </c>
      <c r="C81" s="14" t="s">
        <v>25</v>
      </c>
      <c r="D81" s="14" t="s">
        <v>92</v>
      </c>
      <c r="E81" s="14" t="s">
        <v>108</v>
      </c>
      <c r="F81" s="15">
        <v>110796</v>
      </c>
      <c r="G81" s="15">
        <v>193353</v>
      </c>
      <c r="H81" s="15">
        <v>22921466</v>
      </c>
      <c r="I81" s="16">
        <v>344317.83980000002</v>
      </c>
    </row>
    <row r="82" spans="1:9" hidden="1" outlineLevel="2" x14ac:dyDescent="0.3">
      <c r="A82" s="13" t="s">
        <v>475</v>
      </c>
      <c r="B82" s="104" t="s">
        <v>26</v>
      </c>
      <c r="C82" s="14" t="s">
        <v>25</v>
      </c>
      <c r="D82" s="14" t="s">
        <v>92</v>
      </c>
      <c r="E82" s="14" t="s">
        <v>109</v>
      </c>
      <c r="F82" s="15">
        <v>107090</v>
      </c>
      <c r="G82" s="15">
        <v>200048</v>
      </c>
      <c r="H82" s="15">
        <v>22744433</v>
      </c>
      <c r="I82" s="16">
        <v>324899.45037999999</v>
      </c>
    </row>
    <row r="83" spans="1:9" hidden="1" outlineLevel="2" x14ac:dyDescent="0.3">
      <c r="A83" s="13" t="s">
        <v>475</v>
      </c>
      <c r="B83" s="104" t="s">
        <v>28</v>
      </c>
      <c r="C83" s="14" t="s">
        <v>27</v>
      </c>
      <c r="D83" s="14" t="s">
        <v>500</v>
      </c>
      <c r="E83" s="14" t="s">
        <v>108</v>
      </c>
      <c r="F83" s="15">
        <v>10862</v>
      </c>
      <c r="G83" s="15">
        <v>14004</v>
      </c>
      <c r="H83" s="15">
        <v>1702872</v>
      </c>
      <c r="I83" s="16">
        <v>25052.502990000001</v>
      </c>
    </row>
    <row r="84" spans="1:9" hidden="1" outlineLevel="2" x14ac:dyDescent="0.3">
      <c r="A84" s="13" t="s">
        <v>475</v>
      </c>
      <c r="B84" s="104" t="s">
        <v>28</v>
      </c>
      <c r="C84" s="14" t="s">
        <v>27</v>
      </c>
      <c r="D84" s="14" t="s">
        <v>500</v>
      </c>
      <c r="E84" s="14" t="s">
        <v>109</v>
      </c>
      <c r="F84" s="15">
        <v>15211</v>
      </c>
      <c r="G84" s="15">
        <v>21680</v>
      </c>
      <c r="H84" s="15">
        <v>2733431</v>
      </c>
      <c r="I84" s="16">
        <v>42298.20695</v>
      </c>
    </row>
    <row r="85" spans="1:9" hidden="1" outlineLevel="2" x14ac:dyDescent="0.3">
      <c r="A85" s="13" t="s">
        <v>475</v>
      </c>
      <c r="B85" s="104" t="s">
        <v>30</v>
      </c>
      <c r="C85" s="14" t="s">
        <v>29</v>
      </c>
      <c r="D85" s="14" t="s">
        <v>94</v>
      </c>
      <c r="E85" s="14" t="s">
        <v>108</v>
      </c>
      <c r="F85" s="15">
        <v>4639</v>
      </c>
      <c r="G85" s="15">
        <v>7491</v>
      </c>
      <c r="H85" s="15">
        <v>583330</v>
      </c>
      <c r="I85" s="16">
        <v>8622.2484100000001</v>
      </c>
    </row>
    <row r="86" spans="1:9" hidden="1" outlineLevel="2" x14ac:dyDescent="0.3">
      <c r="A86" s="13" t="s">
        <v>475</v>
      </c>
      <c r="B86" s="104" t="s">
        <v>30</v>
      </c>
      <c r="C86" s="14" t="s">
        <v>29</v>
      </c>
      <c r="D86" s="14" t="s">
        <v>94</v>
      </c>
      <c r="E86" s="14" t="s">
        <v>109</v>
      </c>
      <c r="F86" s="15">
        <v>5922</v>
      </c>
      <c r="G86" s="15">
        <v>10758</v>
      </c>
      <c r="H86" s="15">
        <v>840752</v>
      </c>
      <c r="I86" s="16">
        <v>12505.43518</v>
      </c>
    </row>
    <row r="87" spans="1:9" hidden="1" outlineLevel="2" x14ac:dyDescent="0.3">
      <c r="A87" s="13" t="s">
        <v>475</v>
      </c>
      <c r="B87" s="104" t="s">
        <v>32</v>
      </c>
      <c r="C87" s="14" t="s">
        <v>31</v>
      </c>
      <c r="D87" s="14" t="s">
        <v>501</v>
      </c>
      <c r="E87" s="14" t="s">
        <v>108</v>
      </c>
      <c r="F87" s="15">
        <v>14352</v>
      </c>
      <c r="G87" s="15">
        <v>18838</v>
      </c>
      <c r="H87" s="15">
        <v>3056599</v>
      </c>
      <c r="I87" s="16">
        <v>53760.556369999998</v>
      </c>
    </row>
    <row r="88" spans="1:9" hidden="1" outlineLevel="2" x14ac:dyDescent="0.3">
      <c r="A88" s="13" t="s">
        <v>475</v>
      </c>
      <c r="B88" s="104" t="s">
        <v>32</v>
      </c>
      <c r="C88" s="14" t="s">
        <v>31</v>
      </c>
      <c r="D88" s="14" t="s">
        <v>501</v>
      </c>
      <c r="E88" s="14" t="s">
        <v>109</v>
      </c>
      <c r="F88" s="15">
        <v>41252</v>
      </c>
      <c r="G88" s="15">
        <v>57486</v>
      </c>
      <c r="H88" s="15">
        <v>9776990</v>
      </c>
      <c r="I88" s="16">
        <v>181027.90411999999</v>
      </c>
    </row>
    <row r="89" spans="1:9" hidden="1" outlineLevel="2" x14ac:dyDescent="0.3">
      <c r="A89" s="13" t="s">
        <v>475</v>
      </c>
      <c r="B89" s="104" t="s">
        <v>34</v>
      </c>
      <c r="C89" s="14" t="s">
        <v>490</v>
      </c>
      <c r="D89" s="14" t="s">
        <v>502</v>
      </c>
      <c r="E89" s="14" t="s">
        <v>108</v>
      </c>
      <c r="F89" s="15">
        <v>9903</v>
      </c>
      <c r="G89" s="15">
        <v>15739</v>
      </c>
      <c r="H89" s="15">
        <v>2033740</v>
      </c>
      <c r="I89" s="16">
        <v>28780.1319</v>
      </c>
    </row>
    <row r="90" spans="1:9" hidden="1" outlineLevel="2" x14ac:dyDescent="0.3">
      <c r="A90" s="13" t="s">
        <v>475</v>
      </c>
      <c r="B90" s="104" t="s">
        <v>34</v>
      </c>
      <c r="C90" s="14" t="s">
        <v>490</v>
      </c>
      <c r="D90" s="14" t="s">
        <v>502</v>
      </c>
      <c r="E90" s="14" t="s">
        <v>109</v>
      </c>
      <c r="F90" s="15">
        <v>10661</v>
      </c>
      <c r="G90" s="15">
        <v>17754</v>
      </c>
      <c r="H90" s="15">
        <v>2202063</v>
      </c>
      <c r="I90" s="16">
        <v>30735.950690000001</v>
      </c>
    </row>
    <row r="91" spans="1:9" hidden="1" outlineLevel="2" x14ac:dyDescent="0.3">
      <c r="A91" s="13" t="s">
        <v>475</v>
      </c>
      <c r="B91" s="104" t="s">
        <v>36</v>
      </c>
      <c r="C91" s="14" t="s">
        <v>35</v>
      </c>
      <c r="D91" s="14" t="s">
        <v>503</v>
      </c>
      <c r="E91" s="14" t="s">
        <v>108</v>
      </c>
      <c r="F91" s="15">
        <v>3191</v>
      </c>
      <c r="G91" s="15">
        <v>4835</v>
      </c>
      <c r="H91" s="15">
        <v>669797</v>
      </c>
      <c r="I91" s="16">
        <v>9845.9876800000002</v>
      </c>
    </row>
    <row r="92" spans="1:9" hidden="1" outlineLevel="2" x14ac:dyDescent="0.3">
      <c r="A92" s="13" t="s">
        <v>475</v>
      </c>
      <c r="B92" s="104" t="s">
        <v>36</v>
      </c>
      <c r="C92" s="14" t="s">
        <v>35</v>
      </c>
      <c r="D92" s="14" t="s">
        <v>503</v>
      </c>
      <c r="E92" s="14" t="s">
        <v>109</v>
      </c>
      <c r="F92" s="15">
        <v>4509</v>
      </c>
      <c r="G92" s="15">
        <v>7110</v>
      </c>
      <c r="H92" s="15">
        <v>960143</v>
      </c>
      <c r="I92" s="16">
        <v>13171.340410000001</v>
      </c>
    </row>
    <row r="93" spans="1:9" hidden="1" outlineLevel="2" x14ac:dyDescent="0.3">
      <c r="A93" s="13" t="s">
        <v>475</v>
      </c>
      <c r="B93" s="104" t="s">
        <v>38</v>
      </c>
      <c r="C93" s="14" t="s">
        <v>491</v>
      </c>
      <c r="D93" s="14" t="s">
        <v>505</v>
      </c>
      <c r="E93" s="14" t="s">
        <v>108</v>
      </c>
      <c r="F93" s="15">
        <v>46</v>
      </c>
      <c r="G93" s="15">
        <v>52</v>
      </c>
      <c r="H93" s="15">
        <v>11999</v>
      </c>
      <c r="I93" s="16">
        <v>200.36981</v>
      </c>
    </row>
    <row r="94" spans="1:9" hidden="1" outlineLevel="2" x14ac:dyDescent="0.3">
      <c r="A94" s="13" t="s">
        <v>475</v>
      </c>
      <c r="B94" s="104" t="s">
        <v>38</v>
      </c>
      <c r="C94" s="14" t="s">
        <v>491</v>
      </c>
      <c r="D94" s="14" t="s">
        <v>505</v>
      </c>
      <c r="E94" s="14" t="s">
        <v>109</v>
      </c>
      <c r="F94" s="15">
        <v>85</v>
      </c>
      <c r="G94" s="15">
        <v>113</v>
      </c>
      <c r="H94" s="15">
        <v>26223</v>
      </c>
      <c r="I94" s="16">
        <v>425.46994999999998</v>
      </c>
    </row>
    <row r="95" spans="1:9" hidden="1" outlineLevel="2" x14ac:dyDescent="0.3">
      <c r="A95" s="13" t="s">
        <v>475</v>
      </c>
      <c r="B95" s="104" t="s">
        <v>493</v>
      </c>
      <c r="C95" s="14" t="s">
        <v>492</v>
      </c>
      <c r="D95" s="14" t="s">
        <v>99</v>
      </c>
      <c r="E95" s="14" t="s">
        <v>108</v>
      </c>
      <c r="F95" s="15">
        <v>14</v>
      </c>
      <c r="G95" s="15">
        <v>17</v>
      </c>
      <c r="H95" s="15">
        <v>2551</v>
      </c>
      <c r="I95" s="16">
        <v>37.109299999999998</v>
      </c>
    </row>
    <row r="96" spans="1:9" hidden="1" outlineLevel="2" x14ac:dyDescent="0.3">
      <c r="A96" s="13" t="s">
        <v>475</v>
      </c>
      <c r="B96" s="104" t="s">
        <v>493</v>
      </c>
      <c r="C96" s="14" t="s">
        <v>492</v>
      </c>
      <c r="D96" s="14" t="s">
        <v>99</v>
      </c>
      <c r="E96" s="14" t="s">
        <v>109</v>
      </c>
      <c r="F96" s="15">
        <v>28</v>
      </c>
      <c r="G96" s="15">
        <v>30</v>
      </c>
      <c r="H96" s="15">
        <v>6274</v>
      </c>
      <c r="I96" s="16">
        <v>95.058530000000005</v>
      </c>
    </row>
    <row r="97" spans="1:9" outlineLevel="1" collapsed="1" x14ac:dyDescent="0.3">
      <c r="A97" s="25" t="s">
        <v>100</v>
      </c>
      <c r="B97" s="105"/>
      <c r="C97" s="17"/>
      <c r="D97" s="17"/>
      <c r="E97" s="17"/>
      <c r="F97" s="18">
        <f>SUBTOTAL(9,F51:F96)</f>
        <v>640608</v>
      </c>
      <c r="G97" s="18">
        <f>SUBTOTAL(9,G51:G96)</f>
        <v>1039047</v>
      </c>
      <c r="H97" s="18">
        <f>SUBTOTAL(9,H51:H96)</f>
        <v>141114978</v>
      </c>
      <c r="I97" s="26">
        <f>SUBTOTAL(9,I51:I96)</f>
        <v>2095561.8241100002</v>
      </c>
    </row>
  </sheetData>
  <mergeCells count="1">
    <mergeCell ref="A1:H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D7039-7A77-4D04-B889-ACCA0EC1030B}">
  <dimension ref="A1:I1364"/>
  <sheetViews>
    <sheetView zoomScale="90" zoomScaleNormal="90" workbookViewId="0">
      <selection sqref="A1:H1"/>
    </sheetView>
  </sheetViews>
  <sheetFormatPr defaultRowHeight="14.4" outlineLevelRow="2" x14ac:dyDescent="0.3"/>
  <cols>
    <col min="1" max="1" width="12.6640625" bestFit="1" customWidth="1"/>
    <col min="2" max="2" width="16.6640625" bestFit="1" customWidth="1"/>
    <col min="3" max="4" width="66.33203125" bestFit="1" customWidth="1"/>
    <col min="5" max="5" width="18.5546875" bestFit="1" customWidth="1"/>
    <col min="6" max="6" width="35" style="11" bestFit="1" customWidth="1"/>
    <col min="7" max="7" width="33.109375" style="11" bestFit="1" customWidth="1"/>
    <col min="8" max="8" width="24.33203125" style="11" bestFit="1" customWidth="1"/>
  </cols>
  <sheetData>
    <row r="1" spans="1:9" ht="191.4" customHeight="1" thickBot="1" x14ac:dyDescent="0.35">
      <c r="A1" s="174" t="s">
        <v>551</v>
      </c>
      <c r="B1" s="175"/>
      <c r="C1" s="175"/>
      <c r="D1" s="175"/>
      <c r="E1" s="175"/>
      <c r="F1" s="175"/>
      <c r="G1" s="175"/>
      <c r="H1" s="175"/>
    </row>
    <row r="2" spans="1:9" ht="15" thickBot="1" x14ac:dyDescent="0.35"/>
    <row r="3" spans="1:9" ht="36.6" thickBot="1" x14ac:dyDescent="0.4">
      <c r="A3" s="55" t="s">
        <v>322</v>
      </c>
      <c r="B3" s="42" t="s">
        <v>67</v>
      </c>
      <c r="C3" s="41" t="s">
        <v>62</v>
      </c>
      <c r="D3" s="41" t="s">
        <v>63</v>
      </c>
      <c r="E3" s="42" t="s">
        <v>73</v>
      </c>
      <c r="F3" s="42" t="s">
        <v>75</v>
      </c>
      <c r="G3" s="42" t="s">
        <v>341</v>
      </c>
      <c r="H3" s="140" t="s">
        <v>66</v>
      </c>
    </row>
    <row r="4" spans="1:9" outlineLevel="2" x14ac:dyDescent="0.3">
      <c r="A4" s="13">
        <v>2024</v>
      </c>
      <c r="B4" s="14" t="s">
        <v>0</v>
      </c>
      <c r="C4" s="14" t="s">
        <v>1</v>
      </c>
      <c r="D4" s="14" t="str">
        <f>VLOOKUP(C4,NACE08!$C$4:$D$25,2,FALSE)</f>
        <v>Agriculture, sylviculture et pêche</v>
      </c>
      <c r="E4" s="14" t="s">
        <v>41</v>
      </c>
      <c r="F4" s="15">
        <v>1378</v>
      </c>
      <c r="G4" s="15">
        <v>1792</v>
      </c>
      <c r="H4" s="141">
        <v>214218</v>
      </c>
      <c r="I4" s="12"/>
    </row>
    <row r="5" spans="1:9" outlineLevel="2" x14ac:dyDescent="0.3">
      <c r="A5" s="13">
        <v>2024</v>
      </c>
      <c r="B5" s="14" t="s">
        <v>0</v>
      </c>
      <c r="C5" s="14" t="s">
        <v>1</v>
      </c>
      <c r="D5" s="14" t="str">
        <f>VLOOKUP(C5,NACE08!$C$4:$D$25,2,FALSE)</f>
        <v>Agriculture, sylviculture et pêche</v>
      </c>
      <c r="E5" s="14" t="s">
        <v>111</v>
      </c>
      <c r="F5" s="15">
        <v>1119</v>
      </c>
      <c r="G5" s="15">
        <v>1716</v>
      </c>
      <c r="H5" s="141">
        <v>283470</v>
      </c>
      <c r="I5" s="12"/>
    </row>
    <row r="6" spans="1:9" outlineLevel="2" x14ac:dyDescent="0.3">
      <c r="A6" s="13">
        <v>2024</v>
      </c>
      <c r="B6" s="14" t="s">
        <v>0</v>
      </c>
      <c r="C6" s="14" t="s">
        <v>1</v>
      </c>
      <c r="D6" s="14" t="str">
        <f>VLOOKUP(C6,NACE08!$C$4:$D$25,2,FALSE)</f>
        <v>Agriculture, sylviculture et pêche</v>
      </c>
      <c r="E6" s="14" t="s">
        <v>112</v>
      </c>
      <c r="F6" s="15">
        <v>436</v>
      </c>
      <c r="G6" s="15">
        <v>734</v>
      </c>
      <c r="H6" s="141">
        <v>106441</v>
      </c>
      <c r="I6" s="12"/>
    </row>
    <row r="7" spans="1:9" outlineLevel="2" x14ac:dyDescent="0.3">
      <c r="A7" s="13">
        <v>2024</v>
      </c>
      <c r="B7" s="14" t="s">
        <v>0</v>
      </c>
      <c r="C7" s="14" t="s">
        <v>1</v>
      </c>
      <c r="D7" s="14" t="str">
        <f>VLOOKUP(C7,NACE08!$C$4:$D$25,2,FALSE)</f>
        <v>Agriculture, sylviculture et pêche</v>
      </c>
      <c r="E7" s="14" t="s">
        <v>113</v>
      </c>
      <c r="F7" s="15">
        <v>87</v>
      </c>
      <c r="G7" s="15">
        <v>144</v>
      </c>
      <c r="H7" s="141">
        <v>21017</v>
      </c>
      <c r="I7" s="12"/>
    </row>
    <row r="8" spans="1:9" outlineLevel="2" x14ac:dyDescent="0.3">
      <c r="A8" s="13">
        <v>2024</v>
      </c>
      <c r="B8" s="14" t="s">
        <v>0</v>
      </c>
      <c r="C8" s="14" t="s">
        <v>1</v>
      </c>
      <c r="D8" s="14" t="str">
        <f>VLOOKUP(C8,NACE08!$C$4:$D$25,2,FALSE)</f>
        <v>Agriculture, sylviculture et pêche</v>
      </c>
      <c r="E8" s="14" t="s">
        <v>114</v>
      </c>
      <c r="F8" s="15">
        <v>11</v>
      </c>
      <c r="G8" s="15">
        <v>18</v>
      </c>
      <c r="H8" s="141">
        <v>2864</v>
      </c>
      <c r="I8" s="12"/>
    </row>
    <row r="9" spans="1:9" outlineLevel="2" x14ac:dyDescent="0.3">
      <c r="A9" s="13">
        <v>2024</v>
      </c>
      <c r="B9" s="14" t="s">
        <v>0</v>
      </c>
      <c r="C9" s="14" t="s">
        <v>1</v>
      </c>
      <c r="D9" s="14" t="str">
        <f>VLOOKUP(C9,NACE08!$C$4:$D$25,2,FALSE)</f>
        <v>Agriculture, sylviculture et pêche</v>
      </c>
      <c r="E9" s="14" t="s">
        <v>115</v>
      </c>
      <c r="F9" s="15">
        <v>10</v>
      </c>
      <c r="G9" s="15">
        <v>15</v>
      </c>
      <c r="H9" s="141">
        <v>2969</v>
      </c>
      <c r="I9" s="12"/>
    </row>
    <row r="10" spans="1:9" outlineLevel="2" x14ac:dyDescent="0.3">
      <c r="A10" s="13">
        <v>2024</v>
      </c>
      <c r="B10" s="14" t="s">
        <v>0</v>
      </c>
      <c r="C10" s="14" t="s">
        <v>1</v>
      </c>
      <c r="D10" s="14" t="str">
        <f>VLOOKUP(C10,NACE08!$C$4:$D$25,2,FALSE)</f>
        <v>Agriculture, sylviculture et pêche</v>
      </c>
      <c r="E10" s="14" t="s">
        <v>116</v>
      </c>
      <c r="F10" s="15">
        <v>0</v>
      </c>
      <c r="G10" s="15">
        <v>2</v>
      </c>
      <c r="H10" s="141">
        <v>42</v>
      </c>
      <c r="I10" s="12"/>
    </row>
    <row r="11" spans="1:9" outlineLevel="2" x14ac:dyDescent="0.3">
      <c r="A11" s="13">
        <v>2024</v>
      </c>
      <c r="B11" s="14" t="s">
        <v>2</v>
      </c>
      <c r="C11" s="14" t="s">
        <v>3</v>
      </c>
      <c r="D11" s="14" t="str">
        <f>VLOOKUP(C11,NACE08!$C$4:$D$25,2,FALSE)</f>
        <v>Industries extractives</v>
      </c>
      <c r="E11" s="14" t="s">
        <v>41</v>
      </c>
      <c r="F11" s="15">
        <v>7</v>
      </c>
      <c r="G11" s="15">
        <v>7</v>
      </c>
      <c r="H11" s="141">
        <v>1160</v>
      </c>
      <c r="I11" s="12"/>
    </row>
    <row r="12" spans="1:9" outlineLevel="2" x14ac:dyDescent="0.3">
      <c r="A12" s="13">
        <v>2024</v>
      </c>
      <c r="B12" s="14" t="s">
        <v>2</v>
      </c>
      <c r="C12" s="14" t="s">
        <v>3</v>
      </c>
      <c r="D12" s="14" t="str">
        <f>VLOOKUP(C12,NACE08!$C$4:$D$25,2,FALSE)</f>
        <v>Industries extractives</v>
      </c>
      <c r="E12" s="14" t="s">
        <v>111</v>
      </c>
      <c r="F12" s="15">
        <v>8</v>
      </c>
      <c r="G12" s="15">
        <v>11</v>
      </c>
      <c r="H12" s="141">
        <v>1438</v>
      </c>
      <c r="I12" s="12"/>
    </row>
    <row r="13" spans="1:9" outlineLevel="2" x14ac:dyDescent="0.3">
      <c r="A13" s="13">
        <v>2024</v>
      </c>
      <c r="B13" s="14" t="s">
        <v>2</v>
      </c>
      <c r="C13" s="14" t="s">
        <v>3</v>
      </c>
      <c r="D13" s="14" t="str">
        <f>VLOOKUP(C13,NACE08!$C$4:$D$25,2,FALSE)</f>
        <v>Industries extractives</v>
      </c>
      <c r="E13" s="14" t="s">
        <v>112</v>
      </c>
      <c r="F13" s="15">
        <v>6</v>
      </c>
      <c r="G13" s="15">
        <v>7</v>
      </c>
      <c r="H13" s="141">
        <v>1401</v>
      </c>
      <c r="I13" s="12"/>
    </row>
    <row r="14" spans="1:9" outlineLevel="2" x14ac:dyDescent="0.3">
      <c r="A14" s="13">
        <v>2024</v>
      </c>
      <c r="B14" s="14" t="s">
        <v>2</v>
      </c>
      <c r="C14" s="14" t="s">
        <v>3</v>
      </c>
      <c r="D14" s="14" t="str">
        <f>VLOOKUP(C14,NACE08!$C$4:$D$25,2,FALSE)</f>
        <v>Industries extractives</v>
      </c>
      <c r="E14" s="14" t="s">
        <v>113</v>
      </c>
      <c r="F14" s="15">
        <v>0</v>
      </c>
      <c r="G14" s="15">
        <v>1</v>
      </c>
      <c r="H14" s="141">
        <v>4</v>
      </c>
      <c r="I14" s="12"/>
    </row>
    <row r="15" spans="1:9" outlineLevel="2" x14ac:dyDescent="0.3">
      <c r="A15" s="13">
        <v>2024</v>
      </c>
      <c r="B15" s="14" t="s">
        <v>4</v>
      </c>
      <c r="C15" s="14" t="s">
        <v>5</v>
      </c>
      <c r="D15" s="14" t="str">
        <f>VLOOKUP(C15,NACE08!$C$4:$D$25,2,FALSE)</f>
        <v>Industries manufacturières</v>
      </c>
      <c r="E15" s="14" t="s">
        <v>41</v>
      </c>
      <c r="F15" s="15">
        <v>5729</v>
      </c>
      <c r="G15" s="15">
        <v>7497</v>
      </c>
      <c r="H15" s="141">
        <v>841493</v>
      </c>
      <c r="I15" s="12"/>
    </row>
    <row r="16" spans="1:9" outlineLevel="2" x14ac:dyDescent="0.3">
      <c r="A16" s="13">
        <v>2024</v>
      </c>
      <c r="B16" s="14" t="s">
        <v>4</v>
      </c>
      <c r="C16" s="14" t="s">
        <v>5</v>
      </c>
      <c r="D16" s="14" t="str">
        <f>VLOOKUP(C16,NACE08!$C$4:$D$25,2,FALSE)</f>
        <v>Industries manufacturières</v>
      </c>
      <c r="E16" s="14" t="s">
        <v>111</v>
      </c>
      <c r="F16" s="15">
        <v>6738</v>
      </c>
      <c r="G16" s="15">
        <v>10050</v>
      </c>
      <c r="H16" s="141">
        <v>1504584</v>
      </c>
      <c r="I16" s="12"/>
    </row>
    <row r="17" spans="1:9" outlineLevel="2" x14ac:dyDescent="0.3">
      <c r="A17" s="13">
        <v>2024</v>
      </c>
      <c r="B17" s="14" t="s">
        <v>4</v>
      </c>
      <c r="C17" s="14" t="s">
        <v>5</v>
      </c>
      <c r="D17" s="14" t="str">
        <f>VLOOKUP(C17,NACE08!$C$4:$D$25,2,FALSE)</f>
        <v>Industries manufacturières</v>
      </c>
      <c r="E17" s="14" t="s">
        <v>112</v>
      </c>
      <c r="F17" s="15">
        <v>3527</v>
      </c>
      <c r="G17" s="15">
        <v>5621</v>
      </c>
      <c r="H17" s="141">
        <v>929580</v>
      </c>
      <c r="I17" s="12"/>
    </row>
    <row r="18" spans="1:9" outlineLevel="2" x14ac:dyDescent="0.3">
      <c r="A18" s="13">
        <v>2024</v>
      </c>
      <c r="B18" s="14" t="s">
        <v>4</v>
      </c>
      <c r="C18" s="14" t="s">
        <v>5</v>
      </c>
      <c r="D18" s="14" t="str">
        <f>VLOOKUP(C18,NACE08!$C$4:$D$25,2,FALSE)</f>
        <v>Industries manufacturières</v>
      </c>
      <c r="E18" s="14" t="s">
        <v>113</v>
      </c>
      <c r="F18" s="15">
        <v>951</v>
      </c>
      <c r="G18" s="15">
        <v>1463</v>
      </c>
      <c r="H18" s="141">
        <v>276836</v>
      </c>
      <c r="I18" s="12"/>
    </row>
    <row r="19" spans="1:9" outlineLevel="2" x14ac:dyDescent="0.3">
      <c r="A19" s="13">
        <v>2024</v>
      </c>
      <c r="B19" s="14" t="s">
        <v>4</v>
      </c>
      <c r="C19" s="14" t="s">
        <v>5</v>
      </c>
      <c r="D19" s="14" t="str">
        <f>VLOOKUP(C19,NACE08!$C$4:$D$25,2,FALSE)</f>
        <v>Industries manufacturières</v>
      </c>
      <c r="E19" s="14" t="s">
        <v>114</v>
      </c>
      <c r="F19" s="15">
        <v>125</v>
      </c>
      <c r="G19" s="15">
        <v>192</v>
      </c>
      <c r="H19" s="141">
        <v>39420</v>
      </c>
      <c r="I19" s="12"/>
    </row>
    <row r="20" spans="1:9" outlineLevel="2" x14ac:dyDescent="0.3">
      <c r="A20" s="13">
        <v>2024</v>
      </c>
      <c r="B20" s="14" t="s">
        <v>4</v>
      </c>
      <c r="C20" s="14" t="s">
        <v>5</v>
      </c>
      <c r="D20" s="14" t="str">
        <f>VLOOKUP(C20,NACE08!$C$4:$D$25,2,FALSE)</f>
        <v>Industries manufacturières</v>
      </c>
      <c r="E20" s="14" t="s">
        <v>115</v>
      </c>
      <c r="F20" s="15">
        <v>54</v>
      </c>
      <c r="G20" s="15">
        <v>83</v>
      </c>
      <c r="H20" s="141">
        <v>17635</v>
      </c>
      <c r="I20" s="12"/>
    </row>
    <row r="21" spans="1:9" outlineLevel="2" x14ac:dyDescent="0.3">
      <c r="A21" s="13">
        <v>2024</v>
      </c>
      <c r="B21" s="14" t="s">
        <v>4</v>
      </c>
      <c r="C21" s="14" t="s">
        <v>5</v>
      </c>
      <c r="D21" s="14" t="str">
        <f>VLOOKUP(C21,NACE08!$C$4:$D$25,2,FALSE)</f>
        <v>Industries manufacturières</v>
      </c>
      <c r="E21" s="14" t="s">
        <v>116</v>
      </c>
      <c r="F21" s="15">
        <v>8</v>
      </c>
      <c r="G21" s="15">
        <v>10</v>
      </c>
      <c r="H21" s="141">
        <v>2207</v>
      </c>
      <c r="I21" s="12"/>
    </row>
    <row r="22" spans="1:9" outlineLevel="2" x14ac:dyDescent="0.3">
      <c r="A22" s="13">
        <v>2024</v>
      </c>
      <c r="B22" s="14" t="s">
        <v>6</v>
      </c>
      <c r="C22" s="14" t="s">
        <v>7</v>
      </c>
      <c r="D22" s="14" t="str">
        <f>VLOOKUP(C22,NACE08!$C$4:$D$25,2,FALSE)</f>
        <v>Production et distribution d'électricité, de gaz, de vapeur et d'air conditionné</v>
      </c>
      <c r="E22" s="14" t="s">
        <v>41</v>
      </c>
      <c r="F22" s="15">
        <v>19</v>
      </c>
      <c r="G22" s="15">
        <v>22</v>
      </c>
      <c r="H22" s="141">
        <v>2563</v>
      </c>
      <c r="I22" s="12"/>
    </row>
    <row r="23" spans="1:9" outlineLevel="2" x14ac:dyDescent="0.3">
      <c r="A23" s="13">
        <v>2024</v>
      </c>
      <c r="B23" s="14" t="s">
        <v>6</v>
      </c>
      <c r="C23" s="14" t="s">
        <v>7</v>
      </c>
      <c r="D23" s="14" t="str">
        <f>VLOOKUP(C23,NACE08!$C$4:$D$25,2,FALSE)</f>
        <v>Production et distribution d'électricité, de gaz, de vapeur et d'air conditionné</v>
      </c>
      <c r="E23" s="14" t="s">
        <v>111</v>
      </c>
      <c r="F23" s="15">
        <v>34</v>
      </c>
      <c r="G23" s="15">
        <v>41</v>
      </c>
      <c r="H23" s="141">
        <v>5849</v>
      </c>
      <c r="I23" s="12"/>
    </row>
    <row r="24" spans="1:9" outlineLevel="2" x14ac:dyDescent="0.3">
      <c r="A24" s="13">
        <v>2024</v>
      </c>
      <c r="B24" s="14" t="s">
        <v>6</v>
      </c>
      <c r="C24" s="14" t="s">
        <v>7</v>
      </c>
      <c r="D24" s="14" t="str">
        <f>VLOOKUP(C24,NACE08!$C$4:$D$25,2,FALSE)</f>
        <v>Production et distribution d'électricité, de gaz, de vapeur et d'air conditionné</v>
      </c>
      <c r="E24" s="14" t="s">
        <v>112</v>
      </c>
      <c r="F24" s="15">
        <v>12</v>
      </c>
      <c r="G24" s="15">
        <v>15</v>
      </c>
      <c r="H24" s="141">
        <v>2301</v>
      </c>
      <c r="I24" s="12"/>
    </row>
    <row r="25" spans="1:9" outlineLevel="2" x14ac:dyDescent="0.3">
      <c r="A25" s="13">
        <v>2024</v>
      </c>
      <c r="B25" s="14" t="s">
        <v>6</v>
      </c>
      <c r="C25" s="14" t="s">
        <v>7</v>
      </c>
      <c r="D25" s="14" t="str">
        <f>VLOOKUP(C25,NACE08!$C$4:$D$25,2,FALSE)</f>
        <v>Production et distribution d'électricité, de gaz, de vapeur et d'air conditionné</v>
      </c>
      <c r="E25" s="14" t="s">
        <v>113</v>
      </c>
      <c r="F25" s="15">
        <v>7</v>
      </c>
      <c r="G25" s="15">
        <v>7</v>
      </c>
      <c r="H25" s="141">
        <v>2106</v>
      </c>
      <c r="I25" s="12"/>
    </row>
    <row r="26" spans="1:9" outlineLevel="2" x14ac:dyDescent="0.3">
      <c r="A26" s="13">
        <v>2024</v>
      </c>
      <c r="B26" s="14" t="s">
        <v>6</v>
      </c>
      <c r="C26" s="14" t="s">
        <v>7</v>
      </c>
      <c r="D26" s="14" t="str">
        <f>VLOOKUP(C26,NACE08!$C$4:$D$25,2,FALSE)</f>
        <v>Production et distribution d'électricité, de gaz, de vapeur et d'air conditionné</v>
      </c>
      <c r="E26" s="14" t="s">
        <v>114</v>
      </c>
      <c r="F26" s="15">
        <v>1</v>
      </c>
      <c r="G26" s="15">
        <v>1</v>
      </c>
      <c r="H26" s="141">
        <v>480</v>
      </c>
      <c r="I26" s="12"/>
    </row>
    <row r="27" spans="1:9" outlineLevel="2" x14ac:dyDescent="0.3">
      <c r="A27" s="13">
        <v>2024</v>
      </c>
      <c r="B27" s="14" t="s">
        <v>8</v>
      </c>
      <c r="C27" s="14" t="s">
        <v>9</v>
      </c>
      <c r="D27" s="14" t="str">
        <f>VLOOKUP(C27,NACE08!$C$4:$D$25,2,FALSE)</f>
        <v>Production et distribution d'eau; assainissement, gestion des déchets et dépollution</v>
      </c>
      <c r="E27" s="14" t="s">
        <v>41</v>
      </c>
      <c r="F27" s="15">
        <v>177</v>
      </c>
      <c r="G27" s="15">
        <v>213</v>
      </c>
      <c r="H27" s="141">
        <v>27621</v>
      </c>
      <c r="I27" s="12"/>
    </row>
    <row r="28" spans="1:9" outlineLevel="2" x14ac:dyDescent="0.3">
      <c r="A28" s="13">
        <v>2024</v>
      </c>
      <c r="B28" s="14" t="s">
        <v>8</v>
      </c>
      <c r="C28" s="14" t="s">
        <v>9</v>
      </c>
      <c r="D28" s="14" t="str">
        <f>VLOOKUP(C28,NACE08!$C$4:$D$25,2,FALSE)</f>
        <v>Production et distribution d'eau; assainissement, gestion des déchets et dépollution</v>
      </c>
      <c r="E28" s="14" t="s">
        <v>111</v>
      </c>
      <c r="F28" s="15">
        <v>470</v>
      </c>
      <c r="G28" s="15">
        <v>631</v>
      </c>
      <c r="H28" s="141">
        <v>92924</v>
      </c>
      <c r="I28" s="12"/>
    </row>
    <row r="29" spans="1:9" outlineLevel="2" x14ac:dyDescent="0.3">
      <c r="A29" s="13">
        <v>2024</v>
      </c>
      <c r="B29" s="14" t="s">
        <v>8</v>
      </c>
      <c r="C29" s="14" t="s">
        <v>9</v>
      </c>
      <c r="D29" s="14" t="str">
        <f>VLOOKUP(C29,NACE08!$C$4:$D$25,2,FALSE)</f>
        <v>Production et distribution d'eau; assainissement, gestion des déchets et dépollution</v>
      </c>
      <c r="E29" s="14" t="s">
        <v>112</v>
      </c>
      <c r="F29" s="15">
        <v>204</v>
      </c>
      <c r="G29" s="15">
        <v>318</v>
      </c>
      <c r="H29" s="141">
        <v>48328</v>
      </c>
      <c r="I29" s="12"/>
    </row>
    <row r="30" spans="1:9" outlineLevel="2" x14ac:dyDescent="0.3">
      <c r="A30" s="13">
        <v>2024</v>
      </c>
      <c r="B30" s="14" t="s">
        <v>8</v>
      </c>
      <c r="C30" s="14" t="s">
        <v>9</v>
      </c>
      <c r="D30" s="14" t="str">
        <f>VLOOKUP(C30,NACE08!$C$4:$D$25,2,FALSE)</f>
        <v>Production et distribution d'eau; assainissement, gestion des déchets et dépollution</v>
      </c>
      <c r="E30" s="14" t="s">
        <v>113</v>
      </c>
      <c r="F30" s="15">
        <v>39</v>
      </c>
      <c r="G30" s="15">
        <v>62</v>
      </c>
      <c r="H30" s="141">
        <v>10843</v>
      </c>
      <c r="I30" s="12"/>
    </row>
    <row r="31" spans="1:9" outlineLevel="2" x14ac:dyDescent="0.3">
      <c r="A31" s="13">
        <v>2024</v>
      </c>
      <c r="B31" s="14" t="s">
        <v>8</v>
      </c>
      <c r="C31" s="14" t="s">
        <v>9</v>
      </c>
      <c r="D31" s="14" t="str">
        <f>VLOOKUP(C31,NACE08!$C$4:$D$25,2,FALSE)</f>
        <v>Production et distribution d'eau; assainissement, gestion des déchets et dépollution</v>
      </c>
      <c r="E31" s="14" t="s">
        <v>114</v>
      </c>
      <c r="F31" s="15">
        <v>6</v>
      </c>
      <c r="G31" s="15">
        <v>9</v>
      </c>
      <c r="H31" s="141">
        <v>1721</v>
      </c>
      <c r="I31" s="12"/>
    </row>
    <row r="32" spans="1:9" outlineLevel="2" x14ac:dyDescent="0.3">
      <c r="A32" s="13">
        <v>2024</v>
      </c>
      <c r="B32" s="14" t="s">
        <v>8</v>
      </c>
      <c r="C32" s="14" t="s">
        <v>9</v>
      </c>
      <c r="D32" s="14" t="str">
        <f>VLOOKUP(C32,NACE08!$C$4:$D$25,2,FALSE)</f>
        <v>Production et distribution d'eau; assainissement, gestion des déchets et dépollution</v>
      </c>
      <c r="E32" s="14" t="s">
        <v>115</v>
      </c>
      <c r="F32" s="15">
        <v>7</v>
      </c>
      <c r="G32" s="15">
        <v>8</v>
      </c>
      <c r="H32" s="141">
        <v>3033</v>
      </c>
      <c r="I32" s="12"/>
    </row>
    <row r="33" spans="1:9" outlineLevel="2" x14ac:dyDescent="0.3">
      <c r="A33" s="13">
        <v>2024</v>
      </c>
      <c r="B33" s="14" t="s">
        <v>8</v>
      </c>
      <c r="C33" s="14" t="s">
        <v>9</v>
      </c>
      <c r="D33" s="14" t="str">
        <f>VLOOKUP(C33,NACE08!$C$4:$D$25,2,FALSE)</f>
        <v>Production et distribution d'eau; assainissement, gestion des déchets et dépollution</v>
      </c>
      <c r="E33" s="14" t="s">
        <v>116</v>
      </c>
      <c r="F33" s="15">
        <v>0</v>
      </c>
      <c r="G33" s="15">
        <v>1</v>
      </c>
      <c r="H33" s="141">
        <v>260</v>
      </c>
      <c r="I33" s="12"/>
    </row>
    <row r="34" spans="1:9" outlineLevel="2" x14ac:dyDescent="0.3">
      <c r="A34" s="13">
        <v>2024</v>
      </c>
      <c r="B34" s="14" t="s">
        <v>10</v>
      </c>
      <c r="C34" s="14" t="s">
        <v>43</v>
      </c>
      <c r="D34" s="14" t="str">
        <f>VLOOKUP(C34,NACE08!$C$4:$D$25,2,FALSE)</f>
        <v>Construction</v>
      </c>
      <c r="E34" s="14" t="s">
        <v>41</v>
      </c>
      <c r="F34" s="15">
        <v>3447</v>
      </c>
      <c r="G34" s="15">
        <v>4160</v>
      </c>
      <c r="H34" s="141">
        <v>540372</v>
      </c>
      <c r="I34" s="12"/>
    </row>
    <row r="35" spans="1:9" outlineLevel="2" x14ac:dyDescent="0.3">
      <c r="A35" s="13">
        <v>2024</v>
      </c>
      <c r="B35" s="14" t="s">
        <v>10</v>
      </c>
      <c r="C35" s="14" t="s">
        <v>43</v>
      </c>
      <c r="D35" s="14" t="str">
        <f>VLOOKUP(C35,NACE08!$C$4:$D$25,2,FALSE)</f>
        <v>Construction</v>
      </c>
      <c r="E35" s="14" t="s">
        <v>111</v>
      </c>
      <c r="F35" s="15">
        <v>4035</v>
      </c>
      <c r="G35" s="15">
        <v>5587</v>
      </c>
      <c r="H35" s="141">
        <v>905034</v>
      </c>
      <c r="I35" s="12"/>
    </row>
    <row r="36" spans="1:9" outlineLevel="2" x14ac:dyDescent="0.3">
      <c r="A36" s="13">
        <v>2024</v>
      </c>
      <c r="B36" s="14" t="s">
        <v>10</v>
      </c>
      <c r="C36" s="14" t="s">
        <v>43</v>
      </c>
      <c r="D36" s="14" t="str">
        <f>VLOOKUP(C36,NACE08!$C$4:$D$25,2,FALSE)</f>
        <v>Construction</v>
      </c>
      <c r="E36" s="14" t="s">
        <v>112</v>
      </c>
      <c r="F36" s="15">
        <v>1430</v>
      </c>
      <c r="G36" s="15">
        <v>2109</v>
      </c>
      <c r="H36" s="141">
        <v>373390</v>
      </c>
      <c r="I36" s="12"/>
    </row>
    <row r="37" spans="1:9" outlineLevel="2" x14ac:dyDescent="0.3">
      <c r="A37" s="13">
        <v>2024</v>
      </c>
      <c r="B37" s="14" t="s">
        <v>10</v>
      </c>
      <c r="C37" s="14" t="s">
        <v>43</v>
      </c>
      <c r="D37" s="14" t="str">
        <f>VLOOKUP(C37,NACE08!$C$4:$D$25,2,FALSE)</f>
        <v>Construction</v>
      </c>
      <c r="E37" s="14" t="s">
        <v>113</v>
      </c>
      <c r="F37" s="15">
        <v>340</v>
      </c>
      <c r="G37" s="15">
        <v>485</v>
      </c>
      <c r="H37" s="141">
        <v>100799</v>
      </c>
      <c r="I37" s="12"/>
    </row>
    <row r="38" spans="1:9" outlineLevel="2" x14ac:dyDescent="0.3">
      <c r="A38" s="13">
        <v>2024</v>
      </c>
      <c r="B38" s="14" t="s">
        <v>10</v>
      </c>
      <c r="C38" s="14" t="s">
        <v>43</v>
      </c>
      <c r="D38" s="14" t="str">
        <f>VLOOKUP(C38,NACE08!$C$4:$D$25,2,FALSE)</f>
        <v>Construction</v>
      </c>
      <c r="E38" s="14" t="s">
        <v>114</v>
      </c>
      <c r="F38" s="15">
        <v>36</v>
      </c>
      <c r="G38" s="15">
        <v>48</v>
      </c>
      <c r="H38" s="141">
        <v>10225</v>
      </c>
      <c r="I38" s="12"/>
    </row>
    <row r="39" spans="1:9" outlineLevel="2" x14ac:dyDescent="0.3">
      <c r="A39" s="13">
        <v>2024</v>
      </c>
      <c r="B39" s="14" t="s">
        <v>10</v>
      </c>
      <c r="C39" s="14" t="s">
        <v>43</v>
      </c>
      <c r="D39" s="14" t="str">
        <f>VLOOKUP(C39,NACE08!$C$4:$D$25,2,FALSE)</f>
        <v>Construction</v>
      </c>
      <c r="E39" s="14" t="s">
        <v>115</v>
      </c>
      <c r="F39" s="15">
        <v>16</v>
      </c>
      <c r="G39" s="15">
        <v>23</v>
      </c>
      <c r="H39" s="141">
        <v>4727</v>
      </c>
      <c r="I39" s="12"/>
    </row>
    <row r="40" spans="1:9" outlineLevel="2" x14ac:dyDescent="0.3">
      <c r="A40" s="13">
        <v>2024</v>
      </c>
      <c r="B40" s="14" t="s">
        <v>10</v>
      </c>
      <c r="C40" s="14" t="s">
        <v>43</v>
      </c>
      <c r="D40" s="14" t="str">
        <f>VLOOKUP(C40,NACE08!$C$4:$D$25,2,FALSE)</f>
        <v>Construction</v>
      </c>
      <c r="E40" s="14" t="s">
        <v>116</v>
      </c>
      <c r="F40" s="15">
        <v>0</v>
      </c>
      <c r="G40" s="15">
        <v>1</v>
      </c>
      <c r="H40" s="141">
        <v>541</v>
      </c>
      <c r="I40" s="12"/>
    </row>
    <row r="41" spans="1:9" outlineLevel="2" x14ac:dyDescent="0.3">
      <c r="A41" s="13">
        <v>2024</v>
      </c>
      <c r="B41" s="14" t="s">
        <v>11</v>
      </c>
      <c r="C41" s="14" t="s">
        <v>12</v>
      </c>
      <c r="D41" s="14" t="str">
        <f>VLOOKUP(C41,NACE08!$C$4:$D$25,2,FALSE)</f>
        <v>Commerce; réparation d'automobiles et de motocycles</v>
      </c>
      <c r="E41" s="14" t="s">
        <v>41</v>
      </c>
      <c r="F41" s="15">
        <v>26203</v>
      </c>
      <c r="G41" s="15">
        <v>34167</v>
      </c>
      <c r="H41" s="141">
        <v>4310021</v>
      </c>
      <c r="I41" s="12"/>
    </row>
    <row r="42" spans="1:9" outlineLevel="2" x14ac:dyDescent="0.3">
      <c r="A42" s="13">
        <v>2024</v>
      </c>
      <c r="B42" s="14" t="s">
        <v>11</v>
      </c>
      <c r="C42" s="14" t="s">
        <v>12</v>
      </c>
      <c r="D42" s="14" t="str">
        <f>VLOOKUP(C42,NACE08!$C$4:$D$25,2,FALSE)</f>
        <v>Commerce; réparation d'automobiles et de motocycles</v>
      </c>
      <c r="E42" s="14" t="s">
        <v>111</v>
      </c>
      <c r="F42" s="15">
        <v>39901</v>
      </c>
      <c r="G42" s="15">
        <v>59111</v>
      </c>
      <c r="H42" s="141">
        <v>9680404</v>
      </c>
      <c r="I42" s="12"/>
    </row>
    <row r="43" spans="1:9" outlineLevel="2" x14ac:dyDescent="0.3">
      <c r="A43" s="13">
        <v>2024</v>
      </c>
      <c r="B43" s="14" t="s">
        <v>11</v>
      </c>
      <c r="C43" s="14" t="s">
        <v>12</v>
      </c>
      <c r="D43" s="14" t="str">
        <f>VLOOKUP(C43,NACE08!$C$4:$D$25,2,FALSE)</f>
        <v>Commerce; réparation d'automobiles et de motocycles</v>
      </c>
      <c r="E43" s="14" t="s">
        <v>112</v>
      </c>
      <c r="F43" s="15">
        <v>24628</v>
      </c>
      <c r="G43" s="15">
        <v>37439</v>
      </c>
      <c r="H43" s="141">
        <v>7047735</v>
      </c>
      <c r="I43" s="12"/>
    </row>
    <row r="44" spans="1:9" outlineLevel="2" x14ac:dyDescent="0.3">
      <c r="A44" s="13">
        <v>2024</v>
      </c>
      <c r="B44" s="14" t="s">
        <v>11</v>
      </c>
      <c r="C44" s="14" t="s">
        <v>12</v>
      </c>
      <c r="D44" s="14" t="str">
        <f>VLOOKUP(C44,NACE08!$C$4:$D$25,2,FALSE)</f>
        <v>Commerce; réparation d'automobiles et de motocycles</v>
      </c>
      <c r="E44" s="14" t="s">
        <v>113</v>
      </c>
      <c r="F44" s="15">
        <v>7921</v>
      </c>
      <c r="G44" s="15">
        <v>11851</v>
      </c>
      <c r="H44" s="141">
        <v>2485926</v>
      </c>
      <c r="I44" s="12"/>
    </row>
    <row r="45" spans="1:9" outlineLevel="2" x14ac:dyDescent="0.3">
      <c r="A45" s="13">
        <v>2024</v>
      </c>
      <c r="B45" s="14" t="s">
        <v>11</v>
      </c>
      <c r="C45" s="14" t="s">
        <v>12</v>
      </c>
      <c r="D45" s="14" t="str">
        <f>VLOOKUP(C45,NACE08!$C$4:$D$25,2,FALSE)</f>
        <v>Commerce; réparation d'automobiles et de motocycles</v>
      </c>
      <c r="E45" s="14" t="s">
        <v>114</v>
      </c>
      <c r="F45" s="15">
        <v>1391</v>
      </c>
      <c r="G45" s="15">
        <v>2045</v>
      </c>
      <c r="H45" s="141">
        <v>488116</v>
      </c>
      <c r="I45" s="12"/>
    </row>
    <row r="46" spans="1:9" outlineLevel="2" x14ac:dyDescent="0.3">
      <c r="A46" s="13">
        <v>2024</v>
      </c>
      <c r="B46" s="14" t="s">
        <v>11</v>
      </c>
      <c r="C46" s="14" t="s">
        <v>12</v>
      </c>
      <c r="D46" s="14" t="str">
        <f>VLOOKUP(C46,NACE08!$C$4:$D$25,2,FALSE)</f>
        <v>Commerce; réparation d'automobiles et de motocycles</v>
      </c>
      <c r="E46" s="14" t="s">
        <v>115</v>
      </c>
      <c r="F46" s="15">
        <v>624</v>
      </c>
      <c r="G46" s="15">
        <v>924</v>
      </c>
      <c r="H46" s="141">
        <v>242460</v>
      </c>
      <c r="I46" s="12"/>
    </row>
    <row r="47" spans="1:9" outlineLevel="2" x14ac:dyDescent="0.3">
      <c r="A47" s="13">
        <v>2024</v>
      </c>
      <c r="B47" s="14" t="s">
        <v>11</v>
      </c>
      <c r="C47" s="14" t="s">
        <v>12</v>
      </c>
      <c r="D47" s="14" t="str">
        <f>VLOOKUP(C47,NACE08!$C$4:$D$25,2,FALSE)</f>
        <v>Commerce; réparation d'automobiles et de motocycles</v>
      </c>
      <c r="E47" s="14" t="s">
        <v>116</v>
      </c>
      <c r="F47" s="15">
        <v>47</v>
      </c>
      <c r="G47" s="15">
        <v>63</v>
      </c>
      <c r="H47" s="141">
        <v>12544</v>
      </c>
      <c r="I47" s="12"/>
    </row>
    <row r="48" spans="1:9" outlineLevel="2" x14ac:dyDescent="0.3">
      <c r="A48" s="13">
        <v>2024</v>
      </c>
      <c r="B48" s="14" t="s">
        <v>11</v>
      </c>
      <c r="C48" s="14" t="s">
        <v>12</v>
      </c>
      <c r="D48" s="14" t="str">
        <f>VLOOKUP(C48,NACE08!$C$4:$D$25,2,FALSE)</f>
        <v>Commerce; réparation d'automobiles et de motocycles</v>
      </c>
      <c r="E48" s="14" t="s">
        <v>117</v>
      </c>
      <c r="F48" s="15">
        <v>16</v>
      </c>
      <c r="G48" s="15">
        <v>18</v>
      </c>
      <c r="H48" s="141">
        <v>2144</v>
      </c>
      <c r="I48" s="12"/>
    </row>
    <row r="49" spans="1:9" outlineLevel="2" x14ac:dyDescent="0.3">
      <c r="A49" s="13">
        <v>2024</v>
      </c>
      <c r="B49" s="14" t="s">
        <v>11</v>
      </c>
      <c r="C49" s="14" t="s">
        <v>12</v>
      </c>
      <c r="D49" s="14" t="str">
        <f>VLOOKUP(C49,NACE08!$C$4:$D$25,2,FALSE)</f>
        <v>Commerce; réparation d'automobiles et de motocycles</v>
      </c>
      <c r="E49" s="14" t="s">
        <v>268</v>
      </c>
      <c r="F49" s="15">
        <v>3</v>
      </c>
      <c r="G49" s="15">
        <v>3</v>
      </c>
      <c r="H49" s="141">
        <v>389</v>
      </c>
      <c r="I49" s="12"/>
    </row>
    <row r="50" spans="1:9" outlineLevel="2" x14ac:dyDescent="0.3">
      <c r="A50" s="13">
        <v>2024</v>
      </c>
      <c r="B50" s="14" t="s">
        <v>11</v>
      </c>
      <c r="C50" s="14" t="s">
        <v>12</v>
      </c>
      <c r="D50" s="14" t="str">
        <f>VLOOKUP(C50,NACE08!$C$4:$D$25,2,FALSE)</f>
        <v>Commerce; réparation d'automobiles et de motocycles</v>
      </c>
      <c r="E50" s="14" t="s">
        <v>269</v>
      </c>
      <c r="F50" s="15">
        <v>3</v>
      </c>
      <c r="G50" s="15">
        <v>3</v>
      </c>
      <c r="H50" s="141">
        <v>77</v>
      </c>
      <c r="I50" s="12"/>
    </row>
    <row r="51" spans="1:9" outlineLevel="2" x14ac:dyDescent="0.3">
      <c r="A51" s="13">
        <v>2024</v>
      </c>
      <c r="B51" s="14" t="s">
        <v>13</v>
      </c>
      <c r="C51" s="14" t="s">
        <v>14</v>
      </c>
      <c r="D51" s="14" t="str">
        <f>VLOOKUP(C51,NACE08!$C$4:$D$25,2,FALSE)</f>
        <v>Transports et entreposage</v>
      </c>
      <c r="E51" s="14" t="s">
        <v>41</v>
      </c>
      <c r="F51" s="15">
        <v>900</v>
      </c>
      <c r="G51" s="15">
        <v>1127</v>
      </c>
      <c r="H51" s="141">
        <v>144954</v>
      </c>
      <c r="I51" s="12"/>
    </row>
    <row r="52" spans="1:9" outlineLevel="2" x14ac:dyDescent="0.3">
      <c r="A52" s="13">
        <v>2024</v>
      </c>
      <c r="B52" s="14" t="s">
        <v>13</v>
      </c>
      <c r="C52" s="14" t="s">
        <v>14</v>
      </c>
      <c r="D52" s="14" t="str">
        <f>VLOOKUP(C52,NACE08!$C$4:$D$25,2,FALSE)</f>
        <v>Transports et entreposage</v>
      </c>
      <c r="E52" s="14" t="s">
        <v>111</v>
      </c>
      <c r="F52" s="15">
        <v>3469</v>
      </c>
      <c r="G52" s="15">
        <v>5220</v>
      </c>
      <c r="H52" s="141">
        <v>792416</v>
      </c>
      <c r="I52" s="12"/>
    </row>
    <row r="53" spans="1:9" outlineLevel="2" x14ac:dyDescent="0.3">
      <c r="A53" s="13">
        <v>2024</v>
      </c>
      <c r="B53" s="14" t="s">
        <v>13</v>
      </c>
      <c r="C53" s="14" t="s">
        <v>14</v>
      </c>
      <c r="D53" s="14" t="str">
        <f>VLOOKUP(C53,NACE08!$C$4:$D$25,2,FALSE)</f>
        <v>Transports et entreposage</v>
      </c>
      <c r="E53" s="14" t="s">
        <v>112</v>
      </c>
      <c r="F53" s="15">
        <v>3071</v>
      </c>
      <c r="G53" s="15">
        <v>5200</v>
      </c>
      <c r="H53" s="141">
        <v>820646</v>
      </c>
      <c r="I53" s="12"/>
    </row>
    <row r="54" spans="1:9" outlineLevel="2" x14ac:dyDescent="0.3">
      <c r="A54" s="13">
        <v>2024</v>
      </c>
      <c r="B54" s="14" t="s">
        <v>13</v>
      </c>
      <c r="C54" s="14" t="s">
        <v>14</v>
      </c>
      <c r="D54" s="14" t="str">
        <f>VLOOKUP(C54,NACE08!$C$4:$D$25,2,FALSE)</f>
        <v>Transports et entreposage</v>
      </c>
      <c r="E54" s="14" t="s">
        <v>113</v>
      </c>
      <c r="F54" s="15">
        <v>851</v>
      </c>
      <c r="G54" s="15">
        <v>1390</v>
      </c>
      <c r="H54" s="141">
        <v>247079</v>
      </c>
      <c r="I54" s="12"/>
    </row>
    <row r="55" spans="1:9" outlineLevel="2" x14ac:dyDescent="0.3">
      <c r="A55" s="13">
        <v>2024</v>
      </c>
      <c r="B55" s="14" t="s">
        <v>13</v>
      </c>
      <c r="C55" s="14" t="s">
        <v>14</v>
      </c>
      <c r="D55" s="14" t="str">
        <f>VLOOKUP(C55,NACE08!$C$4:$D$25,2,FALSE)</f>
        <v>Transports et entreposage</v>
      </c>
      <c r="E55" s="14" t="s">
        <v>114</v>
      </c>
      <c r="F55" s="15">
        <v>115</v>
      </c>
      <c r="G55" s="15">
        <v>207</v>
      </c>
      <c r="H55" s="141">
        <v>40317</v>
      </c>
      <c r="I55" s="12"/>
    </row>
    <row r="56" spans="1:9" outlineLevel="2" x14ac:dyDescent="0.3">
      <c r="A56" s="13">
        <v>2024</v>
      </c>
      <c r="B56" s="14" t="s">
        <v>13</v>
      </c>
      <c r="C56" s="14" t="s">
        <v>14</v>
      </c>
      <c r="D56" s="14" t="str">
        <f>VLOOKUP(C56,NACE08!$C$4:$D$25,2,FALSE)</f>
        <v>Transports et entreposage</v>
      </c>
      <c r="E56" s="14" t="s">
        <v>115</v>
      </c>
      <c r="F56" s="15">
        <v>66</v>
      </c>
      <c r="G56" s="15">
        <v>111</v>
      </c>
      <c r="H56" s="141">
        <v>28897</v>
      </c>
      <c r="I56" s="12"/>
    </row>
    <row r="57" spans="1:9" outlineLevel="2" x14ac:dyDescent="0.3">
      <c r="A57" s="13">
        <v>2024</v>
      </c>
      <c r="B57" s="14" t="s">
        <v>13</v>
      </c>
      <c r="C57" s="14" t="s">
        <v>14</v>
      </c>
      <c r="D57" s="14" t="str">
        <f>VLOOKUP(C57,NACE08!$C$4:$D$25,2,FALSE)</f>
        <v>Transports et entreposage</v>
      </c>
      <c r="E57" s="14" t="s">
        <v>116</v>
      </c>
      <c r="F57" s="15">
        <v>3</v>
      </c>
      <c r="G57" s="15">
        <v>7</v>
      </c>
      <c r="H57" s="141">
        <v>1310</v>
      </c>
      <c r="I57" s="12"/>
    </row>
    <row r="58" spans="1:9" outlineLevel="2" x14ac:dyDescent="0.3">
      <c r="A58" s="13">
        <v>2024</v>
      </c>
      <c r="B58" s="14" t="s">
        <v>13</v>
      </c>
      <c r="C58" s="14" t="s">
        <v>14</v>
      </c>
      <c r="D58" s="14" t="str">
        <f>VLOOKUP(C58,NACE08!$C$4:$D$25,2,FALSE)</f>
        <v>Transports et entreposage</v>
      </c>
      <c r="E58" s="14" t="s">
        <v>117</v>
      </c>
      <c r="F58" s="15">
        <v>1</v>
      </c>
      <c r="G58" s="15">
        <v>1</v>
      </c>
      <c r="H58" s="141">
        <v>132</v>
      </c>
      <c r="I58" s="12"/>
    </row>
    <row r="59" spans="1:9" outlineLevel="2" x14ac:dyDescent="0.3">
      <c r="A59" s="13">
        <v>2024</v>
      </c>
      <c r="B59" s="14" t="s">
        <v>15</v>
      </c>
      <c r="C59" s="14" t="s">
        <v>16</v>
      </c>
      <c r="D59" s="14" t="str">
        <f>VLOOKUP(C59,NACE08!$C$4:$D$25,2,FALSE)</f>
        <v>Hébergement et restauration</v>
      </c>
      <c r="E59" s="14" t="s">
        <v>41</v>
      </c>
      <c r="F59" s="15">
        <v>33054</v>
      </c>
      <c r="G59" s="15">
        <v>48729</v>
      </c>
      <c r="H59" s="141">
        <v>5035341</v>
      </c>
      <c r="I59" s="12"/>
    </row>
    <row r="60" spans="1:9" outlineLevel="2" x14ac:dyDescent="0.3">
      <c r="A60" s="13">
        <v>2024</v>
      </c>
      <c r="B60" s="14" t="s">
        <v>15</v>
      </c>
      <c r="C60" s="14" t="s">
        <v>16</v>
      </c>
      <c r="D60" s="14" t="str">
        <f>VLOOKUP(C60,NACE08!$C$4:$D$25,2,FALSE)</f>
        <v>Hébergement et restauration</v>
      </c>
      <c r="E60" s="14" t="s">
        <v>111</v>
      </c>
      <c r="F60" s="15">
        <v>48620</v>
      </c>
      <c r="G60" s="15">
        <v>84058</v>
      </c>
      <c r="H60" s="141">
        <v>11808589</v>
      </c>
      <c r="I60" s="12"/>
    </row>
    <row r="61" spans="1:9" outlineLevel="2" x14ac:dyDescent="0.3">
      <c r="A61" s="13">
        <v>2024</v>
      </c>
      <c r="B61" s="14" t="s">
        <v>15</v>
      </c>
      <c r="C61" s="14" t="s">
        <v>16</v>
      </c>
      <c r="D61" s="14" t="str">
        <f>VLOOKUP(C61,NACE08!$C$4:$D$25,2,FALSE)</f>
        <v>Hébergement et restauration</v>
      </c>
      <c r="E61" s="14" t="s">
        <v>112</v>
      </c>
      <c r="F61" s="15">
        <v>32314</v>
      </c>
      <c r="G61" s="15">
        <v>57206</v>
      </c>
      <c r="H61" s="141">
        <v>9175929</v>
      </c>
      <c r="I61" s="12"/>
    </row>
    <row r="62" spans="1:9" outlineLevel="2" x14ac:dyDescent="0.3">
      <c r="A62" s="13">
        <v>2024</v>
      </c>
      <c r="B62" s="14" t="s">
        <v>15</v>
      </c>
      <c r="C62" s="14" t="s">
        <v>16</v>
      </c>
      <c r="D62" s="14" t="str">
        <f>VLOOKUP(C62,NACE08!$C$4:$D$25,2,FALSE)</f>
        <v>Hébergement et restauration</v>
      </c>
      <c r="E62" s="14" t="s">
        <v>113</v>
      </c>
      <c r="F62" s="15">
        <v>11531</v>
      </c>
      <c r="G62" s="15">
        <v>19648</v>
      </c>
      <c r="H62" s="141">
        <v>3495855</v>
      </c>
      <c r="I62" s="12"/>
    </row>
    <row r="63" spans="1:9" outlineLevel="2" x14ac:dyDescent="0.3">
      <c r="A63" s="13">
        <v>2024</v>
      </c>
      <c r="B63" s="14" t="s">
        <v>15</v>
      </c>
      <c r="C63" s="14" t="s">
        <v>16</v>
      </c>
      <c r="D63" s="14" t="str">
        <f>VLOOKUP(C63,NACE08!$C$4:$D$25,2,FALSE)</f>
        <v>Hébergement et restauration</v>
      </c>
      <c r="E63" s="14" t="s">
        <v>114</v>
      </c>
      <c r="F63" s="15">
        <v>2206</v>
      </c>
      <c r="G63" s="15">
        <v>3709</v>
      </c>
      <c r="H63" s="141">
        <v>696442</v>
      </c>
      <c r="I63" s="12"/>
    </row>
    <row r="64" spans="1:9" outlineLevel="2" x14ac:dyDescent="0.3">
      <c r="A64" s="13">
        <v>2024</v>
      </c>
      <c r="B64" s="14" t="s">
        <v>15</v>
      </c>
      <c r="C64" s="14" t="s">
        <v>16</v>
      </c>
      <c r="D64" s="14" t="str">
        <f>VLOOKUP(C64,NACE08!$C$4:$D$25,2,FALSE)</f>
        <v>Hébergement et restauration</v>
      </c>
      <c r="E64" s="14" t="s">
        <v>115</v>
      </c>
      <c r="F64" s="15">
        <v>1322</v>
      </c>
      <c r="G64" s="15">
        <v>2254</v>
      </c>
      <c r="H64" s="141">
        <v>442172</v>
      </c>
      <c r="I64" s="12"/>
    </row>
    <row r="65" spans="1:9" outlineLevel="2" x14ac:dyDescent="0.3">
      <c r="A65" s="13">
        <v>2024</v>
      </c>
      <c r="B65" s="14" t="s">
        <v>15</v>
      </c>
      <c r="C65" s="14" t="s">
        <v>16</v>
      </c>
      <c r="D65" s="14" t="str">
        <f>VLOOKUP(C65,NACE08!$C$4:$D$25,2,FALSE)</f>
        <v>Hébergement et restauration</v>
      </c>
      <c r="E65" s="14" t="s">
        <v>116</v>
      </c>
      <c r="F65" s="15">
        <v>131</v>
      </c>
      <c r="G65" s="15">
        <v>175</v>
      </c>
      <c r="H65" s="141">
        <v>29369</v>
      </c>
      <c r="I65" s="12"/>
    </row>
    <row r="66" spans="1:9" outlineLevel="2" x14ac:dyDescent="0.3">
      <c r="A66" s="13">
        <v>2024</v>
      </c>
      <c r="B66" s="14" t="s">
        <v>15</v>
      </c>
      <c r="C66" s="14" t="s">
        <v>16</v>
      </c>
      <c r="D66" s="14" t="str">
        <f>VLOOKUP(C66,NACE08!$C$4:$D$25,2,FALSE)</f>
        <v>Hébergement et restauration</v>
      </c>
      <c r="E66" s="14" t="s">
        <v>117</v>
      </c>
      <c r="F66" s="15">
        <v>29</v>
      </c>
      <c r="G66" s="15">
        <v>29</v>
      </c>
      <c r="H66" s="141">
        <v>1822</v>
      </c>
      <c r="I66" s="12"/>
    </row>
    <row r="67" spans="1:9" outlineLevel="2" x14ac:dyDescent="0.3">
      <c r="A67" s="13">
        <v>2024</v>
      </c>
      <c r="B67" s="14" t="s">
        <v>15</v>
      </c>
      <c r="C67" s="14" t="s">
        <v>16</v>
      </c>
      <c r="D67" s="14" t="str">
        <f>VLOOKUP(C67,NACE08!$C$4:$D$25,2,FALSE)</f>
        <v>Hébergement et restauration</v>
      </c>
      <c r="E67" s="14" t="s">
        <v>268</v>
      </c>
      <c r="F67" s="15">
        <v>3</v>
      </c>
      <c r="G67" s="15">
        <v>3</v>
      </c>
      <c r="H67" s="141">
        <v>59</v>
      </c>
      <c r="I67" s="12"/>
    </row>
    <row r="68" spans="1:9" outlineLevel="2" x14ac:dyDescent="0.3">
      <c r="A68" s="13">
        <v>2024</v>
      </c>
      <c r="B68" s="14" t="s">
        <v>15</v>
      </c>
      <c r="C68" s="14" t="s">
        <v>16</v>
      </c>
      <c r="D68" s="14" t="str">
        <f>VLOOKUP(C68,NACE08!$C$4:$D$25,2,FALSE)</f>
        <v>Hébergement et restauration</v>
      </c>
      <c r="E68" s="14" t="s">
        <v>269</v>
      </c>
      <c r="F68" s="15">
        <v>19</v>
      </c>
      <c r="G68" s="15">
        <v>20</v>
      </c>
      <c r="H68" s="141">
        <v>707</v>
      </c>
      <c r="I68" s="12"/>
    </row>
    <row r="69" spans="1:9" outlineLevel="2" x14ac:dyDescent="0.3">
      <c r="A69" s="13">
        <v>2024</v>
      </c>
      <c r="B69" s="14" t="s">
        <v>17</v>
      </c>
      <c r="C69" s="14" t="s">
        <v>77</v>
      </c>
      <c r="D69" s="14" t="str">
        <f>VLOOKUP(C69,NACE08!$C$4:$D$25,2,FALSE)</f>
        <v>Information et communication</v>
      </c>
      <c r="E69" s="14" t="s">
        <v>41</v>
      </c>
      <c r="F69" s="15">
        <v>356</v>
      </c>
      <c r="G69" s="15">
        <v>454</v>
      </c>
      <c r="H69" s="141">
        <v>45754</v>
      </c>
      <c r="I69" s="12"/>
    </row>
    <row r="70" spans="1:9" outlineLevel="2" x14ac:dyDescent="0.3">
      <c r="A70" s="13">
        <v>2024</v>
      </c>
      <c r="B70" s="14" t="s">
        <v>17</v>
      </c>
      <c r="C70" s="14" t="s">
        <v>77</v>
      </c>
      <c r="D70" s="14" t="str">
        <f>VLOOKUP(C70,NACE08!$C$4:$D$25,2,FALSE)</f>
        <v>Information et communication</v>
      </c>
      <c r="E70" s="14" t="s">
        <v>111</v>
      </c>
      <c r="F70" s="15">
        <v>855</v>
      </c>
      <c r="G70" s="15">
        <v>1301</v>
      </c>
      <c r="H70" s="141">
        <v>190430</v>
      </c>
      <c r="I70" s="12"/>
    </row>
    <row r="71" spans="1:9" outlineLevel="2" x14ac:dyDescent="0.3">
      <c r="A71" s="13">
        <v>2024</v>
      </c>
      <c r="B71" s="14" t="s">
        <v>17</v>
      </c>
      <c r="C71" s="14" t="s">
        <v>77</v>
      </c>
      <c r="D71" s="14" t="str">
        <f>VLOOKUP(C71,NACE08!$C$4:$D$25,2,FALSE)</f>
        <v>Information et communication</v>
      </c>
      <c r="E71" s="14" t="s">
        <v>112</v>
      </c>
      <c r="F71" s="15">
        <v>1460</v>
      </c>
      <c r="G71" s="15">
        <v>2212</v>
      </c>
      <c r="H71" s="141">
        <v>409803</v>
      </c>
      <c r="I71" s="12"/>
    </row>
    <row r="72" spans="1:9" outlineLevel="2" x14ac:dyDescent="0.3">
      <c r="A72" s="13">
        <v>2024</v>
      </c>
      <c r="B72" s="14" t="s">
        <v>17</v>
      </c>
      <c r="C72" s="14" t="s">
        <v>77</v>
      </c>
      <c r="D72" s="14" t="str">
        <f>VLOOKUP(C72,NACE08!$C$4:$D$25,2,FALSE)</f>
        <v>Information et communication</v>
      </c>
      <c r="E72" s="14" t="s">
        <v>113</v>
      </c>
      <c r="F72" s="15">
        <v>711</v>
      </c>
      <c r="G72" s="15">
        <v>1029</v>
      </c>
      <c r="H72" s="141">
        <v>217323</v>
      </c>
      <c r="I72" s="12"/>
    </row>
    <row r="73" spans="1:9" outlineLevel="2" x14ac:dyDescent="0.3">
      <c r="A73" s="13">
        <v>2024</v>
      </c>
      <c r="B73" s="14" t="s">
        <v>17</v>
      </c>
      <c r="C73" s="14" t="s">
        <v>77</v>
      </c>
      <c r="D73" s="14" t="str">
        <f>VLOOKUP(C73,NACE08!$C$4:$D$25,2,FALSE)</f>
        <v>Information et communication</v>
      </c>
      <c r="E73" s="14" t="s">
        <v>114</v>
      </c>
      <c r="F73" s="15">
        <v>130</v>
      </c>
      <c r="G73" s="15">
        <v>193</v>
      </c>
      <c r="H73" s="141">
        <v>41411</v>
      </c>
      <c r="I73" s="12"/>
    </row>
    <row r="74" spans="1:9" outlineLevel="2" x14ac:dyDescent="0.3">
      <c r="A74" s="13">
        <v>2024</v>
      </c>
      <c r="B74" s="14" t="s">
        <v>17</v>
      </c>
      <c r="C74" s="14" t="s">
        <v>77</v>
      </c>
      <c r="D74" s="14" t="str">
        <f>VLOOKUP(C74,NACE08!$C$4:$D$25,2,FALSE)</f>
        <v>Information et communication</v>
      </c>
      <c r="E74" s="14" t="s">
        <v>115</v>
      </c>
      <c r="F74" s="15">
        <v>37</v>
      </c>
      <c r="G74" s="15">
        <v>51</v>
      </c>
      <c r="H74" s="141">
        <v>9578</v>
      </c>
      <c r="I74" s="12"/>
    </row>
    <row r="75" spans="1:9" outlineLevel="2" x14ac:dyDescent="0.3">
      <c r="A75" s="13">
        <v>2024</v>
      </c>
      <c r="B75" s="14" t="s">
        <v>17</v>
      </c>
      <c r="C75" s="14" t="s">
        <v>77</v>
      </c>
      <c r="D75" s="14" t="str">
        <f>VLOOKUP(C75,NACE08!$C$4:$D$25,2,FALSE)</f>
        <v>Information et communication</v>
      </c>
      <c r="E75" s="14" t="s">
        <v>116</v>
      </c>
      <c r="F75" s="15">
        <v>2</v>
      </c>
      <c r="G75" s="15">
        <v>2</v>
      </c>
      <c r="H75" s="141">
        <v>783</v>
      </c>
      <c r="I75" s="12"/>
    </row>
    <row r="76" spans="1:9" outlineLevel="2" x14ac:dyDescent="0.3">
      <c r="A76" s="13">
        <v>2024</v>
      </c>
      <c r="B76" s="14" t="s">
        <v>17</v>
      </c>
      <c r="C76" s="14" t="s">
        <v>77</v>
      </c>
      <c r="D76" s="14" t="str">
        <f>VLOOKUP(C76,NACE08!$C$4:$D$25,2,FALSE)</f>
        <v>Information et communication</v>
      </c>
      <c r="E76" s="14" t="s">
        <v>268</v>
      </c>
      <c r="F76" s="15">
        <v>1</v>
      </c>
      <c r="G76" s="15">
        <v>1</v>
      </c>
      <c r="H76" s="141">
        <v>4</v>
      </c>
      <c r="I76" s="12"/>
    </row>
    <row r="77" spans="1:9" outlineLevel="2" x14ac:dyDescent="0.3">
      <c r="A77" s="13">
        <v>2024</v>
      </c>
      <c r="B77" s="14" t="s">
        <v>18</v>
      </c>
      <c r="C77" s="14" t="s">
        <v>19</v>
      </c>
      <c r="D77" s="14" t="str">
        <f>VLOOKUP(C77,NACE08!$C$4:$D$25,2,FALSE)</f>
        <v>Activités financières et 'assurance</v>
      </c>
      <c r="E77" s="14" t="s">
        <v>41</v>
      </c>
      <c r="F77" s="15">
        <v>326</v>
      </c>
      <c r="G77" s="15">
        <v>387</v>
      </c>
      <c r="H77" s="141">
        <v>41454</v>
      </c>
      <c r="I77" s="12"/>
    </row>
    <row r="78" spans="1:9" outlineLevel="2" x14ac:dyDescent="0.3">
      <c r="A78" s="13">
        <v>2024</v>
      </c>
      <c r="B78" s="14" t="s">
        <v>18</v>
      </c>
      <c r="C78" s="14" t="s">
        <v>19</v>
      </c>
      <c r="D78" s="14" t="str">
        <f>VLOOKUP(C78,NACE08!$C$4:$D$25,2,FALSE)</f>
        <v>Activités financières et 'assurance</v>
      </c>
      <c r="E78" s="14" t="s">
        <v>111</v>
      </c>
      <c r="F78" s="15">
        <v>871</v>
      </c>
      <c r="G78" s="15">
        <v>1184</v>
      </c>
      <c r="H78" s="141">
        <v>175971</v>
      </c>
      <c r="I78" s="12"/>
    </row>
    <row r="79" spans="1:9" outlineLevel="2" x14ac:dyDescent="0.3">
      <c r="A79" s="13">
        <v>2024</v>
      </c>
      <c r="B79" s="14" t="s">
        <v>18</v>
      </c>
      <c r="C79" s="14" t="s">
        <v>19</v>
      </c>
      <c r="D79" s="14" t="str">
        <f>VLOOKUP(C79,NACE08!$C$4:$D$25,2,FALSE)</f>
        <v>Activités financières et 'assurance</v>
      </c>
      <c r="E79" s="14" t="s">
        <v>112</v>
      </c>
      <c r="F79" s="15">
        <v>866</v>
      </c>
      <c r="G79" s="15">
        <v>1206</v>
      </c>
      <c r="H79" s="141">
        <v>225635</v>
      </c>
      <c r="I79" s="12"/>
    </row>
    <row r="80" spans="1:9" outlineLevel="2" x14ac:dyDescent="0.3">
      <c r="A80" s="13">
        <v>2024</v>
      </c>
      <c r="B80" s="14" t="s">
        <v>18</v>
      </c>
      <c r="C80" s="14" t="s">
        <v>19</v>
      </c>
      <c r="D80" s="14" t="str">
        <f>VLOOKUP(C80,NACE08!$C$4:$D$25,2,FALSE)</f>
        <v>Activités financières et 'assurance</v>
      </c>
      <c r="E80" s="14" t="s">
        <v>113</v>
      </c>
      <c r="F80" s="15">
        <v>294</v>
      </c>
      <c r="G80" s="15">
        <v>397</v>
      </c>
      <c r="H80" s="141">
        <v>92518</v>
      </c>
      <c r="I80" s="12"/>
    </row>
    <row r="81" spans="1:9" outlineLevel="2" x14ac:dyDescent="0.3">
      <c r="A81" s="13">
        <v>2024</v>
      </c>
      <c r="B81" s="14" t="s">
        <v>18</v>
      </c>
      <c r="C81" s="14" t="s">
        <v>19</v>
      </c>
      <c r="D81" s="14" t="str">
        <f>VLOOKUP(C81,NACE08!$C$4:$D$25,2,FALSE)</f>
        <v>Activités financières et 'assurance</v>
      </c>
      <c r="E81" s="14" t="s">
        <v>114</v>
      </c>
      <c r="F81" s="15">
        <v>37</v>
      </c>
      <c r="G81" s="15">
        <v>42</v>
      </c>
      <c r="H81" s="141">
        <v>11662</v>
      </c>
      <c r="I81" s="12"/>
    </row>
    <row r="82" spans="1:9" outlineLevel="2" x14ac:dyDescent="0.3">
      <c r="A82" s="13">
        <v>2024</v>
      </c>
      <c r="B82" s="14" t="s">
        <v>18</v>
      </c>
      <c r="C82" s="14" t="s">
        <v>19</v>
      </c>
      <c r="D82" s="14" t="str">
        <f>VLOOKUP(C82,NACE08!$C$4:$D$25,2,FALSE)</f>
        <v>Activités financières et 'assurance</v>
      </c>
      <c r="E82" s="14" t="s">
        <v>115</v>
      </c>
      <c r="F82" s="15">
        <v>10</v>
      </c>
      <c r="G82" s="15">
        <v>12</v>
      </c>
      <c r="H82" s="141">
        <v>3606</v>
      </c>
      <c r="I82" s="12"/>
    </row>
    <row r="83" spans="1:9" outlineLevel="2" x14ac:dyDescent="0.3">
      <c r="A83" s="13">
        <v>2024</v>
      </c>
      <c r="B83" s="14" t="s">
        <v>20</v>
      </c>
      <c r="C83" s="14" t="s">
        <v>21</v>
      </c>
      <c r="D83" s="14" t="str">
        <f>VLOOKUP(C83,NACE08!$C$4:$D$25,2,FALSE)</f>
        <v>Activités immobilières</v>
      </c>
      <c r="E83" s="14" t="s">
        <v>41</v>
      </c>
      <c r="F83" s="15">
        <v>419</v>
      </c>
      <c r="G83" s="15">
        <v>520</v>
      </c>
      <c r="H83" s="141">
        <v>48688</v>
      </c>
      <c r="I83" s="12"/>
    </row>
    <row r="84" spans="1:9" outlineLevel="2" x14ac:dyDescent="0.3">
      <c r="A84" s="13">
        <v>2024</v>
      </c>
      <c r="B84" s="14" t="s">
        <v>20</v>
      </c>
      <c r="C84" s="14" t="s">
        <v>21</v>
      </c>
      <c r="D84" s="14" t="str">
        <f>VLOOKUP(C84,NACE08!$C$4:$D$25,2,FALSE)</f>
        <v>Activités immobilières</v>
      </c>
      <c r="E84" s="14" t="s">
        <v>111</v>
      </c>
      <c r="F84" s="15">
        <v>625</v>
      </c>
      <c r="G84" s="15">
        <v>923</v>
      </c>
      <c r="H84" s="141">
        <v>125847</v>
      </c>
      <c r="I84" s="12"/>
    </row>
    <row r="85" spans="1:9" outlineLevel="2" x14ac:dyDescent="0.3">
      <c r="A85" s="13">
        <v>2024</v>
      </c>
      <c r="B85" s="14" t="s">
        <v>20</v>
      </c>
      <c r="C85" s="14" t="s">
        <v>21</v>
      </c>
      <c r="D85" s="14" t="str">
        <f>VLOOKUP(C85,NACE08!$C$4:$D$25,2,FALSE)</f>
        <v>Activités immobilières</v>
      </c>
      <c r="E85" s="14" t="s">
        <v>112</v>
      </c>
      <c r="F85" s="15">
        <v>601</v>
      </c>
      <c r="G85" s="15">
        <v>972</v>
      </c>
      <c r="H85" s="141">
        <v>159023</v>
      </c>
      <c r="I85" s="12"/>
    </row>
    <row r="86" spans="1:9" outlineLevel="2" x14ac:dyDescent="0.3">
      <c r="A86" s="13">
        <v>2024</v>
      </c>
      <c r="B86" s="14" t="s">
        <v>20</v>
      </c>
      <c r="C86" s="14" t="s">
        <v>21</v>
      </c>
      <c r="D86" s="14" t="str">
        <f>VLOOKUP(C86,NACE08!$C$4:$D$25,2,FALSE)</f>
        <v>Activités immobilières</v>
      </c>
      <c r="E86" s="14" t="s">
        <v>113</v>
      </c>
      <c r="F86" s="15">
        <v>179</v>
      </c>
      <c r="G86" s="15">
        <v>285</v>
      </c>
      <c r="H86" s="141">
        <v>57266</v>
      </c>
      <c r="I86" s="12"/>
    </row>
    <row r="87" spans="1:9" outlineLevel="2" x14ac:dyDescent="0.3">
      <c r="A87" s="13">
        <v>2024</v>
      </c>
      <c r="B87" s="14" t="s">
        <v>20</v>
      </c>
      <c r="C87" s="14" t="s">
        <v>21</v>
      </c>
      <c r="D87" s="14" t="str">
        <f>VLOOKUP(C87,NACE08!$C$4:$D$25,2,FALSE)</f>
        <v>Activités immobilières</v>
      </c>
      <c r="E87" s="14" t="s">
        <v>114</v>
      </c>
      <c r="F87" s="15">
        <v>31</v>
      </c>
      <c r="G87" s="15">
        <v>45</v>
      </c>
      <c r="H87" s="141">
        <v>9530</v>
      </c>
      <c r="I87" s="12"/>
    </row>
    <row r="88" spans="1:9" outlineLevel="2" x14ac:dyDescent="0.3">
      <c r="A88" s="13">
        <v>2024</v>
      </c>
      <c r="B88" s="14" t="s">
        <v>20</v>
      </c>
      <c r="C88" s="14" t="s">
        <v>21</v>
      </c>
      <c r="D88" s="14" t="str">
        <f>VLOOKUP(C88,NACE08!$C$4:$D$25,2,FALSE)</f>
        <v>Activités immobilières</v>
      </c>
      <c r="E88" s="14" t="s">
        <v>115</v>
      </c>
      <c r="F88" s="15">
        <v>17</v>
      </c>
      <c r="G88" s="15">
        <v>29</v>
      </c>
      <c r="H88" s="141">
        <v>7006</v>
      </c>
      <c r="I88" s="12"/>
    </row>
    <row r="89" spans="1:9" outlineLevel="2" x14ac:dyDescent="0.3">
      <c r="A89" s="13">
        <v>2024</v>
      </c>
      <c r="B89" s="14" t="s">
        <v>20</v>
      </c>
      <c r="C89" s="14" t="s">
        <v>21</v>
      </c>
      <c r="D89" s="14" t="str">
        <f>VLOOKUP(C89,NACE08!$C$4:$D$25,2,FALSE)</f>
        <v>Activités immobilières</v>
      </c>
      <c r="E89" s="14" t="s">
        <v>116</v>
      </c>
      <c r="F89" s="15">
        <v>2</v>
      </c>
      <c r="G89" s="15">
        <v>3</v>
      </c>
      <c r="H89" s="141">
        <v>974</v>
      </c>
      <c r="I89" s="12"/>
    </row>
    <row r="90" spans="1:9" outlineLevel="2" x14ac:dyDescent="0.3">
      <c r="A90" s="13">
        <v>2024</v>
      </c>
      <c r="B90" s="14" t="s">
        <v>20</v>
      </c>
      <c r="C90" s="14" t="s">
        <v>21</v>
      </c>
      <c r="D90" s="14" t="str">
        <f>VLOOKUP(C90,NACE08!$C$4:$D$25,2,FALSE)</f>
        <v>Activités immobilières</v>
      </c>
      <c r="E90" s="14" t="s">
        <v>117</v>
      </c>
      <c r="F90" s="15">
        <v>0</v>
      </c>
      <c r="G90" s="15">
        <v>1</v>
      </c>
      <c r="H90" s="141">
        <v>101</v>
      </c>
      <c r="I90" s="12"/>
    </row>
    <row r="91" spans="1:9" outlineLevel="2" x14ac:dyDescent="0.3">
      <c r="A91" s="13">
        <v>2024</v>
      </c>
      <c r="B91" s="14" t="s">
        <v>22</v>
      </c>
      <c r="C91" s="14" t="s">
        <v>23</v>
      </c>
      <c r="D91" s="14" t="str">
        <f>VLOOKUP(C91,NACE08!$C$4:$D$25,2,FALSE)</f>
        <v>Activités spécialisées, scientifiques et techniques</v>
      </c>
      <c r="E91" s="14" t="s">
        <v>41</v>
      </c>
      <c r="F91" s="15">
        <v>1373</v>
      </c>
      <c r="G91" s="15">
        <v>1760</v>
      </c>
      <c r="H91" s="141">
        <v>181681</v>
      </c>
      <c r="I91" s="12"/>
    </row>
    <row r="92" spans="1:9" outlineLevel="2" x14ac:dyDescent="0.3">
      <c r="A92" s="13">
        <v>2024</v>
      </c>
      <c r="B92" s="14" t="s">
        <v>22</v>
      </c>
      <c r="C92" s="14" t="s">
        <v>23</v>
      </c>
      <c r="D92" s="14" t="str">
        <f>VLOOKUP(C92,NACE08!$C$4:$D$25,2,FALSE)</f>
        <v>Activités spécialisées, scientifiques et techniques</v>
      </c>
      <c r="E92" s="14" t="s">
        <v>111</v>
      </c>
      <c r="F92" s="15">
        <v>2627</v>
      </c>
      <c r="G92" s="15">
        <v>4126</v>
      </c>
      <c r="H92" s="141">
        <v>522645</v>
      </c>
      <c r="I92" s="12"/>
    </row>
    <row r="93" spans="1:9" outlineLevel="2" x14ac:dyDescent="0.3">
      <c r="A93" s="13">
        <v>2024</v>
      </c>
      <c r="B93" s="14" t="s">
        <v>22</v>
      </c>
      <c r="C93" s="14" t="s">
        <v>23</v>
      </c>
      <c r="D93" s="14" t="str">
        <f>VLOOKUP(C93,NACE08!$C$4:$D$25,2,FALSE)</f>
        <v>Activités spécialisées, scientifiques et techniques</v>
      </c>
      <c r="E93" s="14" t="s">
        <v>112</v>
      </c>
      <c r="F93" s="15">
        <v>3825</v>
      </c>
      <c r="G93" s="15">
        <v>6227</v>
      </c>
      <c r="H93" s="141">
        <v>974252</v>
      </c>
      <c r="I93" s="12"/>
    </row>
    <row r="94" spans="1:9" outlineLevel="2" x14ac:dyDescent="0.3">
      <c r="A94" s="13">
        <v>2024</v>
      </c>
      <c r="B94" s="14" t="s">
        <v>22</v>
      </c>
      <c r="C94" s="14" t="s">
        <v>23</v>
      </c>
      <c r="D94" s="14" t="str">
        <f>VLOOKUP(C94,NACE08!$C$4:$D$25,2,FALSE)</f>
        <v>Activités spécialisées, scientifiques et techniques</v>
      </c>
      <c r="E94" s="14" t="s">
        <v>113</v>
      </c>
      <c r="F94" s="15">
        <v>1803</v>
      </c>
      <c r="G94" s="15">
        <v>2770</v>
      </c>
      <c r="H94" s="141">
        <v>508624</v>
      </c>
      <c r="I94" s="12"/>
    </row>
    <row r="95" spans="1:9" outlineLevel="2" x14ac:dyDescent="0.3">
      <c r="A95" s="13">
        <v>2024</v>
      </c>
      <c r="B95" s="14" t="s">
        <v>22</v>
      </c>
      <c r="C95" s="14" t="s">
        <v>23</v>
      </c>
      <c r="D95" s="14" t="str">
        <f>VLOOKUP(C95,NACE08!$C$4:$D$25,2,FALSE)</f>
        <v>Activités spécialisées, scientifiques et techniques</v>
      </c>
      <c r="E95" s="14" t="s">
        <v>114</v>
      </c>
      <c r="F95" s="15">
        <v>247</v>
      </c>
      <c r="G95" s="15">
        <v>399</v>
      </c>
      <c r="H95" s="141">
        <v>77415</v>
      </c>
      <c r="I95" s="12"/>
    </row>
    <row r="96" spans="1:9" outlineLevel="2" x14ac:dyDescent="0.3">
      <c r="A96" s="13">
        <v>2024</v>
      </c>
      <c r="B96" s="14" t="s">
        <v>22</v>
      </c>
      <c r="C96" s="14" t="s">
        <v>23</v>
      </c>
      <c r="D96" s="14" t="str">
        <f>VLOOKUP(C96,NACE08!$C$4:$D$25,2,FALSE)</f>
        <v>Activités spécialisées, scientifiques et techniques</v>
      </c>
      <c r="E96" s="14" t="s">
        <v>115</v>
      </c>
      <c r="F96" s="15">
        <v>138</v>
      </c>
      <c r="G96" s="15">
        <v>198</v>
      </c>
      <c r="H96" s="141">
        <v>39242</v>
      </c>
      <c r="I96" s="12"/>
    </row>
    <row r="97" spans="1:9" outlineLevel="2" x14ac:dyDescent="0.3">
      <c r="A97" s="13">
        <v>2024</v>
      </c>
      <c r="B97" s="14" t="s">
        <v>22</v>
      </c>
      <c r="C97" s="14" t="s">
        <v>23</v>
      </c>
      <c r="D97" s="14" t="str">
        <f>VLOOKUP(C97,NACE08!$C$4:$D$25,2,FALSE)</f>
        <v>Activités spécialisées, scientifiques et techniques</v>
      </c>
      <c r="E97" s="14" t="s">
        <v>116</v>
      </c>
      <c r="F97" s="15">
        <v>12</v>
      </c>
      <c r="G97" s="15">
        <v>16</v>
      </c>
      <c r="H97" s="141">
        <v>2356</v>
      </c>
      <c r="I97" s="12"/>
    </row>
    <row r="98" spans="1:9" outlineLevel="2" x14ac:dyDescent="0.3">
      <c r="A98" s="13">
        <v>2024</v>
      </c>
      <c r="B98" s="14" t="s">
        <v>22</v>
      </c>
      <c r="C98" s="14" t="s">
        <v>23</v>
      </c>
      <c r="D98" s="14" t="str">
        <f>VLOOKUP(C98,NACE08!$C$4:$D$25,2,FALSE)</f>
        <v>Activités spécialisées, scientifiques et techniques</v>
      </c>
      <c r="E98" s="14" t="s">
        <v>117</v>
      </c>
      <c r="F98" s="15">
        <v>0</v>
      </c>
      <c r="G98" s="15">
        <v>3</v>
      </c>
      <c r="H98" s="141">
        <v>110</v>
      </c>
      <c r="I98" s="12"/>
    </row>
    <row r="99" spans="1:9" outlineLevel="2" x14ac:dyDescent="0.3">
      <c r="A99" s="13">
        <v>2024</v>
      </c>
      <c r="B99" s="14" t="s">
        <v>24</v>
      </c>
      <c r="C99" s="14" t="s">
        <v>76</v>
      </c>
      <c r="D99" s="14" t="str">
        <f>VLOOKUP(C99,NACE08!$C$4:$D$25,2,FALSE)</f>
        <v>Activités de services administratifs et de soutien*</v>
      </c>
      <c r="E99" s="14" t="s">
        <v>41</v>
      </c>
      <c r="F99" s="15">
        <v>4294</v>
      </c>
      <c r="G99" s="15">
        <v>5654</v>
      </c>
      <c r="H99" s="141">
        <v>606266</v>
      </c>
      <c r="I99" s="12"/>
    </row>
    <row r="100" spans="1:9" outlineLevel="2" x14ac:dyDescent="0.3">
      <c r="A100" s="13">
        <v>2024</v>
      </c>
      <c r="B100" s="14" t="s">
        <v>24</v>
      </c>
      <c r="C100" s="14" t="s">
        <v>76</v>
      </c>
      <c r="D100" s="14" t="str">
        <f>VLOOKUP(C100,NACE08!$C$4:$D$25,2,FALSE)</f>
        <v>Activités de services administratifs et de soutien*</v>
      </c>
      <c r="E100" s="14" t="s">
        <v>111</v>
      </c>
      <c r="F100" s="15">
        <v>6705</v>
      </c>
      <c r="G100" s="15">
        <v>11097</v>
      </c>
      <c r="H100" s="141">
        <v>1415709</v>
      </c>
      <c r="I100" s="12"/>
    </row>
    <row r="101" spans="1:9" outlineLevel="2" x14ac:dyDescent="0.3">
      <c r="A101" s="13">
        <v>2024</v>
      </c>
      <c r="B101" s="14" t="s">
        <v>24</v>
      </c>
      <c r="C101" s="14" t="s">
        <v>76</v>
      </c>
      <c r="D101" s="14" t="str">
        <f>VLOOKUP(C101,NACE08!$C$4:$D$25,2,FALSE)</f>
        <v>Activités de services administratifs et de soutien*</v>
      </c>
      <c r="E101" s="14" t="s">
        <v>112</v>
      </c>
      <c r="F101" s="15">
        <v>4093</v>
      </c>
      <c r="G101" s="15">
        <v>7613</v>
      </c>
      <c r="H101" s="141">
        <v>1053777</v>
      </c>
      <c r="I101" s="12"/>
    </row>
    <row r="102" spans="1:9" outlineLevel="2" x14ac:dyDescent="0.3">
      <c r="A102" s="13">
        <v>2024</v>
      </c>
      <c r="B102" s="14" t="s">
        <v>24</v>
      </c>
      <c r="C102" s="14" t="s">
        <v>76</v>
      </c>
      <c r="D102" s="14" t="str">
        <f>VLOOKUP(C102,NACE08!$C$4:$D$25,2,FALSE)</f>
        <v>Activités de services administratifs et de soutien*</v>
      </c>
      <c r="E102" s="14" t="s">
        <v>113</v>
      </c>
      <c r="F102" s="15">
        <v>1445</v>
      </c>
      <c r="G102" s="15">
        <v>2655</v>
      </c>
      <c r="H102" s="141">
        <v>418411</v>
      </c>
      <c r="I102" s="12"/>
    </row>
    <row r="103" spans="1:9" outlineLevel="2" x14ac:dyDescent="0.3">
      <c r="A103" s="13">
        <v>2024</v>
      </c>
      <c r="B103" s="14" t="s">
        <v>24</v>
      </c>
      <c r="C103" s="14" t="s">
        <v>76</v>
      </c>
      <c r="D103" s="14" t="str">
        <f>VLOOKUP(C103,NACE08!$C$4:$D$25,2,FALSE)</f>
        <v>Activités de services administratifs et de soutien*</v>
      </c>
      <c r="E103" s="14" t="s">
        <v>114</v>
      </c>
      <c r="F103" s="15">
        <v>295</v>
      </c>
      <c r="G103" s="15">
        <v>551</v>
      </c>
      <c r="H103" s="141">
        <v>98167</v>
      </c>
      <c r="I103" s="12"/>
    </row>
    <row r="104" spans="1:9" outlineLevel="2" x14ac:dyDescent="0.3">
      <c r="A104" s="13">
        <v>2024</v>
      </c>
      <c r="B104" s="14" t="s">
        <v>24</v>
      </c>
      <c r="C104" s="14" t="s">
        <v>76</v>
      </c>
      <c r="D104" s="14" t="str">
        <f>VLOOKUP(C104,NACE08!$C$4:$D$25,2,FALSE)</f>
        <v>Activités de services administratifs et de soutien*</v>
      </c>
      <c r="E104" s="14" t="s">
        <v>115</v>
      </c>
      <c r="F104" s="15">
        <v>220</v>
      </c>
      <c r="G104" s="15">
        <v>383</v>
      </c>
      <c r="H104" s="141">
        <v>80804</v>
      </c>
      <c r="I104" s="12"/>
    </row>
    <row r="105" spans="1:9" outlineLevel="2" x14ac:dyDescent="0.3">
      <c r="A105" s="13">
        <v>2024</v>
      </c>
      <c r="B105" s="14" t="s">
        <v>24</v>
      </c>
      <c r="C105" s="14" t="s">
        <v>76</v>
      </c>
      <c r="D105" s="14" t="str">
        <f>VLOOKUP(C105,NACE08!$C$4:$D$25,2,FALSE)</f>
        <v>Activités de services administratifs et de soutien*</v>
      </c>
      <c r="E105" s="14" t="s">
        <v>116</v>
      </c>
      <c r="F105" s="15">
        <v>35</v>
      </c>
      <c r="G105" s="15">
        <v>47</v>
      </c>
      <c r="H105" s="141">
        <v>12610</v>
      </c>
      <c r="I105" s="12"/>
    </row>
    <row r="106" spans="1:9" outlineLevel="2" x14ac:dyDescent="0.3">
      <c r="A106" s="13">
        <v>2024</v>
      </c>
      <c r="B106" s="14" t="s">
        <v>24</v>
      </c>
      <c r="C106" s="14" t="s">
        <v>76</v>
      </c>
      <c r="D106" s="14" t="str">
        <f>VLOOKUP(C106,NACE08!$C$4:$D$25,2,FALSE)</f>
        <v>Activités de services administratifs et de soutien*</v>
      </c>
      <c r="E106" s="14" t="s">
        <v>117</v>
      </c>
      <c r="F106" s="15">
        <v>11</v>
      </c>
      <c r="G106" s="15">
        <v>11</v>
      </c>
      <c r="H106" s="141">
        <v>3601</v>
      </c>
      <c r="I106" s="12"/>
    </row>
    <row r="107" spans="1:9" outlineLevel="2" x14ac:dyDescent="0.3">
      <c r="A107" s="13">
        <v>2024</v>
      </c>
      <c r="B107" s="14" t="s">
        <v>24</v>
      </c>
      <c r="C107" s="14" t="s">
        <v>25</v>
      </c>
      <c r="D107" s="14" t="str">
        <f>VLOOKUP(C107,NACE08!$C$4:$D$25,2,FALSE)</f>
        <v>Travail Interimmaire</v>
      </c>
      <c r="E107" s="14" t="s">
        <v>41</v>
      </c>
      <c r="F107" s="15">
        <v>50130</v>
      </c>
      <c r="G107" s="15">
        <v>74668</v>
      </c>
      <c r="H107" s="141">
        <v>6436796</v>
      </c>
      <c r="I107" s="12"/>
    </row>
    <row r="108" spans="1:9" outlineLevel="2" x14ac:dyDescent="0.3">
      <c r="A108" s="13">
        <v>2024</v>
      </c>
      <c r="B108" s="14" t="s">
        <v>24</v>
      </c>
      <c r="C108" s="14" t="s">
        <v>25</v>
      </c>
      <c r="D108" s="14" t="str">
        <f>VLOOKUP(C108,NACE08!$C$4:$D$25,2,FALSE)</f>
        <v>Travail Interimmaire</v>
      </c>
      <c r="E108" s="14" t="s">
        <v>111</v>
      </c>
      <c r="F108" s="15">
        <v>85007</v>
      </c>
      <c r="G108" s="15">
        <v>157869</v>
      </c>
      <c r="H108" s="141">
        <v>17664748</v>
      </c>
      <c r="I108" s="12"/>
    </row>
    <row r="109" spans="1:9" outlineLevel="2" x14ac:dyDescent="0.3">
      <c r="A109" s="13">
        <v>2024</v>
      </c>
      <c r="B109" s="14" t="s">
        <v>24</v>
      </c>
      <c r="C109" s="14" t="s">
        <v>25</v>
      </c>
      <c r="D109" s="14" t="str">
        <f>VLOOKUP(C109,NACE08!$C$4:$D$25,2,FALSE)</f>
        <v>Travail Interimmaire</v>
      </c>
      <c r="E109" s="14" t="s">
        <v>112</v>
      </c>
      <c r="F109" s="15">
        <v>58120</v>
      </c>
      <c r="G109" s="15">
        <v>113733</v>
      </c>
      <c r="H109" s="141">
        <v>14686729</v>
      </c>
      <c r="I109" s="12"/>
    </row>
    <row r="110" spans="1:9" outlineLevel="2" x14ac:dyDescent="0.3">
      <c r="A110" s="13">
        <v>2024</v>
      </c>
      <c r="B110" s="14" t="s">
        <v>24</v>
      </c>
      <c r="C110" s="14" t="s">
        <v>25</v>
      </c>
      <c r="D110" s="14" t="str">
        <f>VLOOKUP(C110,NACE08!$C$4:$D$25,2,FALSE)</f>
        <v>Travail Interimmaire</v>
      </c>
      <c r="E110" s="14" t="s">
        <v>113</v>
      </c>
      <c r="F110" s="15">
        <v>18513</v>
      </c>
      <c r="G110" s="15">
        <v>35320</v>
      </c>
      <c r="H110" s="141">
        <v>5060723</v>
      </c>
      <c r="I110" s="12"/>
    </row>
    <row r="111" spans="1:9" outlineLevel="2" x14ac:dyDescent="0.3">
      <c r="A111" s="13">
        <v>2024</v>
      </c>
      <c r="B111" s="14" t="s">
        <v>24</v>
      </c>
      <c r="C111" s="14" t="s">
        <v>25</v>
      </c>
      <c r="D111" s="14" t="str">
        <f>VLOOKUP(C111,NACE08!$C$4:$D$25,2,FALSE)</f>
        <v>Travail Interimmaire</v>
      </c>
      <c r="E111" s="14" t="s">
        <v>114</v>
      </c>
      <c r="F111" s="15">
        <v>3538</v>
      </c>
      <c r="G111" s="15">
        <v>6772</v>
      </c>
      <c r="H111" s="141">
        <v>1028989</v>
      </c>
      <c r="I111" s="12"/>
    </row>
    <row r="112" spans="1:9" outlineLevel="2" x14ac:dyDescent="0.3">
      <c r="A112" s="13">
        <v>2024</v>
      </c>
      <c r="B112" s="14" t="s">
        <v>24</v>
      </c>
      <c r="C112" s="14" t="s">
        <v>25</v>
      </c>
      <c r="D112" s="14" t="str">
        <f>VLOOKUP(C112,NACE08!$C$4:$D$25,2,FALSE)</f>
        <v>Travail Interimmaire</v>
      </c>
      <c r="E112" s="14" t="s">
        <v>115</v>
      </c>
      <c r="F112" s="15">
        <v>2277</v>
      </c>
      <c r="G112" s="15">
        <v>4553</v>
      </c>
      <c r="H112" s="141">
        <v>713101</v>
      </c>
      <c r="I112" s="12"/>
    </row>
    <row r="113" spans="1:9" outlineLevel="2" x14ac:dyDescent="0.3">
      <c r="A113" s="13">
        <v>2024</v>
      </c>
      <c r="B113" s="14" t="s">
        <v>24</v>
      </c>
      <c r="C113" s="14" t="s">
        <v>25</v>
      </c>
      <c r="D113" s="14" t="str">
        <f>VLOOKUP(C113,NACE08!$C$4:$D$25,2,FALSE)</f>
        <v>Travail Interimmaire</v>
      </c>
      <c r="E113" s="14" t="s">
        <v>116</v>
      </c>
      <c r="F113" s="15">
        <v>250</v>
      </c>
      <c r="G113" s="15">
        <v>425</v>
      </c>
      <c r="H113" s="141">
        <v>65492</v>
      </c>
      <c r="I113" s="12"/>
    </row>
    <row r="114" spans="1:9" outlineLevel="2" x14ac:dyDescent="0.3">
      <c r="A114" s="13">
        <v>2024</v>
      </c>
      <c r="B114" s="14" t="s">
        <v>24</v>
      </c>
      <c r="C114" s="14" t="s">
        <v>25</v>
      </c>
      <c r="D114" s="14" t="str">
        <f>VLOOKUP(C114,NACE08!$C$4:$D$25,2,FALSE)</f>
        <v>Travail Interimmaire</v>
      </c>
      <c r="E114" s="14" t="s">
        <v>117</v>
      </c>
      <c r="F114" s="15">
        <v>47</v>
      </c>
      <c r="G114" s="15">
        <v>57</v>
      </c>
      <c r="H114" s="141">
        <v>9262</v>
      </c>
      <c r="I114" s="12"/>
    </row>
    <row r="115" spans="1:9" outlineLevel="2" x14ac:dyDescent="0.3">
      <c r="A115" s="13">
        <v>2024</v>
      </c>
      <c r="B115" s="14" t="s">
        <v>24</v>
      </c>
      <c r="C115" s="14" t="s">
        <v>25</v>
      </c>
      <c r="D115" s="14" t="str">
        <f>VLOOKUP(C115,NACE08!$C$4:$D$25,2,FALSE)</f>
        <v>Travail Interimmaire</v>
      </c>
      <c r="E115" s="14" t="s">
        <v>268</v>
      </c>
      <c r="F115" s="15">
        <v>3</v>
      </c>
      <c r="G115" s="15">
        <v>3</v>
      </c>
      <c r="H115" s="141">
        <v>44</v>
      </c>
      <c r="I115" s="12"/>
    </row>
    <row r="116" spans="1:9" outlineLevel="2" x14ac:dyDescent="0.3">
      <c r="A116" s="13">
        <v>2024</v>
      </c>
      <c r="B116" s="14" t="s">
        <v>24</v>
      </c>
      <c r="C116" s="14" t="s">
        <v>25</v>
      </c>
      <c r="D116" s="14" t="str">
        <f>VLOOKUP(C116,NACE08!$C$4:$D$25,2,FALSE)</f>
        <v>Travail Interimmaire</v>
      </c>
      <c r="E116" s="14" t="s">
        <v>269</v>
      </c>
      <c r="F116" s="15">
        <v>1</v>
      </c>
      <c r="G116" s="15">
        <v>1</v>
      </c>
      <c r="H116" s="141">
        <v>15</v>
      </c>
      <c r="I116" s="12"/>
    </row>
    <row r="117" spans="1:9" outlineLevel="2" x14ac:dyDescent="0.3">
      <c r="A117" s="13">
        <v>2024</v>
      </c>
      <c r="B117" s="14" t="s">
        <v>26</v>
      </c>
      <c r="C117" s="14" t="s">
        <v>27</v>
      </c>
      <c r="D117" s="14" t="str">
        <f>VLOOKUP(C117,NACE08!$C$4:$D$25,2,FALSE)</f>
        <v>Administration publique</v>
      </c>
      <c r="E117" s="14" t="s">
        <v>41</v>
      </c>
      <c r="F117" s="15">
        <v>7404</v>
      </c>
      <c r="G117" s="15">
        <v>8834</v>
      </c>
      <c r="H117" s="141">
        <v>799755</v>
      </c>
      <c r="I117" s="12"/>
    </row>
    <row r="118" spans="1:9" outlineLevel="2" x14ac:dyDescent="0.3">
      <c r="A118" s="13">
        <v>2024</v>
      </c>
      <c r="B118" s="14" t="s">
        <v>26</v>
      </c>
      <c r="C118" s="14" t="s">
        <v>27</v>
      </c>
      <c r="D118" s="14" t="str">
        <f>VLOOKUP(C118,NACE08!$C$4:$D$25,2,FALSE)</f>
        <v>Administration publique</v>
      </c>
      <c r="E118" s="14" t="s">
        <v>111</v>
      </c>
      <c r="F118" s="15">
        <v>10491</v>
      </c>
      <c r="G118" s="15">
        <v>14719</v>
      </c>
      <c r="H118" s="141">
        <v>1820148</v>
      </c>
      <c r="I118" s="12"/>
    </row>
    <row r="119" spans="1:9" outlineLevel="2" x14ac:dyDescent="0.3">
      <c r="A119" s="13">
        <v>2024</v>
      </c>
      <c r="B119" s="14" t="s">
        <v>26</v>
      </c>
      <c r="C119" s="14" t="s">
        <v>27</v>
      </c>
      <c r="D119" s="14" t="str">
        <f>VLOOKUP(C119,NACE08!$C$4:$D$25,2,FALSE)</f>
        <v>Administration publique</v>
      </c>
      <c r="E119" s="14" t="s">
        <v>112</v>
      </c>
      <c r="F119" s="15">
        <v>6273</v>
      </c>
      <c r="G119" s="15">
        <v>9313</v>
      </c>
      <c r="H119" s="141">
        <v>1345365</v>
      </c>
      <c r="I119" s="12"/>
    </row>
    <row r="120" spans="1:9" outlineLevel="2" x14ac:dyDescent="0.3">
      <c r="A120" s="13">
        <v>2024</v>
      </c>
      <c r="B120" s="14" t="s">
        <v>26</v>
      </c>
      <c r="C120" s="14" t="s">
        <v>27</v>
      </c>
      <c r="D120" s="14" t="str">
        <f>VLOOKUP(C120,NACE08!$C$4:$D$25,2,FALSE)</f>
        <v>Administration publique</v>
      </c>
      <c r="E120" s="14" t="s">
        <v>113</v>
      </c>
      <c r="F120" s="15">
        <v>1557</v>
      </c>
      <c r="G120" s="15">
        <v>2324</v>
      </c>
      <c r="H120" s="141">
        <v>372418</v>
      </c>
      <c r="I120" s="12"/>
    </row>
    <row r="121" spans="1:9" outlineLevel="2" x14ac:dyDescent="0.3">
      <c r="A121" s="13">
        <v>2024</v>
      </c>
      <c r="B121" s="14" t="s">
        <v>26</v>
      </c>
      <c r="C121" s="14" t="s">
        <v>27</v>
      </c>
      <c r="D121" s="14" t="str">
        <f>VLOOKUP(C121,NACE08!$C$4:$D$25,2,FALSE)</f>
        <v>Administration publique</v>
      </c>
      <c r="E121" s="14" t="s">
        <v>114</v>
      </c>
      <c r="F121" s="15">
        <v>185</v>
      </c>
      <c r="G121" s="15">
        <v>266</v>
      </c>
      <c r="H121" s="141">
        <v>48408</v>
      </c>
      <c r="I121" s="12"/>
    </row>
    <row r="122" spans="1:9" outlineLevel="2" x14ac:dyDescent="0.3">
      <c r="A122" s="13">
        <v>2024</v>
      </c>
      <c r="B122" s="14" t="s">
        <v>26</v>
      </c>
      <c r="C122" s="14" t="s">
        <v>27</v>
      </c>
      <c r="D122" s="14" t="str">
        <f>VLOOKUP(C122,NACE08!$C$4:$D$25,2,FALSE)</f>
        <v>Administration publique</v>
      </c>
      <c r="E122" s="14" t="s">
        <v>115</v>
      </c>
      <c r="F122" s="15">
        <v>134</v>
      </c>
      <c r="G122" s="15">
        <v>189</v>
      </c>
      <c r="H122" s="141">
        <v>42729</v>
      </c>
      <c r="I122" s="12"/>
    </row>
    <row r="123" spans="1:9" outlineLevel="2" x14ac:dyDescent="0.3">
      <c r="A123" s="13">
        <v>2024</v>
      </c>
      <c r="B123" s="14" t="s">
        <v>26</v>
      </c>
      <c r="C123" s="14" t="s">
        <v>27</v>
      </c>
      <c r="D123" s="14" t="str">
        <f>VLOOKUP(C123,NACE08!$C$4:$D$25,2,FALSE)</f>
        <v>Administration publique</v>
      </c>
      <c r="E123" s="14" t="s">
        <v>116</v>
      </c>
      <c r="F123" s="15">
        <v>20</v>
      </c>
      <c r="G123" s="15">
        <v>29</v>
      </c>
      <c r="H123" s="141">
        <v>5460</v>
      </c>
      <c r="I123" s="12"/>
    </row>
    <row r="124" spans="1:9" outlineLevel="2" x14ac:dyDescent="0.3">
      <c r="A124" s="13">
        <v>2024</v>
      </c>
      <c r="B124" s="14" t="s">
        <v>26</v>
      </c>
      <c r="C124" s="14" t="s">
        <v>27</v>
      </c>
      <c r="D124" s="14" t="str">
        <f>VLOOKUP(C124,NACE08!$C$4:$D$25,2,FALSE)</f>
        <v>Administration publique</v>
      </c>
      <c r="E124" s="14" t="s">
        <v>117</v>
      </c>
      <c r="F124" s="15">
        <v>7</v>
      </c>
      <c r="G124" s="15">
        <v>8</v>
      </c>
      <c r="H124" s="141">
        <v>1855</v>
      </c>
      <c r="I124" s="12"/>
    </row>
    <row r="125" spans="1:9" outlineLevel="2" x14ac:dyDescent="0.3">
      <c r="A125" s="13">
        <v>2024</v>
      </c>
      <c r="B125" s="14" t="s">
        <v>26</v>
      </c>
      <c r="C125" s="14" t="s">
        <v>27</v>
      </c>
      <c r="D125" s="14" t="str">
        <f>VLOOKUP(C125,NACE08!$C$4:$D$25,2,FALSE)</f>
        <v>Administration publique</v>
      </c>
      <c r="E125" s="14" t="s">
        <v>269</v>
      </c>
      <c r="F125" s="15">
        <v>2</v>
      </c>
      <c r="G125" s="15">
        <v>2</v>
      </c>
      <c r="H125" s="141">
        <v>165</v>
      </c>
      <c r="I125" s="12"/>
    </row>
    <row r="126" spans="1:9" outlineLevel="2" x14ac:dyDescent="0.3">
      <c r="A126" s="13">
        <v>2024</v>
      </c>
      <c r="B126" s="14" t="s">
        <v>28</v>
      </c>
      <c r="C126" s="14" t="s">
        <v>29</v>
      </c>
      <c r="D126" s="14" t="str">
        <f>VLOOKUP(C126,NACE08!$C$4:$D$25,2,FALSE)</f>
        <v>Enseignement</v>
      </c>
      <c r="E126" s="14" t="s">
        <v>41</v>
      </c>
      <c r="F126" s="15">
        <v>988</v>
      </c>
      <c r="G126" s="15">
        <v>1219</v>
      </c>
      <c r="H126" s="141">
        <v>76575</v>
      </c>
      <c r="I126" s="12"/>
    </row>
    <row r="127" spans="1:9" outlineLevel="2" x14ac:dyDescent="0.3">
      <c r="A127" s="13">
        <v>2024</v>
      </c>
      <c r="B127" s="14" t="s">
        <v>28</v>
      </c>
      <c r="C127" s="14" t="s">
        <v>29</v>
      </c>
      <c r="D127" s="14" t="str">
        <f>VLOOKUP(C127,NACE08!$C$4:$D$25,2,FALSE)</f>
        <v>Enseignement</v>
      </c>
      <c r="E127" s="14" t="s">
        <v>111</v>
      </c>
      <c r="F127" s="15">
        <v>2247</v>
      </c>
      <c r="G127" s="15">
        <v>3979</v>
      </c>
      <c r="H127" s="141">
        <v>241334</v>
      </c>
      <c r="I127" s="12"/>
    </row>
    <row r="128" spans="1:9" outlineLevel="2" x14ac:dyDescent="0.3">
      <c r="A128" s="13">
        <v>2024</v>
      </c>
      <c r="B128" s="14" t="s">
        <v>28</v>
      </c>
      <c r="C128" s="14" t="s">
        <v>29</v>
      </c>
      <c r="D128" s="14" t="str">
        <f>VLOOKUP(C128,NACE08!$C$4:$D$25,2,FALSE)</f>
        <v>Enseignement</v>
      </c>
      <c r="E128" s="14" t="s">
        <v>112</v>
      </c>
      <c r="F128" s="15">
        <v>4458</v>
      </c>
      <c r="G128" s="15">
        <v>8249</v>
      </c>
      <c r="H128" s="141">
        <v>604933</v>
      </c>
      <c r="I128" s="12"/>
    </row>
    <row r="129" spans="1:9" outlineLevel="2" x14ac:dyDescent="0.3">
      <c r="A129" s="13">
        <v>2024</v>
      </c>
      <c r="B129" s="14" t="s">
        <v>28</v>
      </c>
      <c r="C129" s="14" t="s">
        <v>29</v>
      </c>
      <c r="D129" s="14" t="str">
        <f>VLOOKUP(C129,NACE08!$C$4:$D$25,2,FALSE)</f>
        <v>Enseignement</v>
      </c>
      <c r="E129" s="14" t="s">
        <v>113</v>
      </c>
      <c r="F129" s="15">
        <v>2069</v>
      </c>
      <c r="G129" s="15">
        <v>3559</v>
      </c>
      <c r="H129" s="141">
        <v>344521</v>
      </c>
      <c r="I129" s="12"/>
    </row>
    <row r="130" spans="1:9" outlineLevel="2" x14ac:dyDescent="0.3">
      <c r="A130" s="13">
        <v>2024</v>
      </c>
      <c r="B130" s="14" t="s">
        <v>28</v>
      </c>
      <c r="C130" s="14" t="s">
        <v>29</v>
      </c>
      <c r="D130" s="14" t="str">
        <f>VLOOKUP(C130,NACE08!$C$4:$D$25,2,FALSE)</f>
        <v>Enseignement</v>
      </c>
      <c r="E130" s="14" t="s">
        <v>114</v>
      </c>
      <c r="F130" s="15">
        <v>450</v>
      </c>
      <c r="G130" s="15">
        <v>702</v>
      </c>
      <c r="H130" s="141">
        <v>87659</v>
      </c>
      <c r="I130" s="12"/>
    </row>
    <row r="131" spans="1:9" outlineLevel="2" x14ac:dyDescent="0.3">
      <c r="A131" s="13">
        <v>2024</v>
      </c>
      <c r="B131" s="14" t="s">
        <v>28</v>
      </c>
      <c r="C131" s="14" t="s">
        <v>29</v>
      </c>
      <c r="D131" s="14" t="str">
        <f>VLOOKUP(C131,NACE08!$C$4:$D$25,2,FALSE)</f>
        <v>Enseignement</v>
      </c>
      <c r="E131" s="14" t="s">
        <v>115</v>
      </c>
      <c r="F131" s="15">
        <v>308</v>
      </c>
      <c r="G131" s="15">
        <v>494</v>
      </c>
      <c r="H131" s="141">
        <v>59706</v>
      </c>
      <c r="I131" s="12"/>
    </row>
    <row r="132" spans="1:9" outlineLevel="2" x14ac:dyDescent="0.3">
      <c r="A132" s="13">
        <v>2024</v>
      </c>
      <c r="B132" s="14" t="s">
        <v>28</v>
      </c>
      <c r="C132" s="14" t="s">
        <v>29</v>
      </c>
      <c r="D132" s="14" t="str">
        <f>VLOOKUP(C132,NACE08!$C$4:$D$25,2,FALSE)</f>
        <v>Enseignement</v>
      </c>
      <c r="E132" s="14" t="s">
        <v>116</v>
      </c>
      <c r="F132" s="15">
        <v>38</v>
      </c>
      <c r="G132" s="15">
        <v>48</v>
      </c>
      <c r="H132" s="141">
        <v>8879</v>
      </c>
      <c r="I132" s="12"/>
    </row>
    <row r="133" spans="1:9" outlineLevel="2" x14ac:dyDescent="0.3">
      <c r="A133" s="13">
        <v>2024</v>
      </c>
      <c r="B133" s="14" t="s">
        <v>28</v>
      </c>
      <c r="C133" s="14" t="s">
        <v>29</v>
      </c>
      <c r="D133" s="14" t="str">
        <f>VLOOKUP(C133,NACE08!$C$4:$D$25,2,FALSE)</f>
        <v>Enseignement</v>
      </c>
      <c r="E133" s="14" t="s">
        <v>117</v>
      </c>
      <c r="F133" s="15">
        <v>6</v>
      </c>
      <c r="G133" s="15">
        <v>8</v>
      </c>
      <c r="H133" s="141">
        <v>1293</v>
      </c>
      <c r="I133" s="12"/>
    </row>
    <row r="134" spans="1:9" outlineLevel="2" x14ac:dyDescent="0.3">
      <c r="A134" s="13">
        <v>2024</v>
      </c>
      <c r="B134" s="14" t="s">
        <v>30</v>
      </c>
      <c r="C134" s="14" t="s">
        <v>31</v>
      </c>
      <c r="D134" s="14" t="str">
        <f>VLOOKUP(C134,NACE08!$C$4:$D$25,2,FALSE)</f>
        <v>Santé humaine et action sociale</v>
      </c>
      <c r="E134" s="14" t="s">
        <v>41</v>
      </c>
      <c r="F134" s="15">
        <v>9364</v>
      </c>
      <c r="G134" s="15">
        <v>11441</v>
      </c>
      <c r="H134" s="141">
        <v>1310886</v>
      </c>
      <c r="I134" s="12"/>
    </row>
    <row r="135" spans="1:9" outlineLevel="2" x14ac:dyDescent="0.3">
      <c r="A135" s="13">
        <v>2024</v>
      </c>
      <c r="B135" s="14" t="s">
        <v>30</v>
      </c>
      <c r="C135" s="14" t="s">
        <v>31</v>
      </c>
      <c r="D135" s="14" t="str">
        <f>VLOOKUP(C135,NACE08!$C$4:$D$25,2,FALSE)</f>
        <v>Santé humaine et action sociale</v>
      </c>
      <c r="E135" s="14" t="s">
        <v>111</v>
      </c>
      <c r="F135" s="15">
        <v>21364</v>
      </c>
      <c r="G135" s="15">
        <v>29661</v>
      </c>
      <c r="H135" s="141">
        <v>4666105</v>
      </c>
      <c r="I135" s="12"/>
    </row>
    <row r="136" spans="1:9" outlineLevel="2" x14ac:dyDescent="0.3">
      <c r="A136" s="13">
        <v>2024</v>
      </c>
      <c r="B136" s="14" t="s">
        <v>30</v>
      </c>
      <c r="C136" s="14" t="s">
        <v>31</v>
      </c>
      <c r="D136" s="14" t="str">
        <f>VLOOKUP(C136,NACE08!$C$4:$D$25,2,FALSE)</f>
        <v>Santé humaine et action sociale</v>
      </c>
      <c r="E136" s="14" t="s">
        <v>112</v>
      </c>
      <c r="F136" s="15">
        <v>17337</v>
      </c>
      <c r="G136" s="15">
        <v>24678</v>
      </c>
      <c r="H136" s="141">
        <v>4547828</v>
      </c>
      <c r="I136" s="12"/>
    </row>
    <row r="137" spans="1:9" outlineLevel="2" x14ac:dyDescent="0.3">
      <c r="A137" s="13">
        <v>2024</v>
      </c>
      <c r="B137" s="14" t="s">
        <v>30</v>
      </c>
      <c r="C137" s="14" t="s">
        <v>31</v>
      </c>
      <c r="D137" s="14" t="str">
        <f>VLOOKUP(C137,NACE08!$C$4:$D$25,2,FALSE)</f>
        <v>Santé humaine et action sociale</v>
      </c>
      <c r="E137" s="14" t="s">
        <v>113</v>
      </c>
      <c r="F137" s="15">
        <v>5589</v>
      </c>
      <c r="G137" s="15">
        <v>7761</v>
      </c>
      <c r="H137" s="141">
        <v>1654662</v>
      </c>
      <c r="I137" s="12"/>
    </row>
    <row r="138" spans="1:9" outlineLevel="2" x14ac:dyDescent="0.3">
      <c r="A138" s="13">
        <v>2024</v>
      </c>
      <c r="B138" s="14" t="s">
        <v>30</v>
      </c>
      <c r="C138" s="14" t="s">
        <v>31</v>
      </c>
      <c r="D138" s="14" t="str">
        <f>VLOOKUP(C138,NACE08!$C$4:$D$25,2,FALSE)</f>
        <v>Santé humaine et action sociale</v>
      </c>
      <c r="E138" s="14" t="s">
        <v>114</v>
      </c>
      <c r="F138" s="15">
        <v>953</v>
      </c>
      <c r="G138" s="15">
        <v>1345</v>
      </c>
      <c r="H138" s="141">
        <v>317663</v>
      </c>
      <c r="I138" s="12"/>
    </row>
    <row r="139" spans="1:9" outlineLevel="2" x14ac:dyDescent="0.3">
      <c r="A139" s="13">
        <v>2024</v>
      </c>
      <c r="B139" s="14" t="s">
        <v>30</v>
      </c>
      <c r="C139" s="14" t="s">
        <v>31</v>
      </c>
      <c r="D139" s="14" t="str">
        <f>VLOOKUP(C139,NACE08!$C$4:$D$25,2,FALSE)</f>
        <v>Santé humaine et action sociale</v>
      </c>
      <c r="E139" s="14" t="s">
        <v>115</v>
      </c>
      <c r="F139" s="15">
        <v>756</v>
      </c>
      <c r="G139" s="15">
        <v>1132</v>
      </c>
      <c r="H139" s="141">
        <v>260911</v>
      </c>
      <c r="I139" s="12"/>
    </row>
    <row r="140" spans="1:9" outlineLevel="2" x14ac:dyDescent="0.3">
      <c r="A140" s="13">
        <v>2024</v>
      </c>
      <c r="B140" s="14" t="s">
        <v>30</v>
      </c>
      <c r="C140" s="14" t="s">
        <v>31</v>
      </c>
      <c r="D140" s="14" t="str">
        <f>VLOOKUP(C140,NACE08!$C$4:$D$25,2,FALSE)</f>
        <v>Santé humaine et action sociale</v>
      </c>
      <c r="E140" s="14" t="s">
        <v>116</v>
      </c>
      <c r="F140" s="15">
        <v>200</v>
      </c>
      <c r="G140" s="15">
        <v>258</v>
      </c>
      <c r="H140" s="141">
        <v>61991</v>
      </c>
      <c r="I140" s="12"/>
    </row>
    <row r="141" spans="1:9" outlineLevel="2" x14ac:dyDescent="0.3">
      <c r="A141" s="13">
        <v>2024</v>
      </c>
      <c r="B141" s="14" t="s">
        <v>30</v>
      </c>
      <c r="C141" s="14" t="s">
        <v>31</v>
      </c>
      <c r="D141" s="14" t="str">
        <f>VLOOKUP(C141,NACE08!$C$4:$D$25,2,FALSE)</f>
        <v>Santé humaine et action sociale</v>
      </c>
      <c r="E141" s="14" t="s">
        <v>117</v>
      </c>
      <c r="F141" s="15">
        <v>35</v>
      </c>
      <c r="G141" s="15">
        <v>44</v>
      </c>
      <c r="H141" s="141">
        <v>11546</v>
      </c>
      <c r="I141" s="12"/>
    </row>
    <row r="142" spans="1:9" outlineLevel="2" x14ac:dyDescent="0.3">
      <c r="A142" s="13">
        <v>2024</v>
      </c>
      <c r="B142" s="14" t="s">
        <v>32</v>
      </c>
      <c r="C142" s="14" t="s">
        <v>33</v>
      </c>
      <c r="D142" s="14" t="str">
        <f>VLOOKUP(C142,NACE08!$C$4:$D$25,2,FALSE)</f>
        <v>Arts, spectacles et activités récréatives</v>
      </c>
      <c r="E142" s="14" t="s">
        <v>41</v>
      </c>
      <c r="F142" s="15">
        <v>4721</v>
      </c>
      <c r="G142" s="15">
        <v>6367</v>
      </c>
      <c r="H142" s="141">
        <v>617216</v>
      </c>
      <c r="I142" s="12"/>
    </row>
    <row r="143" spans="1:9" outlineLevel="2" x14ac:dyDescent="0.3">
      <c r="A143" s="13">
        <v>2024</v>
      </c>
      <c r="B143" s="14" t="s">
        <v>32</v>
      </c>
      <c r="C143" s="14" t="s">
        <v>33</v>
      </c>
      <c r="D143" s="14" t="str">
        <f>VLOOKUP(C143,NACE08!$C$4:$D$25,2,FALSE)</f>
        <v>Arts, spectacles et activités récréatives</v>
      </c>
      <c r="E143" s="14" t="s">
        <v>111</v>
      </c>
      <c r="F143" s="15">
        <v>7220</v>
      </c>
      <c r="G143" s="15">
        <v>12097</v>
      </c>
      <c r="H143" s="141">
        <v>1505432</v>
      </c>
      <c r="I143" s="12"/>
    </row>
    <row r="144" spans="1:9" outlineLevel="2" x14ac:dyDescent="0.3">
      <c r="A144" s="13">
        <v>2024</v>
      </c>
      <c r="B144" s="14" t="s">
        <v>32</v>
      </c>
      <c r="C144" s="14" t="s">
        <v>33</v>
      </c>
      <c r="D144" s="14" t="str">
        <f>VLOOKUP(C144,NACE08!$C$4:$D$25,2,FALSE)</f>
        <v>Arts, spectacles et activités récréatives</v>
      </c>
      <c r="E144" s="14" t="s">
        <v>112</v>
      </c>
      <c r="F144" s="15">
        <v>5762</v>
      </c>
      <c r="G144" s="15">
        <v>10143</v>
      </c>
      <c r="H144" s="141">
        <v>1393388</v>
      </c>
      <c r="I144" s="12"/>
    </row>
    <row r="145" spans="1:9" outlineLevel="2" x14ac:dyDescent="0.3">
      <c r="A145" s="13">
        <v>2024</v>
      </c>
      <c r="B145" s="14" t="s">
        <v>32</v>
      </c>
      <c r="C145" s="14" t="s">
        <v>33</v>
      </c>
      <c r="D145" s="14" t="str">
        <f>VLOOKUP(C145,NACE08!$C$4:$D$25,2,FALSE)</f>
        <v>Arts, spectacles et activités récréatives</v>
      </c>
      <c r="E145" s="14" t="s">
        <v>113</v>
      </c>
      <c r="F145" s="15">
        <v>2197</v>
      </c>
      <c r="G145" s="15">
        <v>3824</v>
      </c>
      <c r="H145" s="141">
        <v>568644</v>
      </c>
      <c r="I145" s="12"/>
    </row>
    <row r="146" spans="1:9" outlineLevel="2" x14ac:dyDescent="0.3">
      <c r="A146" s="13">
        <v>2024</v>
      </c>
      <c r="B146" s="14" t="s">
        <v>32</v>
      </c>
      <c r="C146" s="14" t="s">
        <v>33</v>
      </c>
      <c r="D146" s="14" t="str">
        <f>VLOOKUP(C146,NACE08!$C$4:$D$25,2,FALSE)</f>
        <v>Arts, spectacles et activités récréatives</v>
      </c>
      <c r="E146" s="14" t="s">
        <v>114</v>
      </c>
      <c r="F146" s="15">
        <v>434</v>
      </c>
      <c r="G146" s="15">
        <v>720</v>
      </c>
      <c r="H146" s="141">
        <v>106046</v>
      </c>
      <c r="I146" s="12"/>
    </row>
    <row r="147" spans="1:9" outlineLevel="2" x14ac:dyDescent="0.3">
      <c r="A147" s="13">
        <v>2024</v>
      </c>
      <c r="B147" s="14" t="s">
        <v>32</v>
      </c>
      <c r="C147" s="14" t="s">
        <v>33</v>
      </c>
      <c r="D147" s="14" t="str">
        <f>VLOOKUP(C147,NACE08!$C$4:$D$25,2,FALSE)</f>
        <v>Arts, spectacles et activités récréatives</v>
      </c>
      <c r="E147" s="14" t="s">
        <v>115</v>
      </c>
      <c r="F147" s="15">
        <v>202</v>
      </c>
      <c r="G147" s="15">
        <v>307</v>
      </c>
      <c r="H147" s="141">
        <v>40453</v>
      </c>
      <c r="I147" s="12"/>
    </row>
    <row r="148" spans="1:9" outlineLevel="2" x14ac:dyDescent="0.3">
      <c r="A148" s="13">
        <v>2024</v>
      </c>
      <c r="B148" s="14" t="s">
        <v>32</v>
      </c>
      <c r="C148" s="14" t="s">
        <v>33</v>
      </c>
      <c r="D148" s="14" t="str">
        <f>VLOOKUP(C148,NACE08!$C$4:$D$25,2,FALSE)</f>
        <v>Arts, spectacles et activités récréatives</v>
      </c>
      <c r="E148" s="14" t="s">
        <v>116</v>
      </c>
      <c r="F148" s="15">
        <v>18</v>
      </c>
      <c r="G148" s="15">
        <v>25</v>
      </c>
      <c r="H148" s="141">
        <v>2498</v>
      </c>
      <c r="I148" s="12"/>
    </row>
    <row r="149" spans="1:9" outlineLevel="2" x14ac:dyDescent="0.3">
      <c r="A149" s="13">
        <v>2024</v>
      </c>
      <c r="B149" s="14" t="s">
        <v>32</v>
      </c>
      <c r="C149" s="14" t="s">
        <v>33</v>
      </c>
      <c r="D149" s="14" t="str">
        <f>VLOOKUP(C149,NACE08!$C$4:$D$25,2,FALSE)</f>
        <v>Arts, spectacles et activités récréatives</v>
      </c>
      <c r="E149" s="14" t="s">
        <v>117</v>
      </c>
      <c r="F149" s="15">
        <v>3</v>
      </c>
      <c r="G149" s="15">
        <v>4</v>
      </c>
      <c r="H149" s="141">
        <v>563</v>
      </c>
      <c r="I149" s="12"/>
    </row>
    <row r="150" spans="1:9" outlineLevel="2" x14ac:dyDescent="0.3">
      <c r="A150" s="13">
        <v>2024</v>
      </c>
      <c r="B150" s="14" t="s">
        <v>32</v>
      </c>
      <c r="C150" s="14" t="s">
        <v>33</v>
      </c>
      <c r="D150" s="14" t="str">
        <f>VLOOKUP(C150,NACE08!$C$4:$D$25,2,FALSE)</f>
        <v>Arts, spectacles et activités récréatives</v>
      </c>
      <c r="E150" s="14" t="s">
        <v>268</v>
      </c>
      <c r="F150" s="15">
        <v>1</v>
      </c>
      <c r="G150" s="15">
        <v>1</v>
      </c>
      <c r="H150" s="141">
        <v>15</v>
      </c>
      <c r="I150" s="12"/>
    </row>
    <row r="151" spans="1:9" outlineLevel="2" x14ac:dyDescent="0.3">
      <c r="A151" s="13">
        <v>2024</v>
      </c>
      <c r="B151" s="14" t="s">
        <v>34</v>
      </c>
      <c r="C151" s="14" t="s">
        <v>35</v>
      </c>
      <c r="D151" s="14" t="str">
        <f>VLOOKUP(C151,NACE08!$C$4:$D$25,2,FALSE)</f>
        <v>Autres activités de service</v>
      </c>
      <c r="E151" s="14" t="s">
        <v>41</v>
      </c>
      <c r="F151" s="15">
        <v>1324</v>
      </c>
      <c r="G151" s="15">
        <v>1753</v>
      </c>
      <c r="H151" s="141">
        <v>160536</v>
      </c>
      <c r="I151" s="12"/>
    </row>
    <row r="152" spans="1:9" outlineLevel="2" x14ac:dyDescent="0.3">
      <c r="A152" s="13">
        <v>2024</v>
      </c>
      <c r="B152" s="14" t="s">
        <v>34</v>
      </c>
      <c r="C152" s="14" t="s">
        <v>35</v>
      </c>
      <c r="D152" s="14" t="str">
        <f>VLOOKUP(C152,NACE08!$C$4:$D$25,2,FALSE)</f>
        <v>Autres activités de service</v>
      </c>
      <c r="E152" s="14" t="s">
        <v>111</v>
      </c>
      <c r="F152" s="15">
        <v>2331</v>
      </c>
      <c r="G152" s="15">
        <v>3696</v>
      </c>
      <c r="H152" s="141">
        <v>477336</v>
      </c>
      <c r="I152" s="12"/>
    </row>
    <row r="153" spans="1:9" outlineLevel="2" x14ac:dyDescent="0.3">
      <c r="A153" s="13">
        <v>2024</v>
      </c>
      <c r="B153" s="14" t="s">
        <v>34</v>
      </c>
      <c r="C153" s="14" t="s">
        <v>35</v>
      </c>
      <c r="D153" s="14" t="str">
        <f>VLOOKUP(C153,NACE08!$C$4:$D$25,2,FALSE)</f>
        <v>Autres activités de service</v>
      </c>
      <c r="E153" s="14" t="s">
        <v>112</v>
      </c>
      <c r="F153" s="15">
        <v>1528</v>
      </c>
      <c r="G153" s="15">
        <v>2521</v>
      </c>
      <c r="H153" s="141">
        <v>360411</v>
      </c>
      <c r="I153" s="12"/>
    </row>
    <row r="154" spans="1:9" outlineLevel="2" x14ac:dyDescent="0.3">
      <c r="A154" s="13">
        <v>2024</v>
      </c>
      <c r="B154" s="14" t="s">
        <v>34</v>
      </c>
      <c r="C154" s="14" t="s">
        <v>35</v>
      </c>
      <c r="D154" s="14" t="str">
        <f>VLOOKUP(C154,NACE08!$C$4:$D$25,2,FALSE)</f>
        <v>Autres activités de service</v>
      </c>
      <c r="E154" s="14" t="s">
        <v>113</v>
      </c>
      <c r="F154" s="15">
        <v>562</v>
      </c>
      <c r="G154" s="15">
        <v>910</v>
      </c>
      <c r="H154" s="141">
        <v>156341</v>
      </c>
      <c r="I154" s="12"/>
    </row>
    <row r="155" spans="1:9" outlineLevel="2" x14ac:dyDescent="0.3">
      <c r="A155" s="13">
        <v>2024</v>
      </c>
      <c r="B155" s="14" t="s">
        <v>34</v>
      </c>
      <c r="C155" s="14" t="s">
        <v>35</v>
      </c>
      <c r="D155" s="14" t="str">
        <f>VLOOKUP(C155,NACE08!$C$4:$D$25,2,FALSE)</f>
        <v>Autres activités de service</v>
      </c>
      <c r="E155" s="14" t="s">
        <v>114</v>
      </c>
      <c r="F155" s="15">
        <v>98</v>
      </c>
      <c r="G155" s="15">
        <v>155</v>
      </c>
      <c r="H155" s="141">
        <v>25591</v>
      </c>
      <c r="I155" s="12"/>
    </row>
    <row r="156" spans="1:9" outlineLevel="2" x14ac:dyDescent="0.3">
      <c r="A156" s="13">
        <v>2024</v>
      </c>
      <c r="B156" s="14" t="s">
        <v>34</v>
      </c>
      <c r="C156" s="14" t="s">
        <v>35</v>
      </c>
      <c r="D156" s="14" t="str">
        <f>VLOOKUP(C156,NACE08!$C$4:$D$25,2,FALSE)</f>
        <v>Autres activités de service</v>
      </c>
      <c r="E156" s="14" t="s">
        <v>115</v>
      </c>
      <c r="F156" s="15">
        <v>35</v>
      </c>
      <c r="G156" s="15">
        <v>59</v>
      </c>
      <c r="H156" s="141">
        <v>11595</v>
      </c>
      <c r="I156" s="12"/>
    </row>
    <row r="157" spans="1:9" outlineLevel="2" x14ac:dyDescent="0.3">
      <c r="A157" s="13">
        <v>2024</v>
      </c>
      <c r="B157" s="14" t="s">
        <v>34</v>
      </c>
      <c r="C157" s="14" t="s">
        <v>35</v>
      </c>
      <c r="D157" s="14" t="str">
        <f>VLOOKUP(C157,NACE08!$C$4:$D$25,2,FALSE)</f>
        <v>Autres activités de service</v>
      </c>
      <c r="E157" s="14" t="s">
        <v>116</v>
      </c>
      <c r="F157" s="15">
        <v>8</v>
      </c>
      <c r="G157" s="15">
        <v>8</v>
      </c>
      <c r="H157" s="141">
        <v>1379</v>
      </c>
      <c r="I157" s="12"/>
    </row>
    <row r="158" spans="1:9" outlineLevel="2" x14ac:dyDescent="0.3">
      <c r="A158" s="13">
        <v>2024</v>
      </c>
      <c r="B158" s="14" t="s">
        <v>34</v>
      </c>
      <c r="C158" s="14" t="s">
        <v>35</v>
      </c>
      <c r="D158" s="14" t="str">
        <f>VLOOKUP(C158,NACE08!$C$4:$D$25,2,FALSE)</f>
        <v>Autres activités de service</v>
      </c>
      <c r="E158" s="14" t="s">
        <v>117</v>
      </c>
      <c r="F158" s="15">
        <v>1</v>
      </c>
      <c r="G158" s="15">
        <v>1</v>
      </c>
      <c r="H158" s="141">
        <v>8</v>
      </c>
      <c r="I158" s="12"/>
    </row>
    <row r="159" spans="1:9" outlineLevel="2" x14ac:dyDescent="0.3">
      <c r="A159" s="13">
        <v>2024</v>
      </c>
      <c r="B159" s="14" t="s">
        <v>36</v>
      </c>
      <c r="C159" s="14" t="s">
        <v>37</v>
      </c>
      <c r="D159" s="14" t="str">
        <f>VLOOKUP(C159,NACE08!$C$4:$D$25,2,FALSE)</f>
        <v>Activités des ménages en tant qu'employeurs</v>
      </c>
      <c r="E159" s="14" t="s">
        <v>41</v>
      </c>
      <c r="F159" s="15">
        <v>26</v>
      </c>
      <c r="G159" s="15">
        <v>28</v>
      </c>
      <c r="H159" s="141">
        <v>6293</v>
      </c>
      <c r="I159" s="12"/>
    </row>
    <row r="160" spans="1:9" outlineLevel="2" x14ac:dyDescent="0.3">
      <c r="A160" s="13">
        <v>2024</v>
      </c>
      <c r="B160" s="14" t="s">
        <v>36</v>
      </c>
      <c r="C160" s="14" t="s">
        <v>37</v>
      </c>
      <c r="D160" s="14" t="str">
        <f>VLOOKUP(C160,NACE08!$C$4:$D$25,2,FALSE)</f>
        <v>Activités des ménages en tant qu'employeurs</v>
      </c>
      <c r="E160" s="14" t="s">
        <v>111</v>
      </c>
      <c r="F160" s="15">
        <v>47</v>
      </c>
      <c r="G160" s="15">
        <v>55</v>
      </c>
      <c r="H160" s="141">
        <v>12077</v>
      </c>
      <c r="I160" s="12"/>
    </row>
    <row r="161" spans="1:9" outlineLevel="2" x14ac:dyDescent="0.3">
      <c r="A161" s="13">
        <v>2024</v>
      </c>
      <c r="B161" s="14" t="s">
        <v>36</v>
      </c>
      <c r="C161" s="14" t="s">
        <v>37</v>
      </c>
      <c r="D161" s="14" t="str">
        <f>VLOOKUP(C161,NACE08!$C$4:$D$25,2,FALSE)</f>
        <v>Activités des ménages en tant qu'employeurs</v>
      </c>
      <c r="E161" s="14" t="s">
        <v>112</v>
      </c>
      <c r="F161" s="15">
        <v>34</v>
      </c>
      <c r="G161" s="15">
        <v>52</v>
      </c>
      <c r="H161" s="141">
        <v>12066</v>
      </c>
      <c r="I161" s="12"/>
    </row>
    <row r="162" spans="1:9" outlineLevel="2" x14ac:dyDescent="0.3">
      <c r="A162" s="13">
        <v>2024</v>
      </c>
      <c r="B162" s="14" t="s">
        <v>36</v>
      </c>
      <c r="C162" s="14" t="s">
        <v>37</v>
      </c>
      <c r="D162" s="14" t="str">
        <f>VLOOKUP(C162,NACE08!$C$4:$D$25,2,FALSE)</f>
        <v>Activités des ménages en tant qu'employeurs</v>
      </c>
      <c r="E162" s="14" t="s">
        <v>113</v>
      </c>
      <c r="F162" s="15">
        <v>14</v>
      </c>
      <c r="G162" s="15">
        <v>19</v>
      </c>
      <c r="H162" s="141">
        <v>5148</v>
      </c>
      <c r="I162" s="12"/>
    </row>
    <row r="163" spans="1:9" outlineLevel="2" x14ac:dyDescent="0.3">
      <c r="A163" s="13">
        <v>2024</v>
      </c>
      <c r="B163" s="14" t="s">
        <v>36</v>
      </c>
      <c r="C163" s="14" t="s">
        <v>37</v>
      </c>
      <c r="D163" s="14" t="str">
        <f>VLOOKUP(C163,NACE08!$C$4:$D$25,2,FALSE)</f>
        <v>Activités des ménages en tant qu'employeurs</v>
      </c>
      <c r="E163" s="14" t="s">
        <v>114</v>
      </c>
      <c r="F163" s="15">
        <v>6</v>
      </c>
      <c r="G163" s="15">
        <v>7</v>
      </c>
      <c r="H163" s="141">
        <v>1482</v>
      </c>
      <c r="I163" s="12"/>
    </row>
    <row r="164" spans="1:9" outlineLevel="2" x14ac:dyDescent="0.3">
      <c r="A164" s="13">
        <v>2024</v>
      </c>
      <c r="B164" s="14" t="s">
        <v>36</v>
      </c>
      <c r="C164" s="14" t="s">
        <v>37</v>
      </c>
      <c r="D164" s="14" t="str">
        <f>VLOOKUP(C164,NACE08!$C$4:$D$25,2,FALSE)</f>
        <v>Activités des ménages en tant qu'employeurs</v>
      </c>
      <c r="E164" s="14" t="s">
        <v>115</v>
      </c>
      <c r="F164" s="15">
        <v>4</v>
      </c>
      <c r="G164" s="15">
        <v>4</v>
      </c>
      <c r="H164" s="141">
        <v>1156</v>
      </c>
      <c r="I164" s="12"/>
    </row>
    <row r="165" spans="1:9" outlineLevel="2" x14ac:dyDescent="0.3">
      <c r="A165" s="13">
        <v>2024</v>
      </c>
      <c r="B165" s="14" t="s">
        <v>38</v>
      </c>
      <c r="C165" s="14" t="s">
        <v>39</v>
      </c>
      <c r="D165" s="14" t="str">
        <f>VLOOKUP(C165,NACE08!$C$4:$D$25,2,FALSE)</f>
        <v>Activités des organisations et organismes extraterritoriaux</v>
      </c>
      <c r="E165" s="14" t="s">
        <v>41</v>
      </c>
      <c r="F165" s="15">
        <v>5</v>
      </c>
      <c r="G165" s="15">
        <v>5</v>
      </c>
      <c r="H165" s="141">
        <v>886</v>
      </c>
      <c r="I165" s="12"/>
    </row>
    <row r="166" spans="1:9" outlineLevel="2" x14ac:dyDescent="0.3">
      <c r="A166" s="13">
        <v>2024</v>
      </c>
      <c r="B166" s="14" t="s">
        <v>38</v>
      </c>
      <c r="C166" s="14" t="s">
        <v>39</v>
      </c>
      <c r="D166" s="14" t="str">
        <f>VLOOKUP(C166,NACE08!$C$4:$D$25,2,FALSE)</f>
        <v>Activités des organisations et organismes extraterritoriaux</v>
      </c>
      <c r="E166" s="14" t="s">
        <v>111</v>
      </c>
      <c r="F166" s="15">
        <v>14</v>
      </c>
      <c r="G166" s="15">
        <v>16</v>
      </c>
      <c r="H166" s="141">
        <v>2280</v>
      </c>
      <c r="I166" s="12"/>
    </row>
    <row r="167" spans="1:9" outlineLevel="2" x14ac:dyDescent="0.3">
      <c r="A167" s="13">
        <v>2024</v>
      </c>
      <c r="B167" s="14" t="s">
        <v>38</v>
      </c>
      <c r="C167" s="14" t="s">
        <v>39</v>
      </c>
      <c r="D167" s="14" t="str">
        <f>VLOOKUP(C167,NACE08!$C$4:$D$25,2,FALSE)</f>
        <v>Activités des organisations et organismes extraterritoriaux</v>
      </c>
      <c r="E167" s="14" t="s">
        <v>112</v>
      </c>
      <c r="F167" s="15">
        <v>15</v>
      </c>
      <c r="G167" s="15">
        <v>17</v>
      </c>
      <c r="H167" s="141">
        <v>3253</v>
      </c>
      <c r="I167" s="12"/>
    </row>
    <row r="168" spans="1:9" outlineLevel="2" x14ac:dyDescent="0.3">
      <c r="A168" s="13">
        <v>2024</v>
      </c>
      <c r="B168" s="14" t="s">
        <v>38</v>
      </c>
      <c r="C168" s="14" t="s">
        <v>39</v>
      </c>
      <c r="D168" s="14" t="str">
        <f>VLOOKUP(C168,NACE08!$C$4:$D$25,2,FALSE)</f>
        <v>Activités des organisations et organismes extraterritoriaux</v>
      </c>
      <c r="E168" s="14" t="s">
        <v>113</v>
      </c>
      <c r="F168" s="15">
        <v>6</v>
      </c>
      <c r="G168" s="15">
        <v>7</v>
      </c>
      <c r="H168" s="141">
        <v>1485</v>
      </c>
      <c r="I168" s="12"/>
    </row>
    <row r="169" spans="1:9" outlineLevel="2" x14ac:dyDescent="0.3">
      <c r="A169" s="13">
        <v>2024</v>
      </c>
      <c r="B169" s="14" t="s">
        <v>38</v>
      </c>
      <c r="C169" s="14" t="s">
        <v>39</v>
      </c>
      <c r="D169" s="14" t="str">
        <f>VLOOKUP(C169,NACE08!$C$4:$D$25,2,FALSE)</f>
        <v>Activités des organisations et organismes extraterritoriaux</v>
      </c>
      <c r="E169" s="14" t="s">
        <v>114</v>
      </c>
      <c r="F169" s="15">
        <v>1</v>
      </c>
      <c r="G169" s="15">
        <v>1</v>
      </c>
      <c r="H169" s="141">
        <v>426</v>
      </c>
      <c r="I169" s="12"/>
    </row>
    <row r="170" spans="1:9" outlineLevel="2" x14ac:dyDescent="0.3">
      <c r="A170" s="13">
        <v>2024</v>
      </c>
      <c r="B170" s="14" t="s">
        <v>38</v>
      </c>
      <c r="C170" s="14" t="s">
        <v>39</v>
      </c>
      <c r="D170" s="14" t="str">
        <f>VLOOKUP(C170,NACE08!$C$4:$D$25,2,FALSE)</f>
        <v>Activités des organisations et organismes extraterritoriaux</v>
      </c>
      <c r="E170" s="14" t="s">
        <v>115</v>
      </c>
      <c r="F170" s="15">
        <v>1</v>
      </c>
      <c r="G170" s="15">
        <v>1</v>
      </c>
      <c r="H170" s="141">
        <v>495</v>
      </c>
      <c r="I170" s="12"/>
    </row>
    <row r="171" spans="1:9" outlineLevel="1" x14ac:dyDescent="0.3">
      <c r="A171" s="25" t="s">
        <v>100</v>
      </c>
      <c r="B171" s="17"/>
      <c r="C171" s="17"/>
      <c r="D171" s="17"/>
      <c r="E171" s="17"/>
      <c r="F171" s="18">
        <f>SUBTOTAL(9,F4:F170)</f>
        <v>640608</v>
      </c>
      <c r="G171" s="18">
        <f>SUBTOTAL(9,G4:G170)</f>
        <v>1039047</v>
      </c>
      <c r="H171" s="142">
        <f>SUBTOTAL(9,H4:H170)</f>
        <v>141114978</v>
      </c>
      <c r="I171" s="12"/>
    </row>
    <row r="172" spans="1:9" hidden="1" outlineLevel="2" x14ac:dyDescent="0.3">
      <c r="A172" s="19">
        <v>2023</v>
      </c>
      <c r="B172" t="s">
        <v>0</v>
      </c>
      <c r="C172" t="s">
        <v>1</v>
      </c>
      <c r="D172" t="str">
        <f>VLOOKUP(C172,NACE08!$C$4:$D$25,2,FALSE)</f>
        <v>Agriculture, sylviculture et pêche</v>
      </c>
      <c r="E172" t="s">
        <v>41</v>
      </c>
      <c r="F172" s="11">
        <v>1251</v>
      </c>
      <c r="G172" s="11">
        <v>1646</v>
      </c>
      <c r="H172" s="143">
        <v>190846</v>
      </c>
      <c r="I172" s="12"/>
    </row>
    <row r="173" spans="1:9" hidden="1" outlineLevel="2" x14ac:dyDescent="0.3">
      <c r="A173" s="19">
        <v>2023</v>
      </c>
      <c r="B173" t="s">
        <v>0</v>
      </c>
      <c r="C173" t="s">
        <v>1</v>
      </c>
      <c r="D173" t="str">
        <f>VLOOKUP(C173,NACE08!$C$4:$D$25,2,FALSE)</f>
        <v>Agriculture, sylviculture et pêche</v>
      </c>
      <c r="E173" t="s">
        <v>111</v>
      </c>
      <c r="F173" s="11">
        <v>1040</v>
      </c>
      <c r="G173" s="11">
        <v>1605</v>
      </c>
      <c r="H173" s="143">
        <v>236069</v>
      </c>
      <c r="I173" s="12"/>
    </row>
    <row r="174" spans="1:9" hidden="1" outlineLevel="2" x14ac:dyDescent="0.3">
      <c r="A174" s="19">
        <v>2023</v>
      </c>
      <c r="B174" t="s">
        <v>0</v>
      </c>
      <c r="C174" t="s">
        <v>1</v>
      </c>
      <c r="D174" t="str">
        <f>VLOOKUP(C174,NACE08!$C$4:$D$25,2,FALSE)</f>
        <v>Agriculture, sylviculture et pêche</v>
      </c>
      <c r="E174" t="s">
        <v>112</v>
      </c>
      <c r="F174" s="11">
        <v>445</v>
      </c>
      <c r="G174" s="11">
        <v>718</v>
      </c>
      <c r="H174" s="143">
        <v>103339</v>
      </c>
      <c r="I174" s="12"/>
    </row>
    <row r="175" spans="1:9" hidden="1" outlineLevel="2" x14ac:dyDescent="0.3">
      <c r="A175" s="19">
        <v>2023</v>
      </c>
      <c r="B175" t="s">
        <v>0</v>
      </c>
      <c r="C175" t="s">
        <v>1</v>
      </c>
      <c r="D175" t="str">
        <f>VLOOKUP(C175,NACE08!$C$4:$D$25,2,FALSE)</f>
        <v>Agriculture, sylviculture et pêche</v>
      </c>
      <c r="E175" t="s">
        <v>113</v>
      </c>
      <c r="F175" s="11">
        <v>66</v>
      </c>
      <c r="G175" s="11">
        <v>118</v>
      </c>
      <c r="H175" s="143">
        <v>15791</v>
      </c>
      <c r="I175" s="12"/>
    </row>
    <row r="176" spans="1:9" hidden="1" outlineLevel="2" x14ac:dyDescent="0.3">
      <c r="A176" s="19">
        <v>2023</v>
      </c>
      <c r="B176" t="s">
        <v>0</v>
      </c>
      <c r="C176" t="s">
        <v>1</v>
      </c>
      <c r="D176" t="str">
        <f>VLOOKUP(C176,NACE08!$C$4:$D$25,2,FALSE)</f>
        <v>Agriculture, sylviculture et pêche</v>
      </c>
      <c r="E176" t="s">
        <v>114</v>
      </c>
      <c r="F176" s="11">
        <v>11</v>
      </c>
      <c r="G176" s="11">
        <v>16</v>
      </c>
      <c r="H176" s="143">
        <v>2144</v>
      </c>
      <c r="I176" s="12"/>
    </row>
    <row r="177" spans="1:9" hidden="1" outlineLevel="2" x14ac:dyDescent="0.3">
      <c r="A177" s="19">
        <v>2023</v>
      </c>
      <c r="B177" t="s">
        <v>0</v>
      </c>
      <c r="C177" t="s">
        <v>1</v>
      </c>
      <c r="D177" t="str">
        <f>VLOOKUP(C177,NACE08!$C$4:$D$25,2,FALSE)</f>
        <v>Agriculture, sylviculture et pêche</v>
      </c>
      <c r="E177" t="s">
        <v>115</v>
      </c>
      <c r="F177" s="11">
        <v>7</v>
      </c>
      <c r="G177" s="11">
        <v>14</v>
      </c>
      <c r="H177" s="143">
        <v>1521</v>
      </c>
      <c r="I177" s="12"/>
    </row>
    <row r="178" spans="1:9" hidden="1" outlineLevel="2" x14ac:dyDescent="0.3">
      <c r="A178" s="19">
        <v>2023</v>
      </c>
      <c r="B178" t="s">
        <v>0</v>
      </c>
      <c r="C178" t="s">
        <v>1</v>
      </c>
      <c r="D178" t="str">
        <f>VLOOKUP(C178,NACE08!$C$4:$D$25,2,FALSE)</f>
        <v>Agriculture, sylviculture et pêche</v>
      </c>
      <c r="E178" t="s">
        <v>116</v>
      </c>
      <c r="F178" s="11">
        <v>1</v>
      </c>
      <c r="G178" s="11">
        <v>1</v>
      </c>
      <c r="H178" s="143">
        <v>544</v>
      </c>
      <c r="I178" s="12"/>
    </row>
    <row r="179" spans="1:9" hidden="1" outlineLevel="2" x14ac:dyDescent="0.3">
      <c r="A179" s="19">
        <v>2023</v>
      </c>
      <c r="B179" t="s">
        <v>0</v>
      </c>
      <c r="C179" t="s">
        <v>1</v>
      </c>
      <c r="D179" t="str">
        <f>VLOOKUP(C179,NACE08!$C$4:$D$25,2,FALSE)</f>
        <v>Agriculture, sylviculture et pêche</v>
      </c>
      <c r="E179" t="s">
        <v>117</v>
      </c>
      <c r="F179" s="11">
        <v>1</v>
      </c>
      <c r="G179" s="11">
        <v>1</v>
      </c>
      <c r="H179" s="143">
        <v>143</v>
      </c>
      <c r="I179" s="12"/>
    </row>
    <row r="180" spans="1:9" hidden="1" outlineLevel="2" x14ac:dyDescent="0.3">
      <c r="A180" s="19">
        <v>2023</v>
      </c>
      <c r="B180" t="s">
        <v>2</v>
      </c>
      <c r="C180" t="s">
        <v>3</v>
      </c>
      <c r="D180" t="str">
        <f>VLOOKUP(C180,NACE08!$C$4:$D$25,2,FALSE)</f>
        <v>Industries extractives</v>
      </c>
      <c r="E180" t="s">
        <v>41</v>
      </c>
      <c r="F180" s="11">
        <v>5</v>
      </c>
      <c r="G180" s="11">
        <v>5</v>
      </c>
      <c r="H180" s="143">
        <v>910</v>
      </c>
      <c r="I180" s="12"/>
    </row>
    <row r="181" spans="1:9" hidden="1" outlineLevel="2" x14ac:dyDescent="0.3">
      <c r="A181" s="19">
        <v>2023</v>
      </c>
      <c r="B181" t="s">
        <v>2</v>
      </c>
      <c r="C181" t="s">
        <v>3</v>
      </c>
      <c r="D181" t="str">
        <f>VLOOKUP(C181,NACE08!$C$4:$D$25,2,FALSE)</f>
        <v>Industries extractives</v>
      </c>
      <c r="E181" t="s">
        <v>111</v>
      </c>
      <c r="F181" s="11">
        <v>8</v>
      </c>
      <c r="G181" s="11">
        <v>8</v>
      </c>
      <c r="H181" s="143">
        <v>1982</v>
      </c>
      <c r="I181" s="12"/>
    </row>
    <row r="182" spans="1:9" hidden="1" outlineLevel="2" x14ac:dyDescent="0.3">
      <c r="A182" s="19">
        <v>2023</v>
      </c>
      <c r="B182" t="s">
        <v>2</v>
      </c>
      <c r="C182" t="s">
        <v>3</v>
      </c>
      <c r="D182" t="str">
        <f>VLOOKUP(C182,NACE08!$C$4:$D$25,2,FALSE)</f>
        <v>Industries extractives</v>
      </c>
      <c r="E182" t="s">
        <v>112</v>
      </c>
      <c r="F182" s="11">
        <v>5</v>
      </c>
      <c r="G182" s="11">
        <v>6</v>
      </c>
      <c r="H182" s="143">
        <v>1295</v>
      </c>
      <c r="I182" s="12"/>
    </row>
    <row r="183" spans="1:9" hidden="1" outlineLevel="2" x14ac:dyDescent="0.3">
      <c r="A183" s="19">
        <v>2023</v>
      </c>
      <c r="B183" t="s">
        <v>4</v>
      </c>
      <c r="C183" t="s">
        <v>5</v>
      </c>
      <c r="D183" t="str">
        <f>VLOOKUP(C183,NACE08!$C$4:$D$25,2,FALSE)</f>
        <v>Industries manufacturières</v>
      </c>
      <c r="E183" t="s">
        <v>41</v>
      </c>
      <c r="F183" s="11">
        <v>5921</v>
      </c>
      <c r="G183" s="11">
        <v>7671</v>
      </c>
      <c r="H183" s="143">
        <v>855605</v>
      </c>
      <c r="I183" s="12"/>
    </row>
    <row r="184" spans="1:9" hidden="1" outlineLevel="2" x14ac:dyDescent="0.3">
      <c r="A184" s="19">
        <v>2023</v>
      </c>
      <c r="B184" t="s">
        <v>4</v>
      </c>
      <c r="C184" t="s">
        <v>5</v>
      </c>
      <c r="D184" t="str">
        <f>VLOOKUP(C184,NACE08!$C$4:$D$25,2,FALSE)</f>
        <v>Industries manufacturières</v>
      </c>
      <c r="E184" t="s">
        <v>111</v>
      </c>
      <c r="F184" s="11">
        <v>6816</v>
      </c>
      <c r="G184" s="11">
        <v>10280</v>
      </c>
      <c r="H184" s="143">
        <v>1499248</v>
      </c>
      <c r="I184" s="12"/>
    </row>
    <row r="185" spans="1:9" hidden="1" outlineLevel="2" x14ac:dyDescent="0.3">
      <c r="A185" s="19">
        <v>2023</v>
      </c>
      <c r="B185" t="s">
        <v>4</v>
      </c>
      <c r="C185" t="s">
        <v>5</v>
      </c>
      <c r="D185" t="str">
        <f>VLOOKUP(C185,NACE08!$C$4:$D$25,2,FALSE)</f>
        <v>Industries manufacturières</v>
      </c>
      <c r="E185" t="s">
        <v>112</v>
      </c>
      <c r="F185" s="11">
        <v>3620</v>
      </c>
      <c r="G185" s="11">
        <v>5819</v>
      </c>
      <c r="H185" s="143">
        <v>940199</v>
      </c>
      <c r="I185" s="12"/>
    </row>
    <row r="186" spans="1:9" hidden="1" outlineLevel="2" x14ac:dyDescent="0.3">
      <c r="A186" s="19">
        <v>2023</v>
      </c>
      <c r="B186" t="s">
        <v>4</v>
      </c>
      <c r="C186" t="s">
        <v>5</v>
      </c>
      <c r="D186" t="str">
        <f>VLOOKUP(C186,NACE08!$C$4:$D$25,2,FALSE)</f>
        <v>Industries manufacturières</v>
      </c>
      <c r="E186" t="s">
        <v>113</v>
      </c>
      <c r="F186" s="11">
        <v>944</v>
      </c>
      <c r="G186" s="11">
        <v>1458</v>
      </c>
      <c r="H186" s="143">
        <v>254827</v>
      </c>
      <c r="I186" s="12"/>
    </row>
    <row r="187" spans="1:9" hidden="1" outlineLevel="2" x14ac:dyDescent="0.3">
      <c r="A187" s="19">
        <v>2023</v>
      </c>
      <c r="B187" t="s">
        <v>4</v>
      </c>
      <c r="C187" t="s">
        <v>5</v>
      </c>
      <c r="D187" t="str">
        <f>VLOOKUP(C187,NACE08!$C$4:$D$25,2,FALSE)</f>
        <v>Industries manufacturières</v>
      </c>
      <c r="E187" t="s">
        <v>114</v>
      </c>
      <c r="F187" s="11">
        <v>118</v>
      </c>
      <c r="G187" s="11">
        <v>181</v>
      </c>
      <c r="H187" s="143">
        <v>36594</v>
      </c>
      <c r="I187" s="12"/>
    </row>
    <row r="188" spans="1:9" hidden="1" outlineLevel="2" x14ac:dyDescent="0.3">
      <c r="A188" s="19">
        <v>2023</v>
      </c>
      <c r="B188" t="s">
        <v>4</v>
      </c>
      <c r="C188" t="s">
        <v>5</v>
      </c>
      <c r="D188" t="str">
        <f>VLOOKUP(C188,NACE08!$C$4:$D$25,2,FALSE)</f>
        <v>Industries manufacturières</v>
      </c>
      <c r="E188" t="s">
        <v>115</v>
      </c>
      <c r="F188" s="11">
        <v>53</v>
      </c>
      <c r="G188" s="11">
        <v>87</v>
      </c>
      <c r="H188" s="143">
        <v>17922</v>
      </c>
      <c r="I188" s="12"/>
    </row>
    <row r="189" spans="1:9" hidden="1" outlineLevel="2" x14ac:dyDescent="0.3">
      <c r="A189" s="19">
        <v>2023</v>
      </c>
      <c r="B189" t="s">
        <v>4</v>
      </c>
      <c r="C189" t="s">
        <v>5</v>
      </c>
      <c r="D189" t="str">
        <f>VLOOKUP(C189,NACE08!$C$4:$D$25,2,FALSE)</f>
        <v>Industries manufacturières</v>
      </c>
      <c r="E189" t="s">
        <v>116</v>
      </c>
      <c r="F189" s="11">
        <v>6</v>
      </c>
      <c r="G189" s="11">
        <v>7</v>
      </c>
      <c r="H189" s="143">
        <v>1457</v>
      </c>
      <c r="I189" s="12"/>
    </row>
    <row r="190" spans="1:9" hidden="1" outlineLevel="2" x14ac:dyDescent="0.3">
      <c r="A190" s="19">
        <v>2023</v>
      </c>
      <c r="B190" t="s">
        <v>4</v>
      </c>
      <c r="C190" t="s">
        <v>5</v>
      </c>
      <c r="D190" t="str">
        <f>VLOOKUP(C190,NACE08!$C$4:$D$25,2,FALSE)</f>
        <v>Industries manufacturières</v>
      </c>
      <c r="E190" t="s">
        <v>117</v>
      </c>
      <c r="F190" s="11">
        <v>1</v>
      </c>
      <c r="G190" s="11">
        <v>1</v>
      </c>
      <c r="H190" s="143">
        <v>5</v>
      </c>
      <c r="I190" s="12"/>
    </row>
    <row r="191" spans="1:9" hidden="1" outlineLevel="2" x14ac:dyDescent="0.3">
      <c r="A191" s="19">
        <v>2023</v>
      </c>
      <c r="B191" t="s">
        <v>4</v>
      </c>
      <c r="C191" t="s">
        <v>5</v>
      </c>
      <c r="D191" t="str">
        <f>VLOOKUP(C191,NACE08!$C$4:$D$25,2,FALSE)</f>
        <v>Industries manufacturières</v>
      </c>
      <c r="E191" t="s">
        <v>268</v>
      </c>
      <c r="F191" s="11">
        <v>1</v>
      </c>
      <c r="G191" s="11">
        <v>1</v>
      </c>
      <c r="H191" s="143">
        <v>5</v>
      </c>
      <c r="I191" s="12"/>
    </row>
    <row r="192" spans="1:9" hidden="1" outlineLevel="2" x14ac:dyDescent="0.3">
      <c r="A192" s="19">
        <v>2023</v>
      </c>
      <c r="B192" t="s">
        <v>4</v>
      </c>
      <c r="C192" t="s">
        <v>5</v>
      </c>
      <c r="D192" t="str">
        <f>VLOOKUP(C192,NACE08!$C$4:$D$25,2,FALSE)</f>
        <v>Industries manufacturières</v>
      </c>
      <c r="E192" t="s">
        <v>269</v>
      </c>
      <c r="F192" s="11">
        <v>2</v>
      </c>
      <c r="G192" s="11">
        <v>2</v>
      </c>
      <c r="H192" s="143">
        <v>114</v>
      </c>
      <c r="I192" s="12"/>
    </row>
    <row r="193" spans="1:9" hidden="1" outlineLevel="2" x14ac:dyDescent="0.3">
      <c r="A193" s="19">
        <v>2023</v>
      </c>
      <c r="B193" t="s">
        <v>6</v>
      </c>
      <c r="C193" t="s">
        <v>7</v>
      </c>
      <c r="D193" t="str">
        <f>VLOOKUP(C193,NACE08!$C$4:$D$25,2,FALSE)</f>
        <v>Production et distribution d'électricité, de gaz, de vapeur et d'air conditionné</v>
      </c>
      <c r="E193" t="s">
        <v>41</v>
      </c>
      <c r="F193" s="11">
        <v>8</v>
      </c>
      <c r="G193" s="11">
        <v>10</v>
      </c>
      <c r="H193" s="143">
        <v>873</v>
      </c>
      <c r="I193" s="12"/>
    </row>
    <row r="194" spans="1:9" hidden="1" outlineLevel="2" x14ac:dyDescent="0.3">
      <c r="A194" s="19">
        <v>2023</v>
      </c>
      <c r="B194" t="s">
        <v>6</v>
      </c>
      <c r="C194" t="s">
        <v>7</v>
      </c>
      <c r="D194" t="str">
        <f>VLOOKUP(C194,NACE08!$C$4:$D$25,2,FALSE)</f>
        <v>Production et distribution d'électricité, de gaz, de vapeur et d'air conditionné</v>
      </c>
      <c r="E194" t="s">
        <v>111</v>
      </c>
      <c r="F194" s="11">
        <v>21</v>
      </c>
      <c r="G194" s="11">
        <v>30</v>
      </c>
      <c r="H194" s="143">
        <v>3377</v>
      </c>
      <c r="I194" s="12"/>
    </row>
    <row r="195" spans="1:9" hidden="1" outlineLevel="2" x14ac:dyDescent="0.3">
      <c r="A195" s="19">
        <v>2023</v>
      </c>
      <c r="B195" t="s">
        <v>6</v>
      </c>
      <c r="C195" t="s">
        <v>7</v>
      </c>
      <c r="D195" t="str">
        <f>VLOOKUP(C195,NACE08!$C$4:$D$25,2,FALSE)</f>
        <v>Production et distribution d'électricité, de gaz, de vapeur et d'air conditionné</v>
      </c>
      <c r="E195" t="s">
        <v>112</v>
      </c>
      <c r="F195" s="11">
        <v>14</v>
      </c>
      <c r="G195" s="11">
        <v>25</v>
      </c>
      <c r="H195" s="143">
        <v>3242</v>
      </c>
      <c r="I195" s="12"/>
    </row>
    <row r="196" spans="1:9" hidden="1" outlineLevel="2" x14ac:dyDescent="0.3">
      <c r="A196" s="19">
        <v>2023</v>
      </c>
      <c r="B196" t="s">
        <v>6</v>
      </c>
      <c r="C196" t="s">
        <v>7</v>
      </c>
      <c r="D196" t="str">
        <f>VLOOKUP(C196,NACE08!$C$4:$D$25,2,FALSE)</f>
        <v>Production et distribution d'électricité, de gaz, de vapeur et d'air conditionné</v>
      </c>
      <c r="E196" t="s">
        <v>113</v>
      </c>
      <c r="F196" s="11">
        <v>4</v>
      </c>
      <c r="G196" s="11">
        <v>7</v>
      </c>
      <c r="H196" s="143">
        <v>1529</v>
      </c>
      <c r="I196" s="12"/>
    </row>
    <row r="197" spans="1:9" hidden="1" outlineLevel="2" x14ac:dyDescent="0.3">
      <c r="A197" s="19">
        <v>2023</v>
      </c>
      <c r="B197" t="s">
        <v>6</v>
      </c>
      <c r="C197" t="s">
        <v>7</v>
      </c>
      <c r="D197" t="str">
        <f>VLOOKUP(C197,NACE08!$C$4:$D$25,2,FALSE)</f>
        <v>Production et distribution d'électricité, de gaz, de vapeur et d'air conditionné</v>
      </c>
      <c r="E197" t="s">
        <v>114</v>
      </c>
      <c r="F197" s="11">
        <v>0</v>
      </c>
      <c r="G197" s="11">
        <v>1</v>
      </c>
      <c r="H197" s="143">
        <v>69</v>
      </c>
      <c r="I197" s="12"/>
    </row>
    <row r="198" spans="1:9" hidden="1" outlineLevel="2" x14ac:dyDescent="0.3">
      <c r="A198" s="19">
        <v>2023</v>
      </c>
      <c r="B198" t="s">
        <v>6</v>
      </c>
      <c r="C198" t="s">
        <v>7</v>
      </c>
      <c r="D198" t="str">
        <f>VLOOKUP(C198,NACE08!$C$4:$D$25,2,FALSE)</f>
        <v>Production et distribution d'électricité, de gaz, de vapeur et d'air conditionné</v>
      </c>
      <c r="E198" t="s">
        <v>115</v>
      </c>
      <c r="F198" s="11">
        <v>1</v>
      </c>
      <c r="G198" s="11">
        <v>1</v>
      </c>
      <c r="H198" s="143">
        <v>72</v>
      </c>
      <c r="I198" s="12"/>
    </row>
    <row r="199" spans="1:9" hidden="1" outlineLevel="2" x14ac:dyDescent="0.3">
      <c r="A199" s="19">
        <v>2023</v>
      </c>
      <c r="B199" t="s">
        <v>8</v>
      </c>
      <c r="C199" t="s">
        <v>9</v>
      </c>
      <c r="D199" t="str">
        <f>VLOOKUP(C199,NACE08!$C$4:$D$25,2,FALSE)</f>
        <v>Production et distribution d'eau; assainissement, gestion des déchets et dépollution</v>
      </c>
      <c r="E199" t="s">
        <v>41</v>
      </c>
      <c r="F199" s="11">
        <v>197</v>
      </c>
      <c r="G199" s="11">
        <v>238</v>
      </c>
      <c r="H199" s="143">
        <v>27525</v>
      </c>
      <c r="I199" s="12"/>
    </row>
    <row r="200" spans="1:9" hidden="1" outlineLevel="2" x14ac:dyDescent="0.3">
      <c r="A200" s="19">
        <v>2023</v>
      </c>
      <c r="B200" t="s">
        <v>8</v>
      </c>
      <c r="C200" t="s">
        <v>9</v>
      </c>
      <c r="D200" t="str">
        <f>VLOOKUP(C200,NACE08!$C$4:$D$25,2,FALSE)</f>
        <v>Production et distribution d'eau; assainissement, gestion des déchets et dépollution</v>
      </c>
      <c r="E200" t="s">
        <v>111</v>
      </c>
      <c r="F200" s="11">
        <v>479</v>
      </c>
      <c r="G200" s="11">
        <v>660</v>
      </c>
      <c r="H200" s="143">
        <v>92573</v>
      </c>
      <c r="I200" s="12"/>
    </row>
    <row r="201" spans="1:9" hidden="1" outlineLevel="2" x14ac:dyDescent="0.3">
      <c r="A201" s="19">
        <v>2023</v>
      </c>
      <c r="B201" t="s">
        <v>8</v>
      </c>
      <c r="C201" t="s">
        <v>9</v>
      </c>
      <c r="D201" t="str">
        <f>VLOOKUP(C201,NACE08!$C$4:$D$25,2,FALSE)</f>
        <v>Production et distribution d'eau; assainissement, gestion des déchets et dépollution</v>
      </c>
      <c r="E201" t="s">
        <v>112</v>
      </c>
      <c r="F201" s="11">
        <v>186</v>
      </c>
      <c r="G201" s="11">
        <v>268</v>
      </c>
      <c r="H201" s="143">
        <v>37134</v>
      </c>
      <c r="I201" s="12"/>
    </row>
    <row r="202" spans="1:9" hidden="1" outlineLevel="2" x14ac:dyDescent="0.3">
      <c r="A202" s="19">
        <v>2023</v>
      </c>
      <c r="B202" t="s">
        <v>8</v>
      </c>
      <c r="C202" t="s">
        <v>9</v>
      </c>
      <c r="D202" t="str">
        <f>VLOOKUP(C202,NACE08!$C$4:$D$25,2,FALSE)</f>
        <v>Production et distribution d'eau; assainissement, gestion des déchets et dépollution</v>
      </c>
      <c r="E202" t="s">
        <v>113</v>
      </c>
      <c r="F202" s="11">
        <v>30</v>
      </c>
      <c r="G202" s="11">
        <v>44</v>
      </c>
      <c r="H202" s="143">
        <v>7676</v>
      </c>
      <c r="I202" s="12"/>
    </row>
    <row r="203" spans="1:9" hidden="1" outlineLevel="2" x14ac:dyDescent="0.3">
      <c r="A203" s="19">
        <v>2023</v>
      </c>
      <c r="B203" t="s">
        <v>8</v>
      </c>
      <c r="C203" t="s">
        <v>9</v>
      </c>
      <c r="D203" t="str">
        <f>VLOOKUP(C203,NACE08!$C$4:$D$25,2,FALSE)</f>
        <v>Production et distribution d'eau; assainissement, gestion des déchets et dépollution</v>
      </c>
      <c r="E203" t="s">
        <v>114</v>
      </c>
      <c r="F203" s="11">
        <v>4</v>
      </c>
      <c r="G203" s="11">
        <v>6</v>
      </c>
      <c r="H203" s="143">
        <v>994</v>
      </c>
      <c r="I203" s="12"/>
    </row>
    <row r="204" spans="1:9" hidden="1" outlineLevel="2" x14ac:dyDescent="0.3">
      <c r="A204" s="19">
        <v>2023</v>
      </c>
      <c r="B204" t="s">
        <v>8</v>
      </c>
      <c r="C204" t="s">
        <v>9</v>
      </c>
      <c r="D204" t="str">
        <f>VLOOKUP(C204,NACE08!$C$4:$D$25,2,FALSE)</f>
        <v>Production et distribution d'eau; assainissement, gestion des déchets et dépollution</v>
      </c>
      <c r="E204" t="s">
        <v>115</v>
      </c>
      <c r="F204" s="11">
        <v>9</v>
      </c>
      <c r="G204" s="11">
        <v>10</v>
      </c>
      <c r="H204" s="143">
        <v>3668</v>
      </c>
      <c r="I204" s="12"/>
    </row>
    <row r="205" spans="1:9" hidden="1" outlineLevel="2" x14ac:dyDescent="0.3">
      <c r="A205" s="19">
        <v>2023</v>
      </c>
      <c r="B205" t="s">
        <v>10</v>
      </c>
      <c r="C205" t="s">
        <v>43</v>
      </c>
      <c r="D205" t="str">
        <f>VLOOKUP(C205,NACE08!$C$4:$D$25,2,FALSE)</f>
        <v>Construction</v>
      </c>
      <c r="E205" t="s">
        <v>41</v>
      </c>
      <c r="F205" s="11">
        <v>3466</v>
      </c>
      <c r="G205" s="11">
        <v>4266</v>
      </c>
      <c r="H205" s="143">
        <v>535179</v>
      </c>
      <c r="I205" s="12"/>
    </row>
    <row r="206" spans="1:9" hidden="1" outlineLevel="2" x14ac:dyDescent="0.3">
      <c r="A206" s="19">
        <v>2023</v>
      </c>
      <c r="B206" t="s">
        <v>10</v>
      </c>
      <c r="C206" t="s">
        <v>43</v>
      </c>
      <c r="D206" t="str">
        <f>VLOOKUP(C206,NACE08!$C$4:$D$25,2,FALSE)</f>
        <v>Construction</v>
      </c>
      <c r="E206" t="s">
        <v>111</v>
      </c>
      <c r="F206" s="11">
        <v>3987</v>
      </c>
      <c r="G206" s="11">
        <v>5677</v>
      </c>
      <c r="H206" s="143">
        <v>877301</v>
      </c>
      <c r="I206" s="12"/>
    </row>
    <row r="207" spans="1:9" hidden="1" outlineLevel="2" x14ac:dyDescent="0.3">
      <c r="A207" s="19">
        <v>2023</v>
      </c>
      <c r="B207" t="s">
        <v>10</v>
      </c>
      <c r="C207" t="s">
        <v>43</v>
      </c>
      <c r="D207" t="str">
        <f>VLOOKUP(C207,NACE08!$C$4:$D$25,2,FALSE)</f>
        <v>Construction</v>
      </c>
      <c r="E207" t="s">
        <v>112</v>
      </c>
      <c r="F207" s="11">
        <v>1485</v>
      </c>
      <c r="G207" s="11">
        <v>2170</v>
      </c>
      <c r="H207" s="143">
        <v>398501</v>
      </c>
      <c r="I207" s="12"/>
    </row>
    <row r="208" spans="1:9" hidden="1" outlineLevel="2" x14ac:dyDescent="0.3">
      <c r="A208" s="19">
        <v>2023</v>
      </c>
      <c r="B208" t="s">
        <v>10</v>
      </c>
      <c r="C208" t="s">
        <v>43</v>
      </c>
      <c r="D208" t="str">
        <f>VLOOKUP(C208,NACE08!$C$4:$D$25,2,FALSE)</f>
        <v>Construction</v>
      </c>
      <c r="E208" t="s">
        <v>113</v>
      </c>
      <c r="F208" s="11">
        <v>325</v>
      </c>
      <c r="G208" s="11">
        <v>466</v>
      </c>
      <c r="H208" s="143">
        <v>92931</v>
      </c>
      <c r="I208" s="12"/>
    </row>
    <row r="209" spans="1:9" hidden="1" outlineLevel="2" x14ac:dyDescent="0.3">
      <c r="A209" s="19">
        <v>2023</v>
      </c>
      <c r="B209" t="s">
        <v>10</v>
      </c>
      <c r="C209" t="s">
        <v>43</v>
      </c>
      <c r="D209" t="str">
        <f>VLOOKUP(C209,NACE08!$C$4:$D$25,2,FALSE)</f>
        <v>Construction</v>
      </c>
      <c r="E209" t="s">
        <v>114</v>
      </c>
      <c r="F209" s="11">
        <v>33</v>
      </c>
      <c r="G209" s="11">
        <v>43</v>
      </c>
      <c r="H209" s="143">
        <v>10113</v>
      </c>
      <c r="I209" s="12"/>
    </row>
    <row r="210" spans="1:9" hidden="1" outlineLevel="2" x14ac:dyDescent="0.3">
      <c r="A210" s="19">
        <v>2023</v>
      </c>
      <c r="B210" t="s">
        <v>10</v>
      </c>
      <c r="C210" t="s">
        <v>43</v>
      </c>
      <c r="D210" t="str">
        <f>VLOOKUP(C210,NACE08!$C$4:$D$25,2,FALSE)</f>
        <v>Construction</v>
      </c>
      <c r="E210" t="s">
        <v>115</v>
      </c>
      <c r="F210" s="11">
        <v>20</v>
      </c>
      <c r="G210" s="11">
        <v>28</v>
      </c>
      <c r="H210" s="143">
        <v>6592</v>
      </c>
      <c r="I210" s="12"/>
    </row>
    <row r="211" spans="1:9" hidden="1" outlineLevel="2" x14ac:dyDescent="0.3">
      <c r="A211" s="19">
        <v>2023</v>
      </c>
      <c r="B211" t="s">
        <v>10</v>
      </c>
      <c r="C211" t="s">
        <v>43</v>
      </c>
      <c r="D211" t="str">
        <f>VLOOKUP(C211,NACE08!$C$4:$D$25,2,FALSE)</f>
        <v>Construction</v>
      </c>
      <c r="E211" t="s">
        <v>269</v>
      </c>
      <c r="F211" s="11">
        <v>2</v>
      </c>
      <c r="G211" s="11">
        <v>2</v>
      </c>
      <c r="H211" s="143">
        <v>64</v>
      </c>
      <c r="I211" s="12"/>
    </row>
    <row r="212" spans="1:9" hidden="1" outlineLevel="2" x14ac:dyDescent="0.3">
      <c r="A212" s="19">
        <v>2023</v>
      </c>
      <c r="B212" t="s">
        <v>11</v>
      </c>
      <c r="C212" t="s">
        <v>12</v>
      </c>
      <c r="D212" t="str">
        <f>VLOOKUP(C212,NACE08!$C$4:$D$25,2,FALSE)</f>
        <v>Commerce; réparation d'automobiles et de motocycles</v>
      </c>
      <c r="E212" t="s">
        <v>41</v>
      </c>
      <c r="F212" s="11">
        <v>26536</v>
      </c>
      <c r="G212" s="11">
        <v>36509</v>
      </c>
      <c r="H212" s="143">
        <v>4303184</v>
      </c>
      <c r="I212" s="12"/>
    </row>
    <row r="213" spans="1:9" hidden="1" outlineLevel="2" x14ac:dyDescent="0.3">
      <c r="A213" s="19">
        <v>2023</v>
      </c>
      <c r="B213" t="s">
        <v>11</v>
      </c>
      <c r="C213" t="s">
        <v>12</v>
      </c>
      <c r="D213" t="str">
        <f>VLOOKUP(C213,NACE08!$C$4:$D$25,2,FALSE)</f>
        <v>Commerce; réparation d'automobiles et de motocycles</v>
      </c>
      <c r="E213" t="s">
        <v>111</v>
      </c>
      <c r="F213" s="11">
        <v>39831</v>
      </c>
      <c r="G213" s="11">
        <v>61483</v>
      </c>
      <c r="H213" s="143">
        <v>9495862</v>
      </c>
      <c r="I213" s="12"/>
    </row>
    <row r="214" spans="1:9" hidden="1" outlineLevel="2" x14ac:dyDescent="0.3">
      <c r="A214" s="19">
        <v>2023</v>
      </c>
      <c r="B214" t="s">
        <v>11</v>
      </c>
      <c r="C214" t="s">
        <v>12</v>
      </c>
      <c r="D214" t="str">
        <f>VLOOKUP(C214,NACE08!$C$4:$D$25,2,FALSE)</f>
        <v>Commerce; réparation d'automobiles et de motocycles</v>
      </c>
      <c r="E214" t="s">
        <v>112</v>
      </c>
      <c r="F214" s="11">
        <v>24796</v>
      </c>
      <c r="G214" s="11">
        <v>38910</v>
      </c>
      <c r="H214" s="143">
        <v>6983067</v>
      </c>
      <c r="I214" s="12"/>
    </row>
    <row r="215" spans="1:9" hidden="1" outlineLevel="2" x14ac:dyDescent="0.3">
      <c r="A215" s="19">
        <v>2023</v>
      </c>
      <c r="B215" t="s">
        <v>11</v>
      </c>
      <c r="C215" t="s">
        <v>12</v>
      </c>
      <c r="D215" t="str">
        <f>VLOOKUP(C215,NACE08!$C$4:$D$25,2,FALSE)</f>
        <v>Commerce; réparation d'automobiles et de motocycles</v>
      </c>
      <c r="E215" t="s">
        <v>113</v>
      </c>
      <c r="F215" s="11">
        <v>7716</v>
      </c>
      <c r="G215" s="11">
        <v>11785</v>
      </c>
      <c r="H215" s="143">
        <v>2405719</v>
      </c>
      <c r="I215" s="12"/>
    </row>
    <row r="216" spans="1:9" hidden="1" outlineLevel="2" x14ac:dyDescent="0.3">
      <c r="A216" s="19">
        <v>2023</v>
      </c>
      <c r="B216" t="s">
        <v>11</v>
      </c>
      <c r="C216" t="s">
        <v>12</v>
      </c>
      <c r="D216" t="str">
        <f>VLOOKUP(C216,NACE08!$C$4:$D$25,2,FALSE)</f>
        <v>Commerce; réparation d'automobiles et de motocycles</v>
      </c>
      <c r="E216" t="s">
        <v>114</v>
      </c>
      <c r="F216" s="11">
        <v>1329</v>
      </c>
      <c r="G216" s="11">
        <v>1957</v>
      </c>
      <c r="H216" s="143">
        <v>458839</v>
      </c>
      <c r="I216" s="12"/>
    </row>
    <row r="217" spans="1:9" hidden="1" outlineLevel="2" x14ac:dyDescent="0.3">
      <c r="A217" s="19">
        <v>2023</v>
      </c>
      <c r="B217" t="s">
        <v>11</v>
      </c>
      <c r="C217" t="s">
        <v>12</v>
      </c>
      <c r="D217" t="str">
        <f>VLOOKUP(C217,NACE08!$C$4:$D$25,2,FALSE)</f>
        <v>Commerce; réparation d'automobiles et de motocycles</v>
      </c>
      <c r="E217" t="s">
        <v>115</v>
      </c>
      <c r="F217" s="11">
        <v>609</v>
      </c>
      <c r="G217" s="11">
        <v>912</v>
      </c>
      <c r="H217" s="143">
        <v>240707</v>
      </c>
      <c r="I217" s="12"/>
    </row>
    <row r="218" spans="1:9" hidden="1" outlineLevel="2" x14ac:dyDescent="0.3">
      <c r="A218" s="19">
        <v>2023</v>
      </c>
      <c r="B218" t="s">
        <v>11</v>
      </c>
      <c r="C218" t="s">
        <v>12</v>
      </c>
      <c r="D218" t="str">
        <f>VLOOKUP(C218,NACE08!$C$4:$D$25,2,FALSE)</f>
        <v>Commerce; réparation d'automobiles et de motocycles</v>
      </c>
      <c r="E218" t="s">
        <v>116</v>
      </c>
      <c r="F218" s="11">
        <v>28</v>
      </c>
      <c r="G218" s="11">
        <v>38</v>
      </c>
      <c r="H218" s="143">
        <v>9664</v>
      </c>
      <c r="I218" s="12"/>
    </row>
    <row r="219" spans="1:9" hidden="1" outlineLevel="2" x14ac:dyDescent="0.3">
      <c r="A219" s="19">
        <v>2023</v>
      </c>
      <c r="B219" t="s">
        <v>11</v>
      </c>
      <c r="C219" t="s">
        <v>12</v>
      </c>
      <c r="D219" t="str">
        <f>VLOOKUP(C219,NACE08!$C$4:$D$25,2,FALSE)</f>
        <v>Commerce; réparation d'automobiles et de motocycles</v>
      </c>
      <c r="E219" t="s">
        <v>117</v>
      </c>
      <c r="F219" s="11">
        <v>3</v>
      </c>
      <c r="G219" s="11">
        <v>3</v>
      </c>
      <c r="H219" s="143">
        <v>688</v>
      </c>
      <c r="I219" s="12"/>
    </row>
    <row r="220" spans="1:9" hidden="1" outlineLevel="2" x14ac:dyDescent="0.3">
      <c r="A220" s="19">
        <v>2023</v>
      </c>
      <c r="B220" t="s">
        <v>11</v>
      </c>
      <c r="C220" t="s">
        <v>12</v>
      </c>
      <c r="D220" t="str">
        <f>VLOOKUP(C220,NACE08!$C$4:$D$25,2,FALSE)</f>
        <v>Commerce; réparation d'automobiles et de motocycles</v>
      </c>
      <c r="E220" t="s">
        <v>268</v>
      </c>
      <c r="F220" s="11">
        <v>2</v>
      </c>
      <c r="G220" s="11">
        <v>3</v>
      </c>
      <c r="H220" s="143">
        <v>126</v>
      </c>
      <c r="I220" s="12"/>
    </row>
    <row r="221" spans="1:9" hidden="1" outlineLevel="2" x14ac:dyDescent="0.3">
      <c r="A221" s="19">
        <v>2023</v>
      </c>
      <c r="B221" t="s">
        <v>11</v>
      </c>
      <c r="C221" t="s">
        <v>12</v>
      </c>
      <c r="D221" t="str">
        <f>VLOOKUP(C221,NACE08!$C$4:$D$25,2,FALSE)</f>
        <v>Commerce; réparation d'automobiles et de motocycles</v>
      </c>
      <c r="E221" t="s">
        <v>269</v>
      </c>
      <c r="F221" s="11">
        <v>3</v>
      </c>
      <c r="G221" s="11">
        <v>3</v>
      </c>
      <c r="H221" s="143">
        <v>307</v>
      </c>
      <c r="I221" s="12"/>
    </row>
    <row r="222" spans="1:9" hidden="1" outlineLevel="2" x14ac:dyDescent="0.3">
      <c r="A222" s="19">
        <v>2023</v>
      </c>
      <c r="B222" t="s">
        <v>13</v>
      </c>
      <c r="C222" t="s">
        <v>14</v>
      </c>
      <c r="D222" t="str">
        <f>VLOOKUP(C222,NACE08!$C$4:$D$25,2,FALSE)</f>
        <v>Transports et entreposage</v>
      </c>
      <c r="E222" t="s">
        <v>41</v>
      </c>
      <c r="F222" s="11">
        <v>898</v>
      </c>
      <c r="G222" s="11">
        <v>1107</v>
      </c>
      <c r="H222" s="143">
        <v>136072</v>
      </c>
      <c r="I222" s="12"/>
    </row>
    <row r="223" spans="1:9" hidden="1" outlineLevel="2" x14ac:dyDescent="0.3">
      <c r="A223" s="19">
        <v>2023</v>
      </c>
      <c r="B223" t="s">
        <v>13</v>
      </c>
      <c r="C223" t="s">
        <v>14</v>
      </c>
      <c r="D223" t="str">
        <f>VLOOKUP(C223,NACE08!$C$4:$D$25,2,FALSE)</f>
        <v>Transports et entreposage</v>
      </c>
      <c r="E223" t="s">
        <v>111</v>
      </c>
      <c r="F223" s="11">
        <v>3259</v>
      </c>
      <c r="G223" s="11">
        <v>4946</v>
      </c>
      <c r="H223" s="143">
        <v>729116</v>
      </c>
      <c r="I223" s="12"/>
    </row>
    <row r="224" spans="1:9" hidden="1" outlineLevel="2" x14ac:dyDescent="0.3">
      <c r="A224" s="19">
        <v>2023</v>
      </c>
      <c r="B224" t="s">
        <v>13</v>
      </c>
      <c r="C224" t="s">
        <v>14</v>
      </c>
      <c r="D224" t="str">
        <f>VLOOKUP(C224,NACE08!$C$4:$D$25,2,FALSE)</f>
        <v>Transports et entreposage</v>
      </c>
      <c r="E224" t="s">
        <v>112</v>
      </c>
      <c r="F224" s="11">
        <v>2906</v>
      </c>
      <c r="G224" s="11">
        <v>4837</v>
      </c>
      <c r="H224" s="143">
        <v>760350</v>
      </c>
      <c r="I224" s="12"/>
    </row>
    <row r="225" spans="1:9" hidden="1" outlineLevel="2" x14ac:dyDescent="0.3">
      <c r="A225" s="19">
        <v>2023</v>
      </c>
      <c r="B225" t="s">
        <v>13</v>
      </c>
      <c r="C225" t="s">
        <v>14</v>
      </c>
      <c r="D225" t="str">
        <f>VLOOKUP(C225,NACE08!$C$4:$D$25,2,FALSE)</f>
        <v>Transports et entreposage</v>
      </c>
      <c r="E225" t="s">
        <v>113</v>
      </c>
      <c r="F225" s="11">
        <v>788</v>
      </c>
      <c r="G225" s="11">
        <v>1270</v>
      </c>
      <c r="H225" s="143">
        <v>224724</v>
      </c>
      <c r="I225" s="12"/>
    </row>
    <row r="226" spans="1:9" hidden="1" outlineLevel="2" x14ac:dyDescent="0.3">
      <c r="A226" s="19">
        <v>2023</v>
      </c>
      <c r="B226" t="s">
        <v>13</v>
      </c>
      <c r="C226" t="s">
        <v>14</v>
      </c>
      <c r="D226" t="str">
        <f>VLOOKUP(C226,NACE08!$C$4:$D$25,2,FALSE)</f>
        <v>Transports et entreposage</v>
      </c>
      <c r="E226" t="s">
        <v>114</v>
      </c>
      <c r="F226" s="11">
        <v>110</v>
      </c>
      <c r="G226" s="11">
        <v>187</v>
      </c>
      <c r="H226" s="143">
        <v>37590</v>
      </c>
      <c r="I226" s="12"/>
    </row>
    <row r="227" spans="1:9" hidden="1" outlineLevel="2" x14ac:dyDescent="0.3">
      <c r="A227" s="19">
        <v>2023</v>
      </c>
      <c r="B227" t="s">
        <v>13</v>
      </c>
      <c r="C227" t="s">
        <v>14</v>
      </c>
      <c r="D227" t="str">
        <f>VLOOKUP(C227,NACE08!$C$4:$D$25,2,FALSE)</f>
        <v>Transports et entreposage</v>
      </c>
      <c r="E227" t="s">
        <v>115</v>
      </c>
      <c r="F227" s="11">
        <v>76</v>
      </c>
      <c r="G227" s="11">
        <v>128</v>
      </c>
      <c r="H227" s="143">
        <v>26250</v>
      </c>
      <c r="I227" s="12"/>
    </row>
    <row r="228" spans="1:9" hidden="1" outlineLevel="2" x14ac:dyDescent="0.3">
      <c r="A228" s="19">
        <v>2023</v>
      </c>
      <c r="B228" t="s">
        <v>13</v>
      </c>
      <c r="C228" t="s">
        <v>14</v>
      </c>
      <c r="D228" t="str">
        <f>VLOOKUP(C228,NACE08!$C$4:$D$25,2,FALSE)</f>
        <v>Transports et entreposage</v>
      </c>
      <c r="E228" t="s">
        <v>116</v>
      </c>
      <c r="F228" s="11">
        <v>6</v>
      </c>
      <c r="G228" s="11">
        <v>8</v>
      </c>
      <c r="H228" s="143">
        <v>1749</v>
      </c>
      <c r="I228" s="12"/>
    </row>
    <row r="229" spans="1:9" hidden="1" outlineLevel="2" x14ac:dyDescent="0.3">
      <c r="A229" s="19">
        <v>2023</v>
      </c>
      <c r="B229" t="s">
        <v>15</v>
      </c>
      <c r="C229" t="s">
        <v>16</v>
      </c>
      <c r="D229" t="str">
        <f>VLOOKUP(C229,NACE08!$C$4:$D$25,2,FALSE)</f>
        <v>Hébergement et restauration</v>
      </c>
      <c r="E229" t="s">
        <v>41</v>
      </c>
      <c r="F229" s="11">
        <v>34031</v>
      </c>
      <c r="G229" s="11">
        <v>50268</v>
      </c>
      <c r="H229" s="143">
        <v>5104871</v>
      </c>
      <c r="I229" s="12"/>
    </row>
    <row r="230" spans="1:9" hidden="1" outlineLevel="2" x14ac:dyDescent="0.3">
      <c r="A230" s="19">
        <v>2023</v>
      </c>
      <c r="B230" t="s">
        <v>15</v>
      </c>
      <c r="C230" t="s">
        <v>16</v>
      </c>
      <c r="D230" t="str">
        <f>VLOOKUP(C230,NACE08!$C$4:$D$25,2,FALSE)</f>
        <v>Hébergement et restauration</v>
      </c>
      <c r="E230" t="s">
        <v>111</v>
      </c>
      <c r="F230" s="11">
        <v>47839</v>
      </c>
      <c r="G230" s="11">
        <v>81340</v>
      </c>
      <c r="H230" s="143">
        <v>11330225</v>
      </c>
      <c r="I230" s="12"/>
    </row>
    <row r="231" spans="1:9" hidden="1" outlineLevel="2" x14ac:dyDescent="0.3">
      <c r="A231" s="19">
        <v>2023</v>
      </c>
      <c r="B231" t="s">
        <v>15</v>
      </c>
      <c r="C231" t="s">
        <v>16</v>
      </c>
      <c r="D231" t="str">
        <f>VLOOKUP(C231,NACE08!$C$4:$D$25,2,FALSE)</f>
        <v>Hébergement et restauration</v>
      </c>
      <c r="E231" t="s">
        <v>112</v>
      </c>
      <c r="F231" s="11">
        <v>32039</v>
      </c>
      <c r="G231" s="11">
        <v>55904</v>
      </c>
      <c r="H231" s="143">
        <v>8792823</v>
      </c>
      <c r="I231" s="12"/>
    </row>
    <row r="232" spans="1:9" hidden="1" outlineLevel="2" x14ac:dyDescent="0.3">
      <c r="A232" s="19">
        <v>2023</v>
      </c>
      <c r="B232" t="s">
        <v>15</v>
      </c>
      <c r="C232" t="s">
        <v>16</v>
      </c>
      <c r="D232" t="str">
        <f>VLOOKUP(C232,NACE08!$C$4:$D$25,2,FALSE)</f>
        <v>Hébergement et restauration</v>
      </c>
      <c r="E232" t="s">
        <v>113</v>
      </c>
      <c r="F232" s="11">
        <v>10731</v>
      </c>
      <c r="G232" s="11">
        <v>18063</v>
      </c>
      <c r="H232" s="143">
        <v>3125108</v>
      </c>
      <c r="I232" s="12"/>
    </row>
    <row r="233" spans="1:9" hidden="1" outlineLevel="2" x14ac:dyDescent="0.3">
      <c r="A233" s="19">
        <v>2023</v>
      </c>
      <c r="B233" t="s">
        <v>15</v>
      </c>
      <c r="C233" t="s">
        <v>16</v>
      </c>
      <c r="D233" t="str">
        <f>VLOOKUP(C233,NACE08!$C$4:$D$25,2,FALSE)</f>
        <v>Hébergement et restauration</v>
      </c>
      <c r="E233" t="s">
        <v>114</v>
      </c>
      <c r="F233" s="11">
        <v>2127</v>
      </c>
      <c r="G233" s="11">
        <v>3546</v>
      </c>
      <c r="H233" s="143">
        <v>638964</v>
      </c>
      <c r="I233" s="12"/>
    </row>
    <row r="234" spans="1:9" hidden="1" outlineLevel="2" x14ac:dyDescent="0.3">
      <c r="A234" s="19">
        <v>2023</v>
      </c>
      <c r="B234" t="s">
        <v>15</v>
      </c>
      <c r="C234" t="s">
        <v>16</v>
      </c>
      <c r="D234" t="str">
        <f>VLOOKUP(C234,NACE08!$C$4:$D$25,2,FALSE)</f>
        <v>Hébergement et restauration</v>
      </c>
      <c r="E234" t="s">
        <v>115</v>
      </c>
      <c r="F234" s="11">
        <v>1292</v>
      </c>
      <c r="G234" s="11">
        <v>2135</v>
      </c>
      <c r="H234" s="143">
        <v>414051</v>
      </c>
      <c r="I234" s="12"/>
    </row>
    <row r="235" spans="1:9" hidden="1" outlineLevel="2" x14ac:dyDescent="0.3">
      <c r="A235" s="19">
        <v>2023</v>
      </c>
      <c r="B235" t="s">
        <v>15</v>
      </c>
      <c r="C235" t="s">
        <v>16</v>
      </c>
      <c r="D235" t="str">
        <f>VLOOKUP(C235,NACE08!$C$4:$D$25,2,FALSE)</f>
        <v>Hébergement et restauration</v>
      </c>
      <c r="E235" t="s">
        <v>116</v>
      </c>
      <c r="F235" s="11">
        <v>104</v>
      </c>
      <c r="G235" s="11">
        <v>141</v>
      </c>
      <c r="H235" s="143">
        <v>27213</v>
      </c>
      <c r="I235" s="12"/>
    </row>
    <row r="236" spans="1:9" hidden="1" outlineLevel="2" x14ac:dyDescent="0.3">
      <c r="A236" s="19">
        <v>2023</v>
      </c>
      <c r="B236" t="s">
        <v>15</v>
      </c>
      <c r="C236" t="s">
        <v>16</v>
      </c>
      <c r="D236" t="str">
        <f>VLOOKUP(C236,NACE08!$C$4:$D$25,2,FALSE)</f>
        <v>Hébergement et restauration</v>
      </c>
      <c r="E236" t="s">
        <v>117</v>
      </c>
      <c r="F236" s="11">
        <v>27</v>
      </c>
      <c r="G236" s="11">
        <v>28</v>
      </c>
      <c r="H236" s="143">
        <v>2215</v>
      </c>
      <c r="I236" s="12"/>
    </row>
    <row r="237" spans="1:9" hidden="1" outlineLevel="2" x14ac:dyDescent="0.3">
      <c r="A237" s="19">
        <v>2023</v>
      </c>
      <c r="B237" t="s">
        <v>15</v>
      </c>
      <c r="C237" t="s">
        <v>16</v>
      </c>
      <c r="D237" t="str">
        <f>VLOOKUP(C237,NACE08!$C$4:$D$25,2,FALSE)</f>
        <v>Hébergement et restauration</v>
      </c>
      <c r="E237" t="s">
        <v>268</v>
      </c>
      <c r="F237" s="11">
        <v>7</v>
      </c>
      <c r="G237" s="11">
        <v>7</v>
      </c>
      <c r="H237" s="143">
        <v>116</v>
      </c>
      <c r="I237" s="12"/>
    </row>
    <row r="238" spans="1:9" hidden="1" outlineLevel="2" x14ac:dyDescent="0.3">
      <c r="A238" s="19">
        <v>2023</v>
      </c>
      <c r="B238" t="s">
        <v>15</v>
      </c>
      <c r="C238" t="s">
        <v>16</v>
      </c>
      <c r="D238" t="str">
        <f>VLOOKUP(C238,NACE08!$C$4:$D$25,2,FALSE)</f>
        <v>Hébergement et restauration</v>
      </c>
      <c r="E238" t="s">
        <v>269</v>
      </c>
      <c r="F238" s="11">
        <v>14</v>
      </c>
      <c r="G238" s="11">
        <v>14</v>
      </c>
      <c r="H238" s="143">
        <v>752</v>
      </c>
      <c r="I238" s="12"/>
    </row>
    <row r="239" spans="1:9" hidden="1" outlineLevel="2" x14ac:dyDescent="0.3">
      <c r="A239" s="19">
        <v>2023</v>
      </c>
      <c r="B239" t="s">
        <v>17</v>
      </c>
      <c r="C239" t="s">
        <v>77</v>
      </c>
      <c r="D239" t="str">
        <f>VLOOKUP(C239,NACE08!$C$4:$D$25,2,FALSE)</f>
        <v>Information et communication</v>
      </c>
      <c r="E239" t="s">
        <v>41</v>
      </c>
      <c r="F239" s="11">
        <v>367</v>
      </c>
      <c r="G239" s="11">
        <v>491</v>
      </c>
      <c r="H239" s="143">
        <v>46073</v>
      </c>
      <c r="I239" s="12"/>
    </row>
    <row r="240" spans="1:9" hidden="1" outlineLevel="2" x14ac:dyDescent="0.3">
      <c r="A240" s="19">
        <v>2023</v>
      </c>
      <c r="B240" t="s">
        <v>17</v>
      </c>
      <c r="C240" t="s">
        <v>77</v>
      </c>
      <c r="D240" t="str">
        <f>VLOOKUP(C240,NACE08!$C$4:$D$25,2,FALSE)</f>
        <v>Information et communication</v>
      </c>
      <c r="E240" t="s">
        <v>111</v>
      </c>
      <c r="F240" s="11">
        <v>890</v>
      </c>
      <c r="G240" s="11">
        <v>1358</v>
      </c>
      <c r="H240" s="143">
        <v>191522</v>
      </c>
      <c r="I240" s="12"/>
    </row>
    <row r="241" spans="1:9" hidden="1" outlineLevel="2" x14ac:dyDescent="0.3">
      <c r="A241" s="19">
        <v>2023</v>
      </c>
      <c r="B241" t="s">
        <v>17</v>
      </c>
      <c r="C241" t="s">
        <v>77</v>
      </c>
      <c r="D241" t="str">
        <f>VLOOKUP(C241,NACE08!$C$4:$D$25,2,FALSE)</f>
        <v>Information et communication</v>
      </c>
      <c r="E241" t="s">
        <v>112</v>
      </c>
      <c r="F241" s="11">
        <v>1537</v>
      </c>
      <c r="G241" s="11">
        <v>2242</v>
      </c>
      <c r="H241" s="143">
        <v>412255</v>
      </c>
      <c r="I241" s="12"/>
    </row>
    <row r="242" spans="1:9" hidden="1" outlineLevel="2" x14ac:dyDescent="0.3">
      <c r="A242" s="19">
        <v>2023</v>
      </c>
      <c r="B242" t="s">
        <v>17</v>
      </c>
      <c r="C242" t="s">
        <v>77</v>
      </c>
      <c r="D242" t="str">
        <f>VLOOKUP(C242,NACE08!$C$4:$D$25,2,FALSE)</f>
        <v>Information et communication</v>
      </c>
      <c r="E242" t="s">
        <v>113</v>
      </c>
      <c r="F242" s="11">
        <v>698</v>
      </c>
      <c r="G242" s="11">
        <v>1062</v>
      </c>
      <c r="H242" s="143">
        <v>210975</v>
      </c>
      <c r="I242" s="12"/>
    </row>
    <row r="243" spans="1:9" hidden="1" outlineLevel="2" x14ac:dyDescent="0.3">
      <c r="A243" s="19">
        <v>2023</v>
      </c>
      <c r="B243" t="s">
        <v>17</v>
      </c>
      <c r="C243" t="s">
        <v>77</v>
      </c>
      <c r="D243" t="str">
        <f>VLOOKUP(C243,NACE08!$C$4:$D$25,2,FALSE)</f>
        <v>Information et communication</v>
      </c>
      <c r="E243" t="s">
        <v>114</v>
      </c>
      <c r="F243" s="11">
        <v>114</v>
      </c>
      <c r="G243" s="11">
        <v>161</v>
      </c>
      <c r="H243" s="143">
        <v>30710</v>
      </c>
      <c r="I243" s="12"/>
    </row>
    <row r="244" spans="1:9" hidden="1" outlineLevel="2" x14ac:dyDescent="0.3">
      <c r="A244" s="19">
        <v>2023</v>
      </c>
      <c r="B244" t="s">
        <v>17</v>
      </c>
      <c r="C244" t="s">
        <v>77</v>
      </c>
      <c r="D244" t="str">
        <f>VLOOKUP(C244,NACE08!$C$4:$D$25,2,FALSE)</f>
        <v>Information et communication</v>
      </c>
      <c r="E244" t="s">
        <v>115</v>
      </c>
      <c r="F244" s="11">
        <v>50</v>
      </c>
      <c r="G244" s="11">
        <v>59</v>
      </c>
      <c r="H244" s="143">
        <v>14467</v>
      </c>
      <c r="I244" s="12"/>
    </row>
    <row r="245" spans="1:9" hidden="1" outlineLevel="2" x14ac:dyDescent="0.3">
      <c r="A245" s="19">
        <v>2023</v>
      </c>
      <c r="B245" t="s">
        <v>17</v>
      </c>
      <c r="C245" t="s">
        <v>77</v>
      </c>
      <c r="D245" t="str">
        <f>VLOOKUP(C245,NACE08!$C$4:$D$25,2,FALSE)</f>
        <v>Information et communication</v>
      </c>
      <c r="E245" t="s">
        <v>116</v>
      </c>
      <c r="F245" s="11">
        <v>4</v>
      </c>
      <c r="G245" s="11">
        <v>4</v>
      </c>
      <c r="H245" s="143">
        <v>1198</v>
      </c>
      <c r="I245" s="12"/>
    </row>
    <row r="246" spans="1:9" hidden="1" outlineLevel="2" x14ac:dyDescent="0.3">
      <c r="A246" s="19">
        <v>2023</v>
      </c>
      <c r="B246" t="s">
        <v>17</v>
      </c>
      <c r="C246" t="s">
        <v>77</v>
      </c>
      <c r="D246" t="str">
        <f>VLOOKUP(C246,NACE08!$C$4:$D$25,2,FALSE)</f>
        <v>Information et communication</v>
      </c>
      <c r="E246" t="s">
        <v>117</v>
      </c>
      <c r="F246" s="11">
        <v>1</v>
      </c>
      <c r="G246" s="11">
        <v>1</v>
      </c>
      <c r="H246" s="143">
        <v>417</v>
      </c>
      <c r="I246" s="12"/>
    </row>
    <row r="247" spans="1:9" hidden="1" outlineLevel="2" x14ac:dyDescent="0.3">
      <c r="A247" s="19">
        <v>2023</v>
      </c>
      <c r="B247" t="s">
        <v>17</v>
      </c>
      <c r="C247" t="s">
        <v>77</v>
      </c>
      <c r="D247" t="str">
        <f>VLOOKUP(C247,NACE08!$C$4:$D$25,2,FALSE)</f>
        <v>Information et communication</v>
      </c>
      <c r="E247" t="s">
        <v>269</v>
      </c>
      <c r="F247" s="11">
        <v>1</v>
      </c>
      <c r="G247" s="11">
        <v>1</v>
      </c>
      <c r="H247" s="143">
        <v>54</v>
      </c>
      <c r="I247" s="12"/>
    </row>
    <row r="248" spans="1:9" hidden="1" outlineLevel="2" x14ac:dyDescent="0.3">
      <c r="A248" s="19">
        <v>2023</v>
      </c>
      <c r="B248" t="s">
        <v>18</v>
      </c>
      <c r="C248" t="s">
        <v>19</v>
      </c>
      <c r="D248" t="str">
        <f>VLOOKUP(C248,NACE08!$C$4:$D$25,2,FALSE)</f>
        <v>Activités financières et 'assurance</v>
      </c>
      <c r="E248" t="s">
        <v>41</v>
      </c>
      <c r="F248" s="11">
        <v>404</v>
      </c>
      <c r="G248" s="11">
        <v>478</v>
      </c>
      <c r="H248" s="143">
        <v>50593</v>
      </c>
      <c r="I248" s="12"/>
    </row>
    <row r="249" spans="1:9" hidden="1" outlineLevel="2" x14ac:dyDescent="0.3">
      <c r="A249" s="19">
        <v>2023</v>
      </c>
      <c r="B249" t="s">
        <v>18</v>
      </c>
      <c r="C249" t="s">
        <v>19</v>
      </c>
      <c r="D249" t="str">
        <f>VLOOKUP(C249,NACE08!$C$4:$D$25,2,FALSE)</f>
        <v>Activités financières et 'assurance</v>
      </c>
      <c r="E249" t="s">
        <v>111</v>
      </c>
      <c r="F249" s="11">
        <v>893</v>
      </c>
      <c r="G249" s="11">
        <v>1217</v>
      </c>
      <c r="H249" s="143">
        <v>177517</v>
      </c>
      <c r="I249" s="12"/>
    </row>
    <row r="250" spans="1:9" hidden="1" outlineLevel="2" x14ac:dyDescent="0.3">
      <c r="A250" s="19">
        <v>2023</v>
      </c>
      <c r="B250" t="s">
        <v>18</v>
      </c>
      <c r="C250" t="s">
        <v>19</v>
      </c>
      <c r="D250" t="str">
        <f>VLOOKUP(C250,NACE08!$C$4:$D$25,2,FALSE)</f>
        <v>Activités financières et 'assurance</v>
      </c>
      <c r="E250" t="s">
        <v>112</v>
      </c>
      <c r="F250" s="11">
        <v>879</v>
      </c>
      <c r="G250" s="11">
        <v>1228</v>
      </c>
      <c r="H250" s="143">
        <v>228484</v>
      </c>
      <c r="I250" s="12"/>
    </row>
    <row r="251" spans="1:9" hidden="1" outlineLevel="2" x14ac:dyDescent="0.3">
      <c r="A251" s="19">
        <v>2023</v>
      </c>
      <c r="B251" t="s">
        <v>18</v>
      </c>
      <c r="C251" t="s">
        <v>19</v>
      </c>
      <c r="D251" t="str">
        <f>VLOOKUP(C251,NACE08!$C$4:$D$25,2,FALSE)</f>
        <v>Activités financières et 'assurance</v>
      </c>
      <c r="E251" t="s">
        <v>113</v>
      </c>
      <c r="F251" s="11">
        <v>305</v>
      </c>
      <c r="G251" s="11">
        <v>408</v>
      </c>
      <c r="H251" s="143">
        <v>98252</v>
      </c>
      <c r="I251" s="12"/>
    </row>
    <row r="252" spans="1:9" hidden="1" outlineLevel="2" x14ac:dyDescent="0.3">
      <c r="A252" s="19">
        <v>2023</v>
      </c>
      <c r="B252" t="s">
        <v>18</v>
      </c>
      <c r="C252" t="s">
        <v>19</v>
      </c>
      <c r="D252" t="str">
        <f>VLOOKUP(C252,NACE08!$C$4:$D$25,2,FALSE)</f>
        <v>Activités financières et 'assurance</v>
      </c>
      <c r="E252" t="s">
        <v>114</v>
      </c>
      <c r="F252" s="11">
        <v>40</v>
      </c>
      <c r="G252" s="11">
        <v>47</v>
      </c>
      <c r="H252" s="143">
        <v>14327</v>
      </c>
      <c r="I252" s="12"/>
    </row>
    <row r="253" spans="1:9" hidden="1" outlineLevel="2" x14ac:dyDescent="0.3">
      <c r="A253" s="19">
        <v>2023</v>
      </c>
      <c r="B253" t="s">
        <v>18</v>
      </c>
      <c r="C253" t="s">
        <v>19</v>
      </c>
      <c r="D253" t="str">
        <f>VLOOKUP(C253,NACE08!$C$4:$D$25,2,FALSE)</f>
        <v>Activités financières et 'assurance</v>
      </c>
      <c r="E253" t="s">
        <v>115</v>
      </c>
      <c r="F253" s="11">
        <v>10</v>
      </c>
      <c r="G253" s="11">
        <v>13</v>
      </c>
      <c r="H253" s="143">
        <v>4193</v>
      </c>
      <c r="I253" s="12"/>
    </row>
    <row r="254" spans="1:9" hidden="1" outlineLevel="2" x14ac:dyDescent="0.3">
      <c r="A254" s="19">
        <v>2023</v>
      </c>
      <c r="B254" t="s">
        <v>20</v>
      </c>
      <c r="C254" t="s">
        <v>21</v>
      </c>
      <c r="D254" t="str">
        <f>VLOOKUP(C254,NACE08!$C$4:$D$25,2,FALSE)</f>
        <v>Activités immobilières</v>
      </c>
      <c r="E254" t="s">
        <v>41</v>
      </c>
      <c r="F254" s="11">
        <v>425</v>
      </c>
      <c r="G254" s="11">
        <v>532</v>
      </c>
      <c r="H254" s="143">
        <v>51551</v>
      </c>
      <c r="I254" s="12"/>
    </row>
    <row r="255" spans="1:9" hidden="1" outlineLevel="2" x14ac:dyDescent="0.3">
      <c r="A255" s="19">
        <v>2023</v>
      </c>
      <c r="B255" t="s">
        <v>20</v>
      </c>
      <c r="C255" t="s">
        <v>21</v>
      </c>
      <c r="D255" t="str">
        <f>VLOOKUP(C255,NACE08!$C$4:$D$25,2,FALSE)</f>
        <v>Activités immobilières</v>
      </c>
      <c r="E255" t="s">
        <v>111</v>
      </c>
      <c r="F255" s="11">
        <v>587</v>
      </c>
      <c r="G255" s="11">
        <v>923</v>
      </c>
      <c r="H255" s="143">
        <v>111472</v>
      </c>
      <c r="I255" s="12"/>
    </row>
    <row r="256" spans="1:9" hidden="1" outlineLevel="2" x14ac:dyDescent="0.3">
      <c r="A256" s="19">
        <v>2023</v>
      </c>
      <c r="B256" t="s">
        <v>20</v>
      </c>
      <c r="C256" t="s">
        <v>21</v>
      </c>
      <c r="D256" t="str">
        <f>VLOOKUP(C256,NACE08!$C$4:$D$25,2,FALSE)</f>
        <v>Activités immobilières</v>
      </c>
      <c r="E256" t="s">
        <v>112</v>
      </c>
      <c r="F256" s="11">
        <v>529</v>
      </c>
      <c r="G256" s="11">
        <v>872</v>
      </c>
      <c r="H256" s="143">
        <v>142013</v>
      </c>
      <c r="I256" s="12"/>
    </row>
    <row r="257" spans="1:9" hidden="1" outlineLevel="2" x14ac:dyDescent="0.3">
      <c r="A257" s="19">
        <v>2023</v>
      </c>
      <c r="B257" t="s">
        <v>20</v>
      </c>
      <c r="C257" t="s">
        <v>21</v>
      </c>
      <c r="D257" t="str">
        <f>VLOOKUP(C257,NACE08!$C$4:$D$25,2,FALSE)</f>
        <v>Activités immobilières</v>
      </c>
      <c r="E257" t="s">
        <v>113</v>
      </c>
      <c r="F257" s="11">
        <v>185</v>
      </c>
      <c r="G257" s="11">
        <v>269</v>
      </c>
      <c r="H257" s="143">
        <v>50838</v>
      </c>
      <c r="I257" s="12"/>
    </row>
    <row r="258" spans="1:9" hidden="1" outlineLevel="2" x14ac:dyDescent="0.3">
      <c r="A258" s="19">
        <v>2023</v>
      </c>
      <c r="B258" t="s">
        <v>20</v>
      </c>
      <c r="C258" t="s">
        <v>21</v>
      </c>
      <c r="D258" t="str">
        <f>VLOOKUP(C258,NACE08!$C$4:$D$25,2,FALSE)</f>
        <v>Activités immobilières</v>
      </c>
      <c r="E258" t="s">
        <v>114</v>
      </c>
      <c r="F258" s="11">
        <v>22</v>
      </c>
      <c r="G258" s="11">
        <v>40</v>
      </c>
      <c r="H258" s="143">
        <v>7167</v>
      </c>
      <c r="I258" s="12"/>
    </row>
    <row r="259" spans="1:9" hidden="1" outlineLevel="2" x14ac:dyDescent="0.3">
      <c r="A259" s="19">
        <v>2023</v>
      </c>
      <c r="B259" t="s">
        <v>20</v>
      </c>
      <c r="C259" t="s">
        <v>21</v>
      </c>
      <c r="D259" t="str">
        <f>VLOOKUP(C259,NACE08!$C$4:$D$25,2,FALSE)</f>
        <v>Activités immobilières</v>
      </c>
      <c r="E259" t="s">
        <v>115</v>
      </c>
      <c r="F259" s="11">
        <v>15</v>
      </c>
      <c r="G259" s="11">
        <v>22</v>
      </c>
      <c r="H259" s="143">
        <v>5783</v>
      </c>
      <c r="I259" s="12"/>
    </row>
    <row r="260" spans="1:9" hidden="1" outlineLevel="2" x14ac:dyDescent="0.3">
      <c r="A260" s="19">
        <v>2023</v>
      </c>
      <c r="B260" t="s">
        <v>20</v>
      </c>
      <c r="C260" t="s">
        <v>21</v>
      </c>
      <c r="D260" t="str">
        <f>VLOOKUP(C260,NACE08!$C$4:$D$25,2,FALSE)</f>
        <v>Activités immobilières</v>
      </c>
      <c r="E260" t="s">
        <v>116</v>
      </c>
      <c r="F260" s="11">
        <v>1</v>
      </c>
      <c r="G260" s="11">
        <v>5</v>
      </c>
      <c r="H260" s="143">
        <v>603</v>
      </c>
      <c r="I260" s="12"/>
    </row>
    <row r="261" spans="1:9" hidden="1" outlineLevel="2" x14ac:dyDescent="0.3">
      <c r="A261" s="19">
        <v>2023</v>
      </c>
      <c r="B261" t="s">
        <v>20</v>
      </c>
      <c r="C261" t="s">
        <v>21</v>
      </c>
      <c r="D261" t="str">
        <f>VLOOKUP(C261,NACE08!$C$4:$D$25,2,FALSE)</f>
        <v>Activités immobilières</v>
      </c>
      <c r="E261" t="s">
        <v>117</v>
      </c>
      <c r="F261" s="11">
        <v>0</v>
      </c>
      <c r="G261" s="11">
        <v>1</v>
      </c>
      <c r="H261" s="143">
        <v>64</v>
      </c>
      <c r="I261" s="12"/>
    </row>
    <row r="262" spans="1:9" hidden="1" outlineLevel="2" x14ac:dyDescent="0.3">
      <c r="A262" s="19">
        <v>2023</v>
      </c>
      <c r="B262" t="s">
        <v>22</v>
      </c>
      <c r="C262" t="s">
        <v>23</v>
      </c>
      <c r="D262" t="str">
        <f>VLOOKUP(C262,NACE08!$C$4:$D$25,2,FALSE)</f>
        <v>Activités spécialisées, scientifiques et techniques</v>
      </c>
      <c r="E262" t="s">
        <v>41</v>
      </c>
      <c r="F262" s="11">
        <v>1419</v>
      </c>
      <c r="G262" s="11">
        <v>1834</v>
      </c>
      <c r="H262" s="143">
        <v>182696</v>
      </c>
      <c r="I262" s="12"/>
    </row>
    <row r="263" spans="1:9" hidden="1" outlineLevel="2" x14ac:dyDescent="0.3">
      <c r="A263" s="19">
        <v>2023</v>
      </c>
      <c r="B263" t="s">
        <v>22</v>
      </c>
      <c r="C263" t="s">
        <v>23</v>
      </c>
      <c r="D263" t="str">
        <f>VLOOKUP(C263,NACE08!$C$4:$D$25,2,FALSE)</f>
        <v>Activités spécialisées, scientifiques et techniques</v>
      </c>
      <c r="E263" t="s">
        <v>111</v>
      </c>
      <c r="F263" s="11">
        <v>2438</v>
      </c>
      <c r="G263" s="11">
        <v>4124</v>
      </c>
      <c r="H263" s="143">
        <v>481138</v>
      </c>
      <c r="I263" s="12"/>
    </row>
    <row r="264" spans="1:9" hidden="1" outlineLevel="2" x14ac:dyDescent="0.3">
      <c r="A264" s="19">
        <v>2023</v>
      </c>
      <c r="B264" t="s">
        <v>22</v>
      </c>
      <c r="C264" t="s">
        <v>23</v>
      </c>
      <c r="D264" t="str">
        <f>VLOOKUP(C264,NACE08!$C$4:$D$25,2,FALSE)</f>
        <v>Activités spécialisées, scientifiques et techniques</v>
      </c>
      <c r="E264" t="s">
        <v>112</v>
      </c>
      <c r="F264" s="11">
        <v>3932</v>
      </c>
      <c r="G264" s="11">
        <v>6612</v>
      </c>
      <c r="H264" s="143">
        <v>957141</v>
      </c>
      <c r="I264" s="12"/>
    </row>
    <row r="265" spans="1:9" hidden="1" outlineLevel="2" x14ac:dyDescent="0.3">
      <c r="A265" s="19">
        <v>2023</v>
      </c>
      <c r="B265" t="s">
        <v>22</v>
      </c>
      <c r="C265" t="s">
        <v>23</v>
      </c>
      <c r="D265" t="str">
        <f>VLOOKUP(C265,NACE08!$C$4:$D$25,2,FALSE)</f>
        <v>Activités spécialisées, scientifiques et techniques</v>
      </c>
      <c r="E265" t="s">
        <v>113</v>
      </c>
      <c r="F265" s="11">
        <v>1610</v>
      </c>
      <c r="G265" s="11">
        <v>2606</v>
      </c>
      <c r="H265" s="143">
        <v>467261</v>
      </c>
      <c r="I265" s="12"/>
    </row>
    <row r="266" spans="1:9" hidden="1" outlineLevel="2" x14ac:dyDescent="0.3">
      <c r="A266" s="19">
        <v>2023</v>
      </c>
      <c r="B266" t="s">
        <v>22</v>
      </c>
      <c r="C266" t="s">
        <v>23</v>
      </c>
      <c r="D266" t="str">
        <f>VLOOKUP(C266,NACE08!$C$4:$D$25,2,FALSE)</f>
        <v>Activités spécialisées, scientifiques et techniques</v>
      </c>
      <c r="E266" t="s">
        <v>114</v>
      </c>
      <c r="F266" s="11">
        <v>268</v>
      </c>
      <c r="G266" s="11">
        <v>414</v>
      </c>
      <c r="H266" s="143">
        <v>77176</v>
      </c>
      <c r="I266" s="12"/>
    </row>
    <row r="267" spans="1:9" hidden="1" outlineLevel="2" x14ac:dyDescent="0.3">
      <c r="A267" s="19">
        <v>2023</v>
      </c>
      <c r="B267" t="s">
        <v>22</v>
      </c>
      <c r="C267" t="s">
        <v>23</v>
      </c>
      <c r="D267" t="str">
        <f>VLOOKUP(C267,NACE08!$C$4:$D$25,2,FALSE)</f>
        <v>Activités spécialisées, scientifiques et techniques</v>
      </c>
      <c r="E267" t="s">
        <v>115</v>
      </c>
      <c r="F267" s="11">
        <v>128</v>
      </c>
      <c r="G267" s="11">
        <v>211</v>
      </c>
      <c r="H267" s="143">
        <v>37197</v>
      </c>
      <c r="I267" s="12"/>
    </row>
    <row r="268" spans="1:9" hidden="1" outlineLevel="2" x14ac:dyDescent="0.3">
      <c r="A268" s="19">
        <v>2023</v>
      </c>
      <c r="B268" t="s">
        <v>22</v>
      </c>
      <c r="C268" t="s">
        <v>23</v>
      </c>
      <c r="D268" t="str">
        <f>VLOOKUP(C268,NACE08!$C$4:$D$25,2,FALSE)</f>
        <v>Activités spécialisées, scientifiques et techniques</v>
      </c>
      <c r="E268" t="s">
        <v>116</v>
      </c>
      <c r="F268" s="11">
        <v>8</v>
      </c>
      <c r="G268" s="11">
        <v>10</v>
      </c>
      <c r="H268" s="143">
        <v>1752</v>
      </c>
      <c r="I268" s="12"/>
    </row>
    <row r="269" spans="1:9" hidden="1" outlineLevel="2" x14ac:dyDescent="0.3">
      <c r="A269" s="19">
        <v>2023</v>
      </c>
      <c r="B269" t="s">
        <v>22</v>
      </c>
      <c r="C269" t="s">
        <v>23</v>
      </c>
      <c r="D269" t="str">
        <f>VLOOKUP(C269,NACE08!$C$4:$D$25,2,FALSE)</f>
        <v>Activités spécialisées, scientifiques et techniques</v>
      </c>
      <c r="E269" t="s">
        <v>117</v>
      </c>
      <c r="F269" s="11">
        <v>1</v>
      </c>
      <c r="G269" s="11">
        <v>1</v>
      </c>
      <c r="H269" s="143">
        <v>481</v>
      </c>
      <c r="I269" s="12"/>
    </row>
    <row r="270" spans="1:9" hidden="1" outlineLevel="2" x14ac:dyDescent="0.3">
      <c r="A270" s="19">
        <v>2023</v>
      </c>
      <c r="B270" t="s">
        <v>24</v>
      </c>
      <c r="C270" t="s">
        <v>76</v>
      </c>
      <c r="D270" t="str">
        <f>VLOOKUP(C270,NACE08!$C$4:$D$25,2,FALSE)</f>
        <v>Activités de services administratifs et de soutien*</v>
      </c>
      <c r="E270" t="s">
        <v>41</v>
      </c>
      <c r="F270" s="11">
        <v>4215</v>
      </c>
      <c r="G270" s="11">
        <v>5521</v>
      </c>
      <c r="H270" s="143">
        <v>575448</v>
      </c>
      <c r="I270" s="12"/>
    </row>
    <row r="271" spans="1:9" hidden="1" outlineLevel="2" x14ac:dyDescent="0.3">
      <c r="A271" s="19">
        <v>2023</v>
      </c>
      <c r="B271" t="s">
        <v>24</v>
      </c>
      <c r="C271" t="s">
        <v>76</v>
      </c>
      <c r="D271" t="str">
        <f>VLOOKUP(C271,NACE08!$C$4:$D$25,2,FALSE)</f>
        <v>Activités de services administratifs et de soutien*</v>
      </c>
      <c r="E271" t="s">
        <v>111</v>
      </c>
      <c r="F271" s="11">
        <v>6368</v>
      </c>
      <c r="G271" s="11">
        <v>10499</v>
      </c>
      <c r="H271" s="143">
        <v>1301977</v>
      </c>
      <c r="I271" s="12"/>
    </row>
    <row r="272" spans="1:9" hidden="1" outlineLevel="2" x14ac:dyDescent="0.3">
      <c r="A272" s="19">
        <v>2023</v>
      </c>
      <c r="B272" t="s">
        <v>24</v>
      </c>
      <c r="C272" t="s">
        <v>76</v>
      </c>
      <c r="D272" t="str">
        <f>VLOOKUP(C272,NACE08!$C$4:$D$25,2,FALSE)</f>
        <v>Activités de services administratifs et de soutien*</v>
      </c>
      <c r="E272" t="s">
        <v>112</v>
      </c>
      <c r="F272" s="11">
        <v>4185</v>
      </c>
      <c r="G272" s="11">
        <v>7537</v>
      </c>
      <c r="H272" s="143">
        <v>1033873</v>
      </c>
      <c r="I272" s="12"/>
    </row>
    <row r="273" spans="1:9" hidden="1" outlineLevel="2" x14ac:dyDescent="0.3">
      <c r="A273" s="19">
        <v>2023</v>
      </c>
      <c r="B273" t="s">
        <v>24</v>
      </c>
      <c r="C273" t="s">
        <v>76</v>
      </c>
      <c r="D273" t="str">
        <f>VLOOKUP(C273,NACE08!$C$4:$D$25,2,FALSE)</f>
        <v>Activités de services administratifs et de soutien*</v>
      </c>
      <c r="E273" t="s">
        <v>113</v>
      </c>
      <c r="F273" s="11">
        <v>1407</v>
      </c>
      <c r="G273" s="11">
        <v>2564</v>
      </c>
      <c r="H273" s="143">
        <v>390909</v>
      </c>
      <c r="I273" s="12"/>
    </row>
    <row r="274" spans="1:9" hidden="1" outlineLevel="2" x14ac:dyDescent="0.3">
      <c r="A274" s="19">
        <v>2023</v>
      </c>
      <c r="B274" t="s">
        <v>24</v>
      </c>
      <c r="C274" t="s">
        <v>76</v>
      </c>
      <c r="D274" t="str">
        <f>VLOOKUP(C274,NACE08!$C$4:$D$25,2,FALSE)</f>
        <v>Activités de services administratifs et de soutien*</v>
      </c>
      <c r="E274" t="s">
        <v>114</v>
      </c>
      <c r="F274" s="11">
        <v>284</v>
      </c>
      <c r="G274" s="11">
        <v>508</v>
      </c>
      <c r="H274" s="143">
        <v>93401</v>
      </c>
      <c r="I274" s="12"/>
    </row>
    <row r="275" spans="1:9" hidden="1" outlineLevel="2" x14ac:dyDescent="0.3">
      <c r="A275" s="19">
        <v>2023</v>
      </c>
      <c r="B275" t="s">
        <v>24</v>
      </c>
      <c r="C275" t="s">
        <v>76</v>
      </c>
      <c r="D275" t="str">
        <f>VLOOKUP(C275,NACE08!$C$4:$D$25,2,FALSE)</f>
        <v>Activités de services administratifs et de soutien*</v>
      </c>
      <c r="E275" t="s">
        <v>115</v>
      </c>
      <c r="F275" s="11">
        <v>234</v>
      </c>
      <c r="G275" s="11">
        <v>397</v>
      </c>
      <c r="H275" s="143">
        <v>77098</v>
      </c>
      <c r="I275" s="12"/>
    </row>
    <row r="276" spans="1:9" hidden="1" outlineLevel="2" x14ac:dyDescent="0.3">
      <c r="A276" s="19">
        <v>2023</v>
      </c>
      <c r="B276" t="s">
        <v>24</v>
      </c>
      <c r="C276" t="s">
        <v>76</v>
      </c>
      <c r="D276" t="str">
        <f>VLOOKUP(C276,NACE08!$C$4:$D$25,2,FALSE)</f>
        <v>Activités de services administratifs et de soutien*</v>
      </c>
      <c r="E276" t="s">
        <v>116</v>
      </c>
      <c r="F276" s="11">
        <v>29</v>
      </c>
      <c r="G276" s="11">
        <v>41</v>
      </c>
      <c r="H276" s="143">
        <v>9988</v>
      </c>
      <c r="I276" s="12"/>
    </row>
    <row r="277" spans="1:9" hidden="1" outlineLevel="2" x14ac:dyDescent="0.3">
      <c r="A277" s="19">
        <v>2023</v>
      </c>
      <c r="B277" t="s">
        <v>24</v>
      </c>
      <c r="C277" t="s">
        <v>76</v>
      </c>
      <c r="D277" t="str">
        <f>VLOOKUP(C277,NACE08!$C$4:$D$25,2,FALSE)</f>
        <v>Activités de services administratifs et de soutien*</v>
      </c>
      <c r="E277" t="s">
        <v>117</v>
      </c>
      <c r="F277" s="11">
        <v>3</v>
      </c>
      <c r="G277" s="11">
        <v>3</v>
      </c>
      <c r="H277" s="143">
        <v>779</v>
      </c>
      <c r="I277" s="12"/>
    </row>
    <row r="278" spans="1:9" hidden="1" outlineLevel="2" x14ac:dyDescent="0.3">
      <c r="A278" s="19">
        <v>2023</v>
      </c>
      <c r="B278" t="s">
        <v>24</v>
      </c>
      <c r="C278" t="s">
        <v>76</v>
      </c>
      <c r="D278" t="str">
        <f>VLOOKUP(C278,NACE08!$C$4:$D$25,2,FALSE)</f>
        <v>Activités de services administratifs et de soutien*</v>
      </c>
      <c r="E278" t="s">
        <v>269</v>
      </c>
      <c r="F278" s="11">
        <v>2</v>
      </c>
      <c r="G278" s="11">
        <v>2</v>
      </c>
      <c r="H278" s="143">
        <v>160</v>
      </c>
      <c r="I278" s="12"/>
    </row>
    <row r="279" spans="1:9" hidden="1" outlineLevel="2" x14ac:dyDescent="0.3">
      <c r="A279" s="19">
        <v>2023</v>
      </c>
      <c r="B279" t="s">
        <v>24</v>
      </c>
      <c r="C279" t="s">
        <v>25</v>
      </c>
      <c r="D279" t="str">
        <f>VLOOKUP(C279,NACE08!$C$4:$D$25,2,FALSE)</f>
        <v>Travail Interimmaire</v>
      </c>
      <c r="E279" t="s">
        <v>41</v>
      </c>
      <c r="F279" s="11">
        <v>50228</v>
      </c>
      <c r="G279" s="11">
        <v>75013</v>
      </c>
      <c r="H279" s="143">
        <v>6407382</v>
      </c>
      <c r="I279" s="12"/>
    </row>
    <row r="280" spans="1:9" hidden="1" outlineLevel="2" x14ac:dyDescent="0.3">
      <c r="A280" s="19">
        <v>2023</v>
      </c>
      <c r="B280" t="s">
        <v>24</v>
      </c>
      <c r="C280" t="s">
        <v>25</v>
      </c>
      <c r="D280" t="str">
        <f>VLOOKUP(C280,NACE08!$C$4:$D$25,2,FALSE)</f>
        <v>Travail Interimmaire</v>
      </c>
      <c r="E280" t="s">
        <v>111</v>
      </c>
      <c r="F280" s="11">
        <v>84650</v>
      </c>
      <c r="G280" s="11">
        <v>155478</v>
      </c>
      <c r="H280" s="143">
        <v>17345317</v>
      </c>
      <c r="I280" s="12"/>
    </row>
    <row r="281" spans="1:9" hidden="1" outlineLevel="2" x14ac:dyDescent="0.3">
      <c r="A281" s="19">
        <v>2023</v>
      </c>
      <c r="B281" t="s">
        <v>24</v>
      </c>
      <c r="C281" t="s">
        <v>25</v>
      </c>
      <c r="D281" t="str">
        <f>VLOOKUP(C281,NACE08!$C$4:$D$25,2,FALSE)</f>
        <v>Travail Interimmaire</v>
      </c>
      <c r="E281" t="s">
        <v>112</v>
      </c>
      <c r="F281" s="11">
        <v>58678</v>
      </c>
      <c r="G281" s="11">
        <v>114275</v>
      </c>
      <c r="H281" s="143">
        <v>14479506</v>
      </c>
      <c r="I281" s="12"/>
    </row>
    <row r="282" spans="1:9" hidden="1" outlineLevel="2" x14ac:dyDescent="0.3">
      <c r="A282" s="19">
        <v>2023</v>
      </c>
      <c r="B282" t="s">
        <v>24</v>
      </c>
      <c r="C282" t="s">
        <v>25</v>
      </c>
      <c r="D282" t="str">
        <f>VLOOKUP(C282,NACE08!$C$4:$D$25,2,FALSE)</f>
        <v>Travail Interimmaire</v>
      </c>
      <c r="E282" t="s">
        <v>113</v>
      </c>
      <c r="F282" s="11">
        <v>18455</v>
      </c>
      <c r="G282" s="11">
        <v>34755</v>
      </c>
      <c r="H282" s="143">
        <v>4912915</v>
      </c>
      <c r="I282" s="12"/>
    </row>
    <row r="283" spans="1:9" hidden="1" outlineLevel="2" x14ac:dyDescent="0.3">
      <c r="A283" s="19">
        <v>2023</v>
      </c>
      <c r="B283" t="s">
        <v>24</v>
      </c>
      <c r="C283" t="s">
        <v>25</v>
      </c>
      <c r="D283" t="str">
        <f>VLOOKUP(C283,NACE08!$C$4:$D$25,2,FALSE)</f>
        <v>Travail Interimmaire</v>
      </c>
      <c r="E283" t="s">
        <v>114</v>
      </c>
      <c r="F283" s="11">
        <v>3324</v>
      </c>
      <c r="G283" s="11">
        <v>6606</v>
      </c>
      <c r="H283" s="143">
        <v>987810</v>
      </c>
      <c r="I283" s="12"/>
    </row>
    <row r="284" spans="1:9" hidden="1" outlineLevel="2" x14ac:dyDescent="0.3">
      <c r="A284" s="19">
        <v>2023</v>
      </c>
      <c r="B284" t="s">
        <v>24</v>
      </c>
      <c r="C284" t="s">
        <v>25</v>
      </c>
      <c r="D284" t="str">
        <f>VLOOKUP(C284,NACE08!$C$4:$D$25,2,FALSE)</f>
        <v>Travail Interimmaire</v>
      </c>
      <c r="E284" t="s">
        <v>115</v>
      </c>
      <c r="F284" s="11">
        <v>2183</v>
      </c>
      <c r="G284" s="11">
        <v>4556</v>
      </c>
      <c r="H284" s="143">
        <v>687274</v>
      </c>
      <c r="I284" s="12"/>
    </row>
    <row r="285" spans="1:9" hidden="1" outlineLevel="2" x14ac:dyDescent="0.3">
      <c r="A285" s="19">
        <v>2023</v>
      </c>
      <c r="B285" t="s">
        <v>24</v>
      </c>
      <c r="C285" t="s">
        <v>25</v>
      </c>
      <c r="D285" t="str">
        <f>VLOOKUP(C285,NACE08!$C$4:$D$25,2,FALSE)</f>
        <v>Travail Interimmaire</v>
      </c>
      <c r="E285" t="s">
        <v>116</v>
      </c>
      <c r="F285" s="11">
        <v>239</v>
      </c>
      <c r="G285" s="11">
        <v>407</v>
      </c>
      <c r="H285" s="143">
        <v>64617</v>
      </c>
      <c r="I285" s="12"/>
    </row>
    <row r="286" spans="1:9" hidden="1" outlineLevel="2" x14ac:dyDescent="0.3">
      <c r="A286" s="19">
        <v>2023</v>
      </c>
      <c r="B286" t="s">
        <v>24</v>
      </c>
      <c r="C286" t="s">
        <v>25</v>
      </c>
      <c r="D286" t="str">
        <f>VLOOKUP(C286,NACE08!$C$4:$D$25,2,FALSE)</f>
        <v>Travail Interimmaire</v>
      </c>
      <c r="E286" t="s">
        <v>117</v>
      </c>
      <c r="F286" s="11">
        <v>54</v>
      </c>
      <c r="G286" s="11">
        <v>74</v>
      </c>
      <c r="H286" s="143">
        <v>9885</v>
      </c>
      <c r="I286" s="12"/>
    </row>
    <row r="287" spans="1:9" hidden="1" outlineLevel="2" x14ac:dyDescent="0.3">
      <c r="A287" s="19">
        <v>2023</v>
      </c>
      <c r="B287" t="s">
        <v>24</v>
      </c>
      <c r="C287" t="s">
        <v>25</v>
      </c>
      <c r="D287" t="str">
        <f>VLOOKUP(C287,NACE08!$C$4:$D$25,2,FALSE)</f>
        <v>Travail Interimmaire</v>
      </c>
      <c r="E287" t="s">
        <v>268</v>
      </c>
      <c r="F287" s="11">
        <v>3</v>
      </c>
      <c r="G287" s="11">
        <v>3</v>
      </c>
      <c r="H287" s="143">
        <v>119</v>
      </c>
      <c r="I287" s="12"/>
    </row>
    <row r="288" spans="1:9" hidden="1" outlineLevel="2" x14ac:dyDescent="0.3">
      <c r="A288" s="19">
        <v>2023</v>
      </c>
      <c r="B288" t="s">
        <v>24</v>
      </c>
      <c r="C288" t="s">
        <v>25</v>
      </c>
      <c r="D288" t="str">
        <f>VLOOKUP(C288,NACE08!$C$4:$D$25,2,FALSE)</f>
        <v>Travail Interimmaire</v>
      </c>
      <c r="E288" t="s">
        <v>269</v>
      </c>
      <c r="F288" s="11">
        <v>2</v>
      </c>
      <c r="G288" s="11">
        <v>2</v>
      </c>
      <c r="H288" s="143">
        <v>42</v>
      </c>
      <c r="I288" s="12"/>
    </row>
    <row r="289" spans="1:9" hidden="1" outlineLevel="2" x14ac:dyDescent="0.3">
      <c r="A289" s="19">
        <v>2023</v>
      </c>
      <c r="B289" t="s">
        <v>26</v>
      </c>
      <c r="C289" t="s">
        <v>27</v>
      </c>
      <c r="D289" t="str">
        <f>VLOOKUP(C289,NACE08!$C$4:$D$25,2,FALSE)</f>
        <v>Administration publique</v>
      </c>
      <c r="E289" t="s">
        <v>41</v>
      </c>
      <c r="F289" s="11">
        <v>7025</v>
      </c>
      <c r="G289" s="11">
        <v>8298</v>
      </c>
      <c r="H289" s="143">
        <v>738707</v>
      </c>
      <c r="I289" s="12"/>
    </row>
    <row r="290" spans="1:9" hidden="1" outlineLevel="2" x14ac:dyDescent="0.3">
      <c r="A290" s="19">
        <v>2023</v>
      </c>
      <c r="B290" t="s">
        <v>26</v>
      </c>
      <c r="C290" t="s">
        <v>27</v>
      </c>
      <c r="D290" t="str">
        <f>VLOOKUP(C290,NACE08!$C$4:$D$25,2,FALSE)</f>
        <v>Administration publique</v>
      </c>
      <c r="E290" t="s">
        <v>111</v>
      </c>
      <c r="F290" s="11">
        <v>9792</v>
      </c>
      <c r="G290" s="11">
        <v>13765</v>
      </c>
      <c r="H290" s="143">
        <v>1692385</v>
      </c>
      <c r="I290" s="12"/>
    </row>
    <row r="291" spans="1:9" hidden="1" outlineLevel="2" x14ac:dyDescent="0.3">
      <c r="A291" s="19">
        <v>2023</v>
      </c>
      <c r="B291" t="s">
        <v>26</v>
      </c>
      <c r="C291" t="s">
        <v>27</v>
      </c>
      <c r="D291" t="str">
        <f>VLOOKUP(C291,NACE08!$C$4:$D$25,2,FALSE)</f>
        <v>Administration publique</v>
      </c>
      <c r="E291" t="s">
        <v>112</v>
      </c>
      <c r="F291" s="11">
        <v>6103</v>
      </c>
      <c r="G291" s="11">
        <v>9008</v>
      </c>
      <c r="H291" s="143">
        <v>1283791</v>
      </c>
      <c r="I291" s="12"/>
    </row>
    <row r="292" spans="1:9" hidden="1" outlineLevel="2" x14ac:dyDescent="0.3">
      <c r="A292" s="19">
        <v>2023</v>
      </c>
      <c r="B292" t="s">
        <v>26</v>
      </c>
      <c r="C292" t="s">
        <v>27</v>
      </c>
      <c r="D292" t="str">
        <f>VLOOKUP(C292,NACE08!$C$4:$D$25,2,FALSE)</f>
        <v>Administration publique</v>
      </c>
      <c r="E292" t="s">
        <v>113</v>
      </c>
      <c r="F292" s="11">
        <v>1486</v>
      </c>
      <c r="G292" s="11">
        <v>2245</v>
      </c>
      <c r="H292" s="143">
        <v>360784</v>
      </c>
      <c r="I292" s="12"/>
    </row>
    <row r="293" spans="1:9" hidden="1" outlineLevel="2" x14ac:dyDescent="0.3">
      <c r="A293" s="19">
        <v>2023</v>
      </c>
      <c r="B293" t="s">
        <v>26</v>
      </c>
      <c r="C293" t="s">
        <v>27</v>
      </c>
      <c r="D293" t="str">
        <f>VLOOKUP(C293,NACE08!$C$4:$D$25,2,FALSE)</f>
        <v>Administration publique</v>
      </c>
      <c r="E293" t="s">
        <v>114</v>
      </c>
      <c r="F293" s="11">
        <v>186</v>
      </c>
      <c r="G293" s="11">
        <v>272</v>
      </c>
      <c r="H293" s="143">
        <v>55415</v>
      </c>
      <c r="I293" s="12"/>
    </row>
    <row r="294" spans="1:9" hidden="1" outlineLevel="2" x14ac:dyDescent="0.3">
      <c r="A294" s="19">
        <v>2023</v>
      </c>
      <c r="B294" t="s">
        <v>26</v>
      </c>
      <c r="C294" t="s">
        <v>27</v>
      </c>
      <c r="D294" t="str">
        <f>VLOOKUP(C294,NACE08!$C$4:$D$25,2,FALSE)</f>
        <v>Administration publique</v>
      </c>
      <c r="E294" t="s">
        <v>115</v>
      </c>
      <c r="F294" s="11">
        <v>133</v>
      </c>
      <c r="G294" s="11">
        <v>192</v>
      </c>
      <c r="H294" s="143">
        <v>46953</v>
      </c>
      <c r="I294" s="12"/>
    </row>
    <row r="295" spans="1:9" hidden="1" outlineLevel="2" x14ac:dyDescent="0.3">
      <c r="A295" s="19">
        <v>2023</v>
      </c>
      <c r="B295" t="s">
        <v>26</v>
      </c>
      <c r="C295" t="s">
        <v>27</v>
      </c>
      <c r="D295" t="str">
        <f>VLOOKUP(C295,NACE08!$C$4:$D$25,2,FALSE)</f>
        <v>Administration publique</v>
      </c>
      <c r="E295" t="s">
        <v>116</v>
      </c>
      <c r="F295" s="11">
        <v>25</v>
      </c>
      <c r="G295" s="11">
        <v>31</v>
      </c>
      <c r="H295" s="143">
        <v>8358</v>
      </c>
      <c r="I295" s="12"/>
    </row>
    <row r="296" spans="1:9" hidden="1" outlineLevel="2" x14ac:dyDescent="0.3">
      <c r="A296" s="19">
        <v>2023</v>
      </c>
      <c r="B296" t="s">
        <v>26</v>
      </c>
      <c r="C296" t="s">
        <v>27</v>
      </c>
      <c r="D296" t="str">
        <f>VLOOKUP(C296,NACE08!$C$4:$D$25,2,FALSE)</f>
        <v>Administration publique</v>
      </c>
      <c r="E296" t="s">
        <v>117</v>
      </c>
      <c r="F296" s="11">
        <v>4</v>
      </c>
      <c r="G296" s="11">
        <v>4</v>
      </c>
      <c r="H296" s="143">
        <v>1641</v>
      </c>
      <c r="I296" s="12"/>
    </row>
    <row r="297" spans="1:9" hidden="1" outlineLevel="2" x14ac:dyDescent="0.3">
      <c r="A297" s="19">
        <v>2023</v>
      </c>
      <c r="B297" t="s">
        <v>26</v>
      </c>
      <c r="C297" t="s">
        <v>27</v>
      </c>
      <c r="D297" t="str">
        <f>VLOOKUP(C297,NACE08!$C$4:$D$25,2,FALSE)</f>
        <v>Administration publique</v>
      </c>
      <c r="E297" t="s">
        <v>269</v>
      </c>
      <c r="F297" s="11">
        <v>1</v>
      </c>
      <c r="G297" s="11">
        <v>1</v>
      </c>
      <c r="H297" s="143">
        <v>76</v>
      </c>
      <c r="I297" s="12"/>
    </row>
    <row r="298" spans="1:9" hidden="1" outlineLevel="2" x14ac:dyDescent="0.3">
      <c r="A298" s="19">
        <v>2023</v>
      </c>
      <c r="B298" t="s">
        <v>28</v>
      </c>
      <c r="C298" t="s">
        <v>29</v>
      </c>
      <c r="D298" t="str">
        <f>VLOOKUP(C298,NACE08!$C$4:$D$25,2,FALSE)</f>
        <v>Enseignement</v>
      </c>
      <c r="E298" t="s">
        <v>41</v>
      </c>
      <c r="F298" s="11">
        <v>901</v>
      </c>
      <c r="G298" s="11">
        <v>1132</v>
      </c>
      <c r="H298" s="143">
        <v>72921</v>
      </c>
      <c r="I298" s="12"/>
    </row>
    <row r="299" spans="1:9" hidden="1" outlineLevel="2" x14ac:dyDescent="0.3">
      <c r="A299" s="19">
        <v>2023</v>
      </c>
      <c r="B299" t="s">
        <v>28</v>
      </c>
      <c r="C299" t="s">
        <v>29</v>
      </c>
      <c r="D299" t="str">
        <f>VLOOKUP(C299,NACE08!$C$4:$D$25,2,FALSE)</f>
        <v>Enseignement</v>
      </c>
      <c r="E299" t="s">
        <v>111</v>
      </c>
      <c r="F299" s="11">
        <v>2259</v>
      </c>
      <c r="G299" s="11">
        <v>4080</v>
      </c>
      <c r="H299" s="143">
        <v>243508</v>
      </c>
      <c r="I299" s="12"/>
    </row>
    <row r="300" spans="1:9" hidden="1" outlineLevel="2" x14ac:dyDescent="0.3">
      <c r="A300" s="19">
        <v>2023</v>
      </c>
      <c r="B300" t="s">
        <v>28</v>
      </c>
      <c r="C300" t="s">
        <v>29</v>
      </c>
      <c r="D300" t="str">
        <f>VLOOKUP(C300,NACE08!$C$4:$D$25,2,FALSE)</f>
        <v>Enseignement</v>
      </c>
      <c r="E300" t="s">
        <v>112</v>
      </c>
      <c r="F300" s="11">
        <v>4642</v>
      </c>
      <c r="G300" s="11">
        <v>8519</v>
      </c>
      <c r="H300" s="143">
        <v>644219</v>
      </c>
      <c r="I300" s="12"/>
    </row>
    <row r="301" spans="1:9" hidden="1" outlineLevel="2" x14ac:dyDescent="0.3">
      <c r="A301" s="19">
        <v>2023</v>
      </c>
      <c r="B301" t="s">
        <v>28</v>
      </c>
      <c r="C301" t="s">
        <v>29</v>
      </c>
      <c r="D301" t="str">
        <f>VLOOKUP(C301,NACE08!$C$4:$D$25,2,FALSE)</f>
        <v>Enseignement</v>
      </c>
      <c r="E301" t="s">
        <v>113</v>
      </c>
      <c r="F301" s="11">
        <v>1967</v>
      </c>
      <c r="G301" s="11">
        <v>3515</v>
      </c>
      <c r="H301" s="143">
        <v>346582</v>
      </c>
      <c r="I301" s="12"/>
    </row>
    <row r="302" spans="1:9" hidden="1" outlineLevel="2" x14ac:dyDescent="0.3">
      <c r="A302" s="19">
        <v>2023</v>
      </c>
      <c r="B302" t="s">
        <v>28</v>
      </c>
      <c r="C302" t="s">
        <v>29</v>
      </c>
      <c r="D302" t="str">
        <f>VLOOKUP(C302,NACE08!$C$4:$D$25,2,FALSE)</f>
        <v>Enseignement</v>
      </c>
      <c r="E302" t="s">
        <v>114</v>
      </c>
      <c r="F302" s="11">
        <v>424</v>
      </c>
      <c r="G302" s="11">
        <v>696</v>
      </c>
      <c r="H302" s="143">
        <v>80071</v>
      </c>
      <c r="I302" s="12"/>
    </row>
    <row r="303" spans="1:9" hidden="1" outlineLevel="2" x14ac:dyDescent="0.3">
      <c r="A303" s="19">
        <v>2023</v>
      </c>
      <c r="B303" t="s">
        <v>28</v>
      </c>
      <c r="C303" t="s">
        <v>29</v>
      </c>
      <c r="D303" t="str">
        <f>VLOOKUP(C303,NACE08!$C$4:$D$25,2,FALSE)</f>
        <v>Enseignement</v>
      </c>
      <c r="E303" t="s">
        <v>115</v>
      </c>
      <c r="F303" s="11">
        <v>288</v>
      </c>
      <c r="G303" s="11">
        <v>456</v>
      </c>
      <c r="H303" s="143">
        <v>63584</v>
      </c>
      <c r="I303" s="12"/>
    </row>
    <row r="304" spans="1:9" hidden="1" outlineLevel="2" x14ac:dyDescent="0.3">
      <c r="A304" s="19">
        <v>2023</v>
      </c>
      <c r="B304" t="s">
        <v>28</v>
      </c>
      <c r="C304" t="s">
        <v>29</v>
      </c>
      <c r="D304" t="str">
        <f>VLOOKUP(C304,NACE08!$C$4:$D$25,2,FALSE)</f>
        <v>Enseignement</v>
      </c>
      <c r="E304" t="s">
        <v>116</v>
      </c>
      <c r="F304" s="11">
        <v>43</v>
      </c>
      <c r="G304" s="11">
        <v>51</v>
      </c>
      <c r="H304" s="143">
        <v>10415</v>
      </c>
      <c r="I304" s="12"/>
    </row>
    <row r="305" spans="1:9" hidden="1" outlineLevel="2" x14ac:dyDescent="0.3">
      <c r="A305" s="19">
        <v>2023</v>
      </c>
      <c r="B305" t="s">
        <v>28</v>
      </c>
      <c r="C305" t="s">
        <v>29</v>
      </c>
      <c r="D305" t="str">
        <f>VLOOKUP(C305,NACE08!$C$4:$D$25,2,FALSE)</f>
        <v>Enseignement</v>
      </c>
      <c r="E305" t="s">
        <v>117</v>
      </c>
      <c r="F305" s="11">
        <v>8</v>
      </c>
      <c r="G305" s="11">
        <v>8</v>
      </c>
      <c r="H305" s="143">
        <v>1378</v>
      </c>
      <c r="I305" s="12"/>
    </row>
    <row r="306" spans="1:9" hidden="1" outlineLevel="2" x14ac:dyDescent="0.3">
      <c r="A306" s="19">
        <v>2023</v>
      </c>
      <c r="B306" t="s">
        <v>28</v>
      </c>
      <c r="C306" t="s">
        <v>29</v>
      </c>
      <c r="D306" t="str">
        <f>VLOOKUP(C306,NACE08!$C$4:$D$25,2,FALSE)</f>
        <v>Enseignement</v>
      </c>
      <c r="E306" t="s">
        <v>269</v>
      </c>
      <c r="F306" s="11">
        <v>1</v>
      </c>
      <c r="G306" s="11">
        <v>1</v>
      </c>
      <c r="H306" s="143">
        <v>153</v>
      </c>
      <c r="I306" s="12"/>
    </row>
    <row r="307" spans="1:9" hidden="1" outlineLevel="2" x14ac:dyDescent="0.3">
      <c r="A307" s="19">
        <v>2023</v>
      </c>
      <c r="B307" t="s">
        <v>30</v>
      </c>
      <c r="C307" t="s">
        <v>31</v>
      </c>
      <c r="D307" t="str">
        <f>VLOOKUP(C307,NACE08!$C$4:$D$25,2,FALSE)</f>
        <v>Santé humaine et action sociale</v>
      </c>
      <c r="E307" t="s">
        <v>41</v>
      </c>
      <c r="F307" s="11">
        <v>8833</v>
      </c>
      <c r="G307" s="11">
        <v>10823</v>
      </c>
      <c r="H307" s="143">
        <v>1226827</v>
      </c>
      <c r="I307" s="12"/>
    </row>
    <row r="308" spans="1:9" hidden="1" outlineLevel="2" x14ac:dyDescent="0.3">
      <c r="A308" s="19">
        <v>2023</v>
      </c>
      <c r="B308" t="s">
        <v>30</v>
      </c>
      <c r="C308" t="s">
        <v>31</v>
      </c>
      <c r="D308" t="str">
        <f>VLOOKUP(C308,NACE08!$C$4:$D$25,2,FALSE)</f>
        <v>Santé humaine et action sociale</v>
      </c>
      <c r="E308" t="s">
        <v>111</v>
      </c>
      <c r="F308" s="11">
        <v>19639</v>
      </c>
      <c r="G308" s="11">
        <v>27440</v>
      </c>
      <c r="H308" s="143">
        <v>4286608</v>
      </c>
      <c r="I308" s="12"/>
    </row>
    <row r="309" spans="1:9" hidden="1" outlineLevel="2" x14ac:dyDescent="0.3">
      <c r="A309" s="19">
        <v>2023</v>
      </c>
      <c r="B309" t="s">
        <v>30</v>
      </c>
      <c r="C309" t="s">
        <v>31</v>
      </c>
      <c r="D309" t="str">
        <f>VLOOKUP(C309,NACE08!$C$4:$D$25,2,FALSE)</f>
        <v>Santé humaine et action sociale</v>
      </c>
      <c r="E309" t="s">
        <v>112</v>
      </c>
      <c r="F309" s="11">
        <v>16681</v>
      </c>
      <c r="G309" s="11">
        <v>23850</v>
      </c>
      <c r="H309" s="143">
        <v>4463492</v>
      </c>
      <c r="I309" s="12"/>
    </row>
    <row r="310" spans="1:9" hidden="1" outlineLevel="2" x14ac:dyDescent="0.3">
      <c r="A310" s="19">
        <v>2023</v>
      </c>
      <c r="B310" t="s">
        <v>30</v>
      </c>
      <c r="C310" t="s">
        <v>31</v>
      </c>
      <c r="D310" t="str">
        <f>VLOOKUP(C310,NACE08!$C$4:$D$25,2,FALSE)</f>
        <v>Santé humaine et action sociale</v>
      </c>
      <c r="E310" t="s">
        <v>113</v>
      </c>
      <c r="F310" s="11">
        <v>5087</v>
      </c>
      <c r="G310" s="11">
        <v>7120</v>
      </c>
      <c r="H310" s="143">
        <v>1541228</v>
      </c>
      <c r="I310" s="12"/>
    </row>
    <row r="311" spans="1:9" hidden="1" outlineLevel="2" x14ac:dyDescent="0.3">
      <c r="A311" s="19">
        <v>2023</v>
      </c>
      <c r="B311" t="s">
        <v>30</v>
      </c>
      <c r="C311" t="s">
        <v>31</v>
      </c>
      <c r="D311" t="str">
        <f>VLOOKUP(C311,NACE08!$C$4:$D$25,2,FALSE)</f>
        <v>Santé humaine et action sociale</v>
      </c>
      <c r="E311" t="s">
        <v>114</v>
      </c>
      <c r="F311" s="11">
        <v>877</v>
      </c>
      <c r="G311" s="11">
        <v>1268</v>
      </c>
      <c r="H311" s="143">
        <v>315314</v>
      </c>
      <c r="I311" s="12"/>
    </row>
    <row r="312" spans="1:9" hidden="1" outlineLevel="2" x14ac:dyDescent="0.3">
      <c r="A312" s="19">
        <v>2023</v>
      </c>
      <c r="B312" t="s">
        <v>30</v>
      </c>
      <c r="C312" t="s">
        <v>31</v>
      </c>
      <c r="D312" t="str">
        <f>VLOOKUP(C312,NACE08!$C$4:$D$25,2,FALSE)</f>
        <v>Santé humaine et action sociale</v>
      </c>
      <c r="E312" t="s">
        <v>115</v>
      </c>
      <c r="F312" s="11">
        <v>685</v>
      </c>
      <c r="G312" s="11">
        <v>999</v>
      </c>
      <c r="H312" s="143">
        <v>244682</v>
      </c>
      <c r="I312" s="12"/>
    </row>
    <row r="313" spans="1:9" hidden="1" outlineLevel="2" x14ac:dyDescent="0.3">
      <c r="A313" s="19">
        <v>2023</v>
      </c>
      <c r="B313" t="s">
        <v>30</v>
      </c>
      <c r="C313" t="s">
        <v>31</v>
      </c>
      <c r="D313" t="str">
        <f>VLOOKUP(C313,NACE08!$C$4:$D$25,2,FALSE)</f>
        <v>Santé humaine et action sociale</v>
      </c>
      <c r="E313" t="s">
        <v>116</v>
      </c>
      <c r="F313" s="11">
        <v>191</v>
      </c>
      <c r="G313" s="11">
        <v>273</v>
      </c>
      <c r="H313" s="143">
        <v>60032</v>
      </c>
      <c r="I313" s="12"/>
    </row>
    <row r="314" spans="1:9" hidden="1" outlineLevel="2" x14ac:dyDescent="0.3">
      <c r="A314" s="19">
        <v>2023</v>
      </c>
      <c r="B314" t="s">
        <v>30</v>
      </c>
      <c r="C314" t="s">
        <v>31</v>
      </c>
      <c r="D314" t="str">
        <f>VLOOKUP(C314,NACE08!$C$4:$D$25,2,FALSE)</f>
        <v>Santé humaine et action sociale</v>
      </c>
      <c r="E314" t="s">
        <v>117</v>
      </c>
      <c r="F314" s="11">
        <v>38</v>
      </c>
      <c r="G314" s="11">
        <v>50</v>
      </c>
      <c r="H314" s="143">
        <v>12445</v>
      </c>
      <c r="I314" s="12"/>
    </row>
    <row r="315" spans="1:9" hidden="1" outlineLevel="2" x14ac:dyDescent="0.3">
      <c r="A315" s="19">
        <v>2023</v>
      </c>
      <c r="B315" t="s">
        <v>30</v>
      </c>
      <c r="C315" t="s">
        <v>31</v>
      </c>
      <c r="D315" t="str">
        <f>VLOOKUP(C315,NACE08!$C$4:$D$25,2,FALSE)</f>
        <v>Santé humaine et action sociale</v>
      </c>
      <c r="E315" t="s">
        <v>269</v>
      </c>
      <c r="F315" s="11">
        <v>4</v>
      </c>
      <c r="G315" s="11">
        <v>4</v>
      </c>
      <c r="H315" s="143">
        <v>337</v>
      </c>
      <c r="I315" s="12"/>
    </row>
    <row r="316" spans="1:9" hidden="1" outlineLevel="2" x14ac:dyDescent="0.3">
      <c r="A316" s="19">
        <v>2023</v>
      </c>
      <c r="B316" t="s">
        <v>32</v>
      </c>
      <c r="C316" t="s">
        <v>33</v>
      </c>
      <c r="D316" t="str">
        <f>VLOOKUP(C316,NACE08!$C$4:$D$25,2,FALSE)</f>
        <v>Arts, spectacles et activités récréatives</v>
      </c>
      <c r="E316" t="s">
        <v>41</v>
      </c>
      <c r="F316" s="11">
        <v>4662</v>
      </c>
      <c r="G316" s="11">
        <v>6369</v>
      </c>
      <c r="H316" s="143">
        <v>601879</v>
      </c>
      <c r="I316" s="12"/>
    </row>
    <row r="317" spans="1:9" hidden="1" outlineLevel="2" x14ac:dyDescent="0.3">
      <c r="A317" s="19">
        <v>2023</v>
      </c>
      <c r="B317" t="s">
        <v>32</v>
      </c>
      <c r="C317" t="s">
        <v>33</v>
      </c>
      <c r="D317" t="str">
        <f>VLOOKUP(C317,NACE08!$C$4:$D$25,2,FALSE)</f>
        <v>Arts, spectacles et activités récréatives</v>
      </c>
      <c r="E317" t="s">
        <v>111</v>
      </c>
      <c r="F317" s="11">
        <v>6811</v>
      </c>
      <c r="G317" s="11">
        <v>11329</v>
      </c>
      <c r="H317" s="143">
        <v>1364373</v>
      </c>
      <c r="I317" s="12"/>
    </row>
    <row r="318" spans="1:9" hidden="1" outlineLevel="2" x14ac:dyDescent="0.3">
      <c r="A318" s="19">
        <v>2023</v>
      </c>
      <c r="B318" t="s">
        <v>32</v>
      </c>
      <c r="C318" t="s">
        <v>33</v>
      </c>
      <c r="D318" t="str">
        <f>VLOOKUP(C318,NACE08!$C$4:$D$25,2,FALSE)</f>
        <v>Arts, spectacles et activités récréatives</v>
      </c>
      <c r="E318" t="s">
        <v>112</v>
      </c>
      <c r="F318" s="11">
        <v>5395</v>
      </c>
      <c r="G318" s="11">
        <v>9512</v>
      </c>
      <c r="H318" s="143">
        <v>1273639</v>
      </c>
      <c r="I318" s="12"/>
    </row>
    <row r="319" spans="1:9" hidden="1" outlineLevel="2" x14ac:dyDescent="0.3">
      <c r="A319" s="19">
        <v>2023</v>
      </c>
      <c r="B319" t="s">
        <v>32</v>
      </c>
      <c r="C319" t="s">
        <v>33</v>
      </c>
      <c r="D319" t="str">
        <f>VLOOKUP(C319,NACE08!$C$4:$D$25,2,FALSE)</f>
        <v>Arts, spectacles et activités récréatives</v>
      </c>
      <c r="E319" t="s">
        <v>113</v>
      </c>
      <c r="F319" s="11">
        <v>2000</v>
      </c>
      <c r="G319" s="11">
        <v>3475</v>
      </c>
      <c r="H319" s="143">
        <v>486381</v>
      </c>
      <c r="I319" s="12"/>
    </row>
    <row r="320" spans="1:9" hidden="1" outlineLevel="2" x14ac:dyDescent="0.3">
      <c r="A320" s="19">
        <v>2023</v>
      </c>
      <c r="B320" t="s">
        <v>32</v>
      </c>
      <c r="C320" t="s">
        <v>33</v>
      </c>
      <c r="D320" t="str">
        <f>VLOOKUP(C320,NACE08!$C$4:$D$25,2,FALSE)</f>
        <v>Arts, spectacles et activités récréatives</v>
      </c>
      <c r="E320" t="s">
        <v>114</v>
      </c>
      <c r="F320" s="11">
        <v>419</v>
      </c>
      <c r="G320" s="11">
        <v>664</v>
      </c>
      <c r="H320" s="143">
        <v>95445</v>
      </c>
      <c r="I320" s="12"/>
    </row>
    <row r="321" spans="1:9" hidden="1" outlineLevel="2" x14ac:dyDescent="0.3">
      <c r="A321" s="19">
        <v>2023</v>
      </c>
      <c r="B321" t="s">
        <v>32</v>
      </c>
      <c r="C321" t="s">
        <v>33</v>
      </c>
      <c r="D321" t="str">
        <f>VLOOKUP(C321,NACE08!$C$4:$D$25,2,FALSE)</f>
        <v>Arts, spectacles et activités récréatives</v>
      </c>
      <c r="E321" t="s">
        <v>115</v>
      </c>
      <c r="F321" s="11">
        <v>195</v>
      </c>
      <c r="G321" s="11">
        <v>293</v>
      </c>
      <c r="H321" s="143">
        <v>42124</v>
      </c>
      <c r="I321" s="12"/>
    </row>
    <row r="322" spans="1:9" hidden="1" outlineLevel="2" x14ac:dyDescent="0.3">
      <c r="A322" s="19">
        <v>2023</v>
      </c>
      <c r="B322" t="s">
        <v>32</v>
      </c>
      <c r="C322" t="s">
        <v>33</v>
      </c>
      <c r="D322" t="str">
        <f>VLOOKUP(C322,NACE08!$C$4:$D$25,2,FALSE)</f>
        <v>Arts, spectacles et activités récréatives</v>
      </c>
      <c r="E322" t="s">
        <v>116</v>
      </c>
      <c r="F322" s="11">
        <v>20</v>
      </c>
      <c r="G322" s="11">
        <v>25</v>
      </c>
      <c r="H322" s="143">
        <v>1699</v>
      </c>
      <c r="I322" s="12"/>
    </row>
    <row r="323" spans="1:9" hidden="1" outlineLevel="2" x14ac:dyDescent="0.3">
      <c r="A323" s="19">
        <v>2023</v>
      </c>
      <c r="B323" t="s">
        <v>32</v>
      </c>
      <c r="C323" t="s">
        <v>33</v>
      </c>
      <c r="D323" t="str">
        <f>VLOOKUP(C323,NACE08!$C$4:$D$25,2,FALSE)</f>
        <v>Arts, spectacles et activités récréatives</v>
      </c>
      <c r="E323" t="s">
        <v>117</v>
      </c>
      <c r="F323" s="11">
        <v>3</v>
      </c>
      <c r="G323" s="11">
        <v>3</v>
      </c>
      <c r="H323" s="143">
        <v>81</v>
      </c>
      <c r="I323" s="12"/>
    </row>
    <row r="324" spans="1:9" hidden="1" outlineLevel="2" x14ac:dyDescent="0.3">
      <c r="A324" s="19">
        <v>2023</v>
      </c>
      <c r="B324" t="s">
        <v>32</v>
      </c>
      <c r="C324" t="s">
        <v>33</v>
      </c>
      <c r="D324" t="str">
        <f>VLOOKUP(C324,NACE08!$C$4:$D$25,2,FALSE)</f>
        <v>Arts, spectacles et activités récréatives</v>
      </c>
      <c r="E324" t="s">
        <v>269</v>
      </c>
      <c r="F324" s="11">
        <v>3</v>
      </c>
      <c r="G324" s="11">
        <v>3</v>
      </c>
      <c r="H324" s="143">
        <v>239</v>
      </c>
      <c r="I324" s="12"/>
    </row>
    <row r="325" spans="1:9" hidden="1" outlineLevel="2" x14ac:dyDescent="0.3">
      <c r="A325" s="19">
        <v>2023</v>
      </c>
      <c r="B325" t="s">
        <v>34</v>
      </c>
      <c r="C325" t="s">
        <v>35</v>
      </c>
      <c r="D325" t="str">
        <f>VLOOKUP(C325,NACE08!$C$4:$D$25,2,FALSE)</f>
        <v>Autres activités de service</v>
      </c>
      <c r="E325" t="s">
        <v>41</v>
      </c>
      <c r="F325" s="11">
        <v>1249</v>
      </c>
      <c r="G325" s="11">
        <v>1673</v>
      </c>
      <c r="H325" s="143">
        <v>156798</v>
      </c>
      <c r="I325" s="12"/>
    </row>
    <row r="326" spans="1:9" hidden="1" outlineLevel="2" x14ac:dyDescent="0.3">
      <c r="A326" s="19">
        <v>2023</v>
      </c>
      <c r="B326" t="s">
        <v>34</v>
      </c>
      <c r="C326" t="s">
        <v>35</v>
      </c>
      <c r="D326" t="str">
        <f>VLOOKUP(C326,NACE08!$C$4:$D$25,2,FALSE)</f>
        <v>Autres activités de service</v>
      </c>
      <c r="E326" t="s">
        <v>111</v>
      </c>
      <c r="F326" s="11">
        <v>2202</v>
      </c>
      <c r="G326" s="11">
        <v>3520</v>
      </c>
      <c r="H326" s="143">
        <v>438870</v>
      </c>
      <c r="I326" s="12"/>
    </row>
    <row r="327" spans="1:9" hidden="1" outlineLevel="2" x14ac:dyDescent="0.3">
      <c r="A327" s="19">
        <v>2023</v>
      </c>
      <c r="B327" t="s">
        <v>34</v>
      </c>
      <c r="C327" t="s">
        <v>35</v>
      </c>
      <c r="D327" t="str">
        <f>VLOOKUP(C327,NACE08!$C$4:$D$25,2,FALSE)</f>
        <v>Autres activités de service</v>
      </c>
      <c r="E327" t="s">
        <v>112</v>
      </c>
      <c r="F327" s="11">
        <v>1499</v>
      </c>
      <c r="G327" s="11">
        <v>2497</v>
      </c>
      <c r="H327" s="143">
        <v>344619</v>
      </c>
      <c r="I327" s="12"/>
    </row>
    <row r="328" spans="1:9" hidden="1" outlineLevel="2" x14ac:dyDescent="0.3">
      <c r="A328" s="19">
        <v>2023</v>
      </c>
      <c r="B328" t="s">
        <v>34</v>
      </c>
      <c r="C328" t="s">
        <v>35</v>
      </c>
      <c r="D328" t="str">
        <f>VLOOKUP(C328,NACE08!$C$4:$D$25,2,FALSE)</f>
        <v>Autres activités de service</v>
      </c>
      <c r="E328" t="s">
        <v>113</v>
      </c>
      <c r="F328" s="11">
        <v>563</v>
      </c>
      <c r="G328" s="11">
        <v>912</v>
      </c>
      <c r="H328" s="143">
        <v>145258</v>
      </c>
      <c r="I328" s="12"/>
    </row>
    <row r="329" spans="1:9" hidden="1" outlineLevel="2" x14ac:dyDescent="0.3">
      <c r="A329" s="19">
        <v>2023</v>
      </c>
      <c r="B329" t="s">
        <v>34</v>
      </c>
      <c r="C329" t="s">
        <v>35</v>
      </c>
      <c r="D329" t="str">
        <f>VLOOKUP(C329,NACE08!$C$4:$D$25,2,FALSE)</f>
        <v>Autres activités de service</v>
      </c>
      <c r="E329" t="s">
        <v>114</v>
      </c>
      <c r="F329" s="11">
        <v>98</v>
      </c>
      <c r="G329" s="11">
        <v>147</v>
      </c>
      <c r="H329" s="143">
        <v>25372</v>
      </c>
      <c r="I329" s="12"/>
    </row>
    <row r="330" spans="1:9" hidden="1" outlineLevel="2" x14ac:dyDescent="0.3">
      <c r="A330" s="19">
        <v>2023</v>
      </c>
      <c r="B330" t="s">
        <v>34</v>
      </c>
      <c r="C330" t="s">
        <v>35</v>
      </c>
      <c r="D330" t="str">
        <f>VLOOKUP(C330,NACE08!$C$4:$D$25,2,FALSE)</f>
        <v>Autres activités de service</v>
      </c>
      <c r="E330" t="s">
        <v>115</v>
      </c>
      <c r="F330" s="11">
        <v>46</v>
      </c>
      <c r="G330" s="11">
        <v>71</v>
      </c>
      <c r="H330" s="143">
        <v>13063</v>
      </c>
      <c r="I330" s="12"/>
    </row>
    <row r="331" spans="1:9" hidden="1" outlineLevel="2" x14ac:dyDescent="0.3">
      <c r="A331" s="19">
        <v>2023</v>
      </c>
      <c r="B331" t="s">
        <v>34</v>
      </c>
      <c r="C331" t="s">
        <v>35</v>
      </c>
      <c r="D331" t="str">
        <f>VLOOKUP(C331,NACE08!$C$4:$D$25,2,FALSE)</f>
        <v>Autres activités de service</v>
      </c>
      <c r="E331" t="s">
        <v>116</v>
      </c>
      <c r="F331" s="11">
        <v>5</v>
      </c>
      <c r="G331" s="11">
        <v>7</v>
      </c>
      <c r="H331" s="143">
        <v>1199</v>
      </c>
      <c r="I331" s="12"/>
    </row>
    <row r="332" spans="1:9" hidden="1" outlineLevel="2" x14ac:dyDescent="0.3">
      <c r="A332" s="19">
        <v>2023</v>
      </c>
      <c r="B332" t="s">
        <v>34</v>
      </c>
      <c r="C332" t="s">
        <v>35</v>
      </c>
      <c r="D332" t="str">
        <f>VLOOKUP(C332,NACE08!$C$4:$D$25,2,FALSE)</f>
        <v>Autres activités de service</v>
      </c>
      <c r="E332" t="s">
        <v>117</v>
      </c>
      <c r="F332" s="11">
        <v>4</v>
      </c>
      <c r="G332" s="11">
        <v>4</v>
      </c>
      <c r="H332" s="143">
        <v>544</v>
      </c>
      <c r="I332" s="12"/>
    </row>
    <row r="333" spans="1:9" hidden="1" outlineLevel="2" x14ac:dyDescent="0.3">
      <c r="A333" s="19">
        <v>2023</v>
      </c>
      <c r="B333" t="s">
        <v>34</v>
      </c>
      <c r="C333" t="s">
        <v>35</v>
      </c>
      <c r="D333" t="str">
        <f>VLOOKUP(C333,NACE08!$C$4:$D$25,2,FALSE)</f>
        <v>Autres activités de service</v>
      </c>
      <c r="E333" t="s">
        <v>269</v>
      </c>
      <c r="F333" s="11">
        <v>1</v>
      </c>
      <c r="G333" s="11">
        <v>1</v>
      </c>
      <c r="H333" s="143">
        <v>8</v>
      </c>
      <c r="I333" s="12"/>
    </row>
    <row r="334" spans="1:9" hidden="1" outlineLevel="2" x14ac:dyDescent="0.3">
      <c r="A334" s="19">
        <v>2023</v>
      </c>
      <c r="B334" t="s">
        <v>36</v>
      </c>
      <c r="C334" t="s">
        <v>37</v>
      </c>
      <c r="D334" t="str">
        <f>VLOOKUP(C334,NACE08!$C$4:$D$25,2,FALSE)</f>
        <v>Activités des ménages en tant qu'employeurs</v>
      </c>
      <c r="E334" t="s">
        <v>41</v>
      </c>
      <c r="F334" s="11">
        <v>20</v>
      </c>
      <c r="G334" s="11">
        <v>21</v>
      </c>
      <c r="H334" s="143">
        <v>5000</v>
      </c>
      <c r="I334" s="12"/>
    </row>
    <row r="335" spans="1:9" hidden="1" outlineLevel="2" x14ac:dyDescent="0.3">
      <c r="A335" s="19">
        <v>2023</v>
      </c>
      <c r="B335" t="s">
        <v>36</v>
      </c>
      <c r="C335" t="s">
        <v>37</v>
      </c>
      <c r="D335" t="str">
        <f>VLOOKUP(C335,NACE08!$C$4:$D$25,2,FALSE)</f>
        <v>Activités des ménages en tant qu'employeurs</v>
      </c>
      <c r="E335" t="s">
        <v>111</v>
      </c>
      <c r="F335" s="11">
        <v>54</v>
      </c>
      <c r="G335" s="11">
        <v>72</v>
      </c>
      <c r="H335" s="143">
        <v>16273</v>
      </c>
      <c r="I335" s="12"/>
    </row>
    <row r="336" spans="1:9" hidden="1" outlineLevel="2" x14ac:dyDescent="0.3">
      <c r="A336" s="19">
        <v>2023</v>
      </c>
      <c r="B336" t="s">
        <v>36</v>
      </c>
      <c r="C336" t="s">
        <v>37</v>
      </c>
      <c r="D336" t="str">
        <f>VLOOKUP(C336,NACE08!$C$4:$D$25,2,FALSE)</f>
        <v>Activités des ménages en tant qu'employeurs</v>
      </c>
      <c r="E336" t="s">
        <v>112</v>
      </c>
      <c r="F336" s="11">
        <v>38</v>
      </c>
      <c r="G336" s="11">
        <v>54</v>
      </c>
      <c r="H336" s="143">
        <v>12826</v>
      </c>
      <c r="I336" s="12"/>
    </row>
    <row r="337" spans="1:9" hidden="1" outlineLevel="2" x14ac:dyDescent="0.3">
      <c r="A337" s="19">
        <v>2023</v>
      </c>
      <c r="B337" t="s">
        <v>36</v>
      </c>
      <c r="C337" t="s">
        <v>37</v>
      </c>
      <c r="D337" t="str">
        <f>VLOOKUP(C337,NACE08!$C$4:$D$25,2,FALSE)</f>
        <v>Activités des ménages en tant qu'employeurs</v>
      </c>
      <c r="E337" t="s">
        <v>113</v>
      </c>
      <c r="F337" s="11">
        <v>23</v>
      </c>
      <c r="G337" s="11">
        <v>30</v>
      </c>
      <c r="H337" s="143">
        <v>7311</v>
      </c>
      <c r="I337" s="12"/>
    </row>
    <row r="338" spans="1:9" hidden="1" outlineLevel="2" x14ac:dyDescent="0.3">
      <c r="A338" s="19">
        <v>2023</v>
      </c>
      <c r="B338" t="s">
        <v>36</v>
      </c>
      <c r="C338" t="s">
        <v>37</v>
      </c>
      <c r="D338" t="str">
        <f>VLOOKUP(C338,NACE08!$C$4:$D$25,2,FALSE)</f>
        <v>Activités des ménages en tant qu'employeurs</v>
      </c>
      <c r="E338" t="s">
        <v>114</v>
      </c>
      <c r="F338" s="11">
        <v>3</v>
      </c>
      <c r="G338" s="11">
        <v>5</v>
      </c>
      <c r="H338" s="143">
        <v>1812</v>
      </c>
      <c r="I338" s="12"/>
    </row>
    <row r="339" spans="1:9" hidden="1" outlineLevel="2" x14ac:dyDescent="0.3">
      <c r="A339" s="19">
        <v>2023</v>
      </c>
      <c r="B339" t="s">
        <v>36</v>
      </c>
      <c r="C339" t="s">
        <v>37</v>
      </c>
      <c r="D339" t="str">
        <f>VLOOKUP(C339,NACE08!$C$4:$D$25,2,FALSE)</f>
        <v>Activités des ménages en tant qu'employeurs</v>
      </c>
      <c r="E339" t="s">
        <v>115</v>
      </c>
      <c r="F339" s="11">
        <v>5</v>
      </c>
      <c r="G339" s="11">
        <v>5</v>
      </c>
      <c r="H339" s="143">
        <v>1578</v>
      </c>
      <c r="I339" s="12"/>
    </row>
    <row r="340" spans="1:9" hidden="1" outlineLevel="2" x14ac:dyDescent="0.3">
      <c r="A340" s="19">
        <v>2023</v>
      </c>
      <c r="B340" t="s">
        <v>38</v>
      </c>
      <c r="C340" t="s">
        <v>39</v>
      </c>
      <c r="D340" t="str">
        <f>VLOOKUP(C340,NACE08!$C$4:$D$25,2,FALSE)</f>
        <v>Activités des organisations et organismes extraterritoriaux</v>
      </c>
      <c r="E340" t="s">
        <v>41</v>
      </c>
      <c r="F340" s="11">
        <v>3</v>
      </c>
      <c r="G340" s="11">
        <v>4</v>
      </c>
      <c r="H340" s="143">
        <v>211</v>
      </c>
      <c r="I340" s="12"/>
    </row>
    <row r="341" spans="1:9" hidden="1" outlineLevel="2" x14ac:dyDescent="0.3">
      <c r="A341" s="19">
        <v>2023</v>
      </c>
      <c r="B341" t="s">
        <v>38</v>
      </c>
      <c r="C341" t="s">
        <v>39</v>
      </c>
      <c r="D341" t="str">
        <f>VLOOKUP(C341,NACE08!$C$4:$D$25,2,FALSE)</f>
        <v>Activités des organisations et organismes extraterritoriaux</v>
      </c>
      <c r="E341" t="s">
        <v>111</v>
      </c>
      <c r="F341" s="11">
        <v>13</v>
      </c>
      <c r="G341" s="11">
        <v>16</v>
      </c>
      <c r="H341" s="143">
        <v>2226</v>
      </c>
      <c r="I341" s="12"/>
    </row>
    <row r="342" spans="1:9" hidden="1" outlineLevel="2" x14ac:dyDescent="0.3">
      <c r="A342" s="19">
        <v>2023</v>
      </c>
      <c r="B342" t="s">
        <v>38</v>
      </c>
      <c r="C342" t="s">
        <v>39</v>
      </c>
      <c r="D342" t="str">
        <f>VLOOKUP(C342,NACE08!$C$4:$D$25,2,FALSE)</f>
        <v>Activités des organisations et organismes extraterritoriaux</v>
      </c>
      <c r="E342" t="s">
        <v>112</v>
      </c>
      <c r="F342" s="11">
        <v>9</v>
      </c>
      <c r="G342" s="11">
        <v>10</v>
      </c>
      <c r="H342" s="143">
        <v>2025</v>
      </c>
      <c r="I342" s="12"/>
    </row>
    <row r="343" spans="1:9" hidden="1" outlineLevel="2" x14ac:dyDescent="0.3">
      <c r="A343" s="19">
        <v>2023</v>
      </c>
      <c r="B343" t="s">
        <v>38</v>
      </c>
      <c r="C343" t="s">
        <v>39</v>
      </c>
      <c r="D343" t="str">
        <f>VLOOKUP(C343,NACE08!$C$4:$D$25,2,FALSE)</f>
        <v>Activités des organisations et organismes extraterritoriaux</v>
      </c>
      <c r="E343" t="s">
        <v>113</v>
      </c>
      <c r="F343" s="11">
        <v>1</v>
      </c>
      <c r="G343" s="11">
        <v>4</v>
      </c>
      <c r="H343" s="143">
        <v>746</v>
      </c>
      <c r="I343" s="12"/>
    </row>
    <row r="344" spans="1:9" hidden="1" outlineLevel="2" x14ac:dyDescent="0.3">
      <c r="A344" s="19">
        <v>2023</v>
      </c>
      <c r="B344" t="s">
        <v>38</v>
      </c>
      <c r="C344" t="s">
        <v>39</v>
      </c>
      <c r="D344" t="str">
        <f>VLOOKUP(C344,NACE08!$C$4:$D$25,2,FALSE)</f>
        <v>Activités des organisations et organismes extraterritoriaux</v>
      </c>
      <c r="E344" t="s">
        <v>114</v>
      </c>
      <c r="F344" s="11">
        <v>1</v>
      </c>
      <c r="G344" s="11">
        <v>1</v>
      </c>
      <c r="H344" s="143">
        <v>214</v>
      </c>
      <c r="I344" s="12"/>
    </row>
    <row r="345" spans="1:9" hidden="1" outlineLevel="2" x14ac:dyDescent="0.3">
      <c r="A345" s="19">
        <v>2023</v>
      </c>
      <c r="B345" t="s">
        <v>38</v>
      </c>
      <c r="C345" t="s">
        <v>39</v>
      </c>
      <c r="D345" t="str">
        <f>VLOOKUP(C345,NACE08!$C$4:$D$25,2,FALSE)</f>
        <v>Activités des organisations et organismes extraterritoriaux</v>
      </c>
      <c r="E345" t="s">
        <v>115</v>
      </c>
      <c r="F345" s="11">
        <v>0</v>
      </c>
      <c r="G345" s="11">
        <v>2</v>
      </c>
      <c r="H345" s="143">
        <v>250</v>
      </c>
      <c r="I345" s="12"/>
    </row>
    <row r="346" spans="1:9" outlineLevel="1" collapsed="1" x14ac:dyDescent="0.3">
      <c r="A346" s="21" t="s">
        <v>101</v>
      </c>
      <c r="B346" s="22"/>
      <c r="C346" s="22"/>
      <c r="D346" s="22"/>
      <c r="E346" s="22"/>
      <c r="F346" s="23">
        <f>SUBTOTAL(9,F172:F345)</f>
        <v>632672</v>
      </c>
      <c r="G346" s="23">
        <f>SUBTOTAL(9,G172:G345)</f>
        <v>1029446</v>
      </c>
      <c r="H346" s="144">
        <f>SUBTOTAL(9,H172:H345)</f>
        <v>136788164</v>
      </c>
      <c r="I346" s="12"/>
    </row>
    <row r="347" spans="1:9" hidden="1" outlineLevel="2" x14ac:dyDescent="0.3">
      <c r="A347" s="13">
        <v>2022</v>
      </c>
      <c r="B347" s="14" t="s">
        <v>0</v>
      </c>
      <c r="C347" s="14" t="s">
        <v>1</v>
      </c>
      <c r="D347" s="14" t="str">
        <f>VLOOKUP(C347,NACE08!$C$4:$D$25,2,FALSE)</f>
        <v>Agriculture, sylviculture et pêche</v>
      </c>
      <c r="E347" s="14" t="s">
        <v>41</v>
      </c>
      <c r="F347" s="15">
        <v>1223</v>
      </c>
      <c r="G347" s="15">
        <v>1598</v>
      </c>
      <c r="H347" s="141">
        <v>180615</v>
      </c>
      <c r="I347" s="12"/>
    </row>
    <row r="348" spans="1:9" hidden="1" outlineLevel="2" x14ac:dyDescent="0.3">
      <c r="A348" s="13">
        <v>2022</v>
      </c>
      <c r="B348" s="14" t="s">
        <v>0</v>
      </c>
      <c r="C348" s="14" t="s">
        <v>1</v>
      </c>
      <c r="D348" s="14" t="str">
        <f>VLOOKUP(C348,NACE08!$C$4:$D$25,2,FALSE)</f>
        <v>Agriculture, sylviculture et pêche</v>
      </c>
      <c r="E348" s="14" t="s">
        <v>111</v>
      </c>
      <c r="F348" s="15">
        <v>1012</v>
      </c>
      <c r="G348" s="15">
        <v>1555</v>
      </c>
      <c r="H348" s="141">
        <v>213071</v>
      </c>
      <c r="I348" s="12"/>
    </row>
    <row r="349" spans="1:9" hidden="1" outlineLevel="2" x14ac:dyDescent="0.3">
      <c r="A349" s="13">
        <v>2022</v>
      </c>
      <c r="B349" s="14" t="s">
        <v>0</v>
      </c>
      <c r="C349" s="14" t="s">
        <v>1</v>
      </c>
      <c r="D349" s="14" t="str">
        <f>VLOOKUP(C349,NACE08!$C$4:$D$25,2,FALSE)</f>
        <v>Agriculture, sylviculture et pêche</v>
      </c>
      <c r="E349" s="14" t="s">
        <v>112</v>
      </c>
      <c r="F349" s="15">
        <v>394</v>
      </c>
      <c r="G349" s="15">
        <v>633</v>
      </c>
      <c r="H349" s="141">
        <v>83172</v>
      </c>
      <c r="I349" s="12"/>
    </row>
    <row r="350" spans="1:9" hidden="1" outlineLevel="2" x14ac:dyDescent="0.3">
      <c r="A350" s="13">
        <v>2022</v>
      </c>
      <c r="B350" s="14" t="s">
        <v>0</v>
      </c>
      <c r="C350" s="14" t="s">
        <v>1</v>
      </c>
      <c r="D350" s="14" t="str">
        <f>VLOOKUP(C350,NACE08!$C$4:$D$25,2,FALSE)</f>
        <v>Agriculture, sylviculture et pêche</v>
      </c>
      <c r="E350" s="14" t="s">
        <v>113</v>
      </c>
      <c r="F350" s="15">
        <v>77</v>
      </c>
      <c r="G350" s="15">
        <v>123</v>
      </c>
      <c r="H350" s="141">
        <v>19704</v>
      </c>
      <c r="I350" s="12"/>
    </row>
    <row r="351" spans="1:9" hidden="1" outlineLevel="2" x14ac:dyDescent="0.3">
      <c r="A351" s="13">
        <v>2022</v>
      </c>
      <c r="B351" s="14" t="s">
        <v>0</v>
      </c>
      <c r="C351" s="14" t="s">
        <v>1</v>
      </c>
      <c r="D351" s="14" t="str">
        <f>VLOOKUP(C351,NACE08!$C$4:$D$25,2,FALSE)</f>
        <v>Agriculture, sylviculture et pêche</v>
      </c>
      <c r="E351" s="14" t="s">
        <v>114</v>
      </c>
      <c r="F351" s="15">
        <v>10</v>
      </c>
      <c r="G351" s="15">
        <v>19</v>
      </c>
      <c r="H351" s="141">
        <v>1686</v>
      </c>
      <c r="I351" s="12"/>
    </row>
    <row r="352" spans="1:9" hidden="1" outlineLevel="2" x14ac:dyDescent="0.3">
      <c r="A352" s="13">
        <v>2022</v>
      </c>
      <c r="B352" s="14" t="s">
        <v>0</v>
      </c>
      <c r="C352" s="14" t="s">
        <v>1</v>
      </c>
      <c r="D352" s="14" t="str">
        <f>VLOOKUP(C352,NACE08!$C$4:$D$25,2,FALSE)</f>
        <v>Agriculture, sylviculture et pêche</v>
      </c>
      <c r="E352" s="14" t="s">
        <v>115</v>
      </c>
      <c r="F352" s="15">
        <v>12</v>
      </c>
      <c r="G352" s="15">
        <v>19</v>
      </c>
      <c r="H352" s="141">
        <v>3918</v>
      </c>
      <c r="I352" s="12"/>
    </row>
    <row r="353" spans="1:9" hidden="1" outlineLevel="2" x14ac:dyDescent="0.3">
      <c r="A353" s="13">
        <v>2022</v>
      </c>
      <c r="B353" s="14" t="s">
        <v>0</v>
      </c>
      <c r="C353" s="14" t="s">
        <v>1</v>
      </c>
      <c r="D353" s="14" t="str">
        <f>VLOOKUP(C353,NACE08!$C$4:$D$25,2,FALSE)</f>
        <v>Agriculture, sylviculture et pêche</v>
      </c>
      <c r="E353" s="14" t="s">
        <v>116</v>
      </c>
      <c r="F353" s="15">
        <v>0</v>
      </c>
      <c r="G353" s="15">
        <v>2</v>
      </c>
      <c r="H353" s="141">
        <v>14</v>
      </c>
      <c r="I353" s="12"/>
    </row>
    <row r="354" spans="1:9" hidden="1" outlineLevel="2" x14ac:dyDescent="0.3">
      <c r="A354" s="13">
        <v>2022</v>
      </c>
      <c r="B354" s="14" t="s">
        <v>0</v>
      </c>
      <c r="C354" s="14" t="s">
        <v>1</v>
      </c>
      <c r="D354" s="14" t="str">
        <f>VLOOKUP(C354,NACE08!$C$4:$D$25,2,FALSE)</f>
        <v>Agriculture, sylviculture et pêche</v>
      </c>
      <c r="E354" s="14" t="s">
        <v>117</v>
      </c>
      <c r="F354" s="15">
        <v>0</v>
      </c>
      <c r="G354" s="15">
        <v>1</v>
      </c>
      <c r="H354" s="141">
        <v>57</v>
      </c>
      <c r="I354" s="12"/>
    </row>
    <row r="355" spans="1:9" hidden="1" outlineLevel="2" x14ac:dyDescent="0.3">
      <c r="A355" s="13">
        <v>2022</v>
      </c>
      <c r="B355" s="14" t="s">
        <v>2</v>
      </c>
      <c r="C355" s="14" t="s">
        <v>3</v>
      </c>
      <c r="D355" s="14" t="str">
        <f>VLOOKUP(C355,NACE08!$C$4:$D$25,2,FALSE)</f>
        <v>Industries extractives</v>
      </c>
      <c r="E355" s="14" t="s">
        <v>41</v>
      </c>
      <c r="F355" s="15">
        <v>6</v>
      </c>
      <c r="G355" s="15">
        <v>6</v>
      </c>
      <c r="H355" s="141">
        <v>790</v>
      </c>
      <c r="I355" s="12"/>
    </row>
    <row r="356" spans="1:9" hidden="1" outlineLevel="2" x14ac:dyDescent="0.3">
      <c r="A356" s="13">
        <v>2022</v>
      </c>
      <c r="B356" s="14" t="s">
        <v>2</v>
      </c>
      <c r="C356" s="14" t="s">
        <v>3</v>
      </c>
      <c r="D356" s="14" t="str">
        <f>VLOOKUP(C356,NACE08!$C$4:$D$25,2,FALSE)</f>
        <v>Industries extractives</v>
      </c>
      <c r="E356" s="14" t="s">
        <v>111</v>
      </c>
      <c r="F356" s="15">
        <v>16</v>
      </c>
      <c r="G356" s="15">
        <v>18</v>
      </c>
      <c r="H356" s="141">
        <v>3604</v>
      </c>
      <c r="I356" s="12"/>
    </row>
    <row r="357" spans="1:9" hidden="1" outlineLevel="2" x14ac:dyDescent="0.3">
      <c r="A357" s="13">
        <v>2022</v>
      </c>
      <c r="B357" s="14" t="s">
        <v>2</v>
      </c>
      <c r="C357" s="14" t="s">
        <v>3</v>
      </c>
      <c r="D357" s="14" t="str">
        <f>VLOOKUP(C357,NACE08!$C$4:$D$25,2,FALSE)</f>
        <v>Industries extractives</v>
      </c>
      <c r="E357" s="14" t="s">
        <v>112</v>
      </c>
      <c r="F357" s="15">
        <v>4</v>
      </c>
      <c r="G357" s="15">
        <v>6</v>
      </c>
      <c r="H357" s="141">
        <v>1151</v>
      </c>
      <c r="I357" s="12"/>
    </row>
    <row r="358" spans="1:9" hidden="1" outlineLevel="2" x14ac:dyDescent="0.3">
      <c r="A358" s="13">
        <v>2022</v>
      </c>
      <c r="B358" s="14" t="s">
        <v>2</v>
      </c>
      <c r="C358" s="14" t="s">
        <v>3</v>
      </c>
      <c r="D358" s="14" t="str">
        <f>VLOOKUP(C358,NACE08!$C$4:$D$25,2,FALSE)</f>
        <v>Industries extractives</v>
      </c>
      <c r="E358" s="14" t="s">
        <v>113</v>
      </c>
      <c r="F358" s="15">
        <v>1</v>
      </c>
      <c r="G358" s="15">
        <v>1</v>
      </c>
      <c r="H358" s="141">
        <v>282</v>
      </c>
      <c r="I358" s="12"/>
    </row>
    <row r="359" spans="1:9" hidden="1" outlineLevel="2" x14ac:dyDescent="0.3">
      <c r="A359" s="13">
        <v>2022</v>
      </c>
      <c r="B359" s="14" t="s">
        <v>4</v>
      </c>
      <c r="C359" s="14" t="s">
        <v>5</v>
      </c>
      <c r="D359" s="14" t="str">
        <f>VLOOKUP(C359,NACE08!$C$4:$D$25,2,FALSE)</f>
        <v>Industries manufacturières</v>
      </c>
      <c r="E359" s="14" t="s">
        <v>41</v>
      </c>
      <c r="F359" s="15">
        <v>5854</v>
      </c>
      <c r="G359" s="15">
        <v>7736</v>
      </c>
      <c r="H359" s="141">
        <v>833307</v>
      </c>
      <c r="I359" s="12"/>
    </row>
    <row r="360" spans="1:9" hidden="1" outlineLevel="2" x14ac:dyDescent="0.3">
      <c r="A360" s="13">
        <v>2022</v>
      </c>
      <c r="B360" s="14" t="s">
        <v>4</v>
      </c>
      <c r="C360" s="14" t="s">
        <v>5</v>
      </c>
      <c r="D360" s="14" t="str">
        <f>VLOOKUP(C360,NACE08!$C$4:$D$25,2,FALSE)</f>
        <v>Industries manufacturières</v>
      </c>
      <c r="E360" s="14" t="s">
        <v>111</v>
      </c>
      <c r="F360" s="15">
        <v>6854</v>
      </c>
      <c r="G360" s="15">
        <v>10348</v>
      </c>
      <c r="H360" s="141">
        <v>1447713</v>
      </c>
      <c r="I360" s="12"/>
    </row>
    <row r="361" spans="1:9" hidden="1" outlineLevel="2" x14ac:dyDescent="0.3">
      <c r="A361" s="13">
        <v>2022</v>
      </c>
      <c r="B361" s="14" t="s">
        <v>4</v>
      </c>
      <c r="C361" s="14" t="s">
        <v>5</v>
      </c>
      <c r="D361" s="14" t="str">
        <f>VLOOKUP(C361,NACE08!$C$4:$D$25,2,FALSE)</f>
        <v>Industries manufacturières</v>
      </c>
      <c r="E361" s="14" t="s">
        <v>112</v>
      </c>
      <c r="F361" s="15">
        <v>3792</v>
      </c>
      <c r="G361" s="15">
        <v>5994</v>
      </c>
      <c r="H361" s="141">
        <v>914050</v>
      </c>
      <c r="I361" s="12"/>
    </row>
    <row r="362" spans="1:9" hidden="1" outlineLevel="2" x14ac:dyDescent="0.3">
      <c r="A362" s="13">
        <v>2022</v>
      </c>
      <c r="B362" s="14" t="s">
        <v>4</v>
      </c>
      <c r="C362" s="14" t="s">
        <v>5</v>
      </c>
      <c r="D362" s="14" t="str">
        <f>VLOOKUP(C362,NACE08!$C$4:$D$25,2,FALSE)</f>
        <v>Industries manufacturières</v>
      </c>
      <c r="E362" s="14" t="s">
        <v>113</v>
      </c>
      <c r="F362" s="15">
        <v>925</v>
      </c>
      <c r="G362" s="15">
        <v>1438</v>
      </c>
      <c r="H362" s="141">
        <v>238236</v>
      </c>
      <c r="I362" s="12"/>
    </row>
    <row r="363" spans="1:9" hidden="1" outlineLevel="2" x14ac:dyDescent="0.3">
      <c r="A363" s="13">
        <v>2022</v>
      </c>
      <c r="B363" s="14" t="s">
        <v>4</v>
      </c>
      <c r="C363" s="14" t="s">
        <v>5</v>
      </c>
      <c r="D363" s="14" t="str">
        <f>VLOOKUP(C363,NACE08!$C$4:$D$25,2,FALSE)</f>
        <v>Industries manufacturières</v>
      </c>
      <c r="E363" s="14" t="s">
        <v>114</v>
      </c>
      <c r="F363" s="15">
        <v>113</v>
      </c>
      <c r="G363" s="15">
        <v>164</v>
      </c>
      <c r="H363" s="141">
        <v>32107</v>
      </c>
      <c r="I363" s="12"/>
    </row>
    <row r="364" spans="1:9" hidden="1" outlineLevel="2" x14ac:dyDescent="0.3">
      <c r="A364" s="13">
        <v>2022</v>
      </c>
      <c r="B364" s="14" t="s">
        <v>4</v>
      </c>
      <c r="C364" s="14" t="s">
        <v>5</v>
      </c>
      <c r="D364" s="14" t="str">
        <f>VLOOKUP(C364,NACE08!$C$4:$D$25,2,FALSE)</f>
        <v>Industries manufacturières</v>
      </c>
      <c r="E364" s="14" t="s">
        <v>115</v>
      </c>
      <c r="F364" s="15">
        <v>50</v>
      </c>
      <c r="G364" s="15">
        <v>68</v>
      </c>
      <c r="H364" s="141">
        <v>14926</v>
      </c>
      <c r="I364" s="12"/>
    </row>
    <row r="365" spans="1:9" hidden="1" outlineLevel="2" x14ac:dyDescent="0.3">
      <c r="A365" s="13">
        <v>2022</v>
      </c>
      <c r="B365" s="14" t="s">
        <v>4</v>
      </c>
      <c r="C365" s="14" t="s">
        <v>5</v>
      </c>
      <c r="D365" s="14" t="str">
        <f>VLOOKUP(C365,NACE08!$C$4:$D$25,2,FALSE)</f>
        <v>Industries manufacturières</v>
      </c>
      <c r="E365" s="14" t="s">
        <v>116</v>
      </c>
      <c r="F365" s="15">
        <v>7</v>
      </c>
      <c r="G365" s="15">
        <v>7</v>
      </c>
      <c r="H365" s="141">
        <v>1754</v>
      </c>
      <c r="I365" s="12"/>
    </row>
    <row r="366" spans="1:9" hidden="1" outlineLevel="2" x14ac:dyDescent="0.3">
      <c r="A366" s="13">
        <v>2022</v>
      </c>
      <c r="B366" s="14" t="s">
        <v>6</v>
      </c>
      <c r="C366" s="14" t="s">
        <v>7</v>
      </c>
      <c r="D366" s="14" t="str">
        <f>VLOOKUP(C366,NACE08!$C$4:$D$25,2,FALSE)</f>
        <v>Production et distribution d'électricité, de gaz, de vapeur et d'air conditionné</v>
      </c>
      <c r="E366" s="14" t="s">
        <v>41</v>
      </c>
      <c r="F366" s="15">
        <v>16</v>
      </c>
      <c r="G366" s="15">
        <v>19</v>
      </c>
      <c r="H366" s="141">
        <v>1506</v>
      </c>
      <c r="I366" s="12"/>
    </row>
    <row r="367" spans="1:9" hidden="1" outlineLevel="2" x14ac:dyDescent="0.3">
      <c r="A367" s="13">
        <v>2022</v>
      </c>
      <c r="B367" s="14" t="s">
        <v>6</v>
      </c>
      <c r="C367" s="14" t="s">
        <v>7</v>
      </c>
      <c r="D367" s="14" t="str">
        <f>VLOOKUP(C367,NACE08!$C$4:$D$25,2,FALSE)</f>
        <v>Production et distribution d'électricité, de gaz, de vapeur et d'air conditionné</v>
      </c>
      <c r="E367" s="14" t="s">
        <v>111</v>
      </c>
      <c r="F367" s="15">
        <v>33</v>
      </c>
      <c r="G367" s="15">
        <v>39</v>
      </c>
      <c r="H367" s="141">
        <v>6101</v>
      </c>
      <c r="I367" s="12"/>
    </row>
    <row r="368" spans="1:9" hidden="1" outlineLevel="2" x14ac:dyDescent="0.3">
      <c r="A368" s="13">
        <v>2022</v>
      </c>
      <c r="B368" s="14" t="s">
        <v>6</v>
      </c>
      <c r="C368" s="14" t="s">
        <v>7</v>
      </c>
      <c r="D368" s="14" t="str">
        <f>VLOOKUP(C368,NACE08!$C$4:$D$25,2,FALSE)</f>
        <v>Production et distribution d'électricité, de gaz, de vapeur et d'air conditionné</v>
      </c>
      <c r="E368" s="14" t="s">
        <v>112</v>
      </c>
      <c r="F368" s="15">
        <v>8</v>
      </c>
      <c r="G368" s="15">
        <v>18</v>
      </c>
      <c r="H368" s="141">
        <v>2481</v>
      </c>
      <c r="I368" s="12"/>
    </row>
    <row r="369" spans="1:9" hidden="1" outlineLevel="2" x14ac:dyDescent="0.3">
      <c r="A369" s="13">
        <v>2022</v>
      </c>
      <c r="B369" s="14" t="s">
        <v>6</v>
      </c>
      <c r="C369" s="14" t="s">
        <v>7</v>
      </c>
      <c r="D369" s="14" t="str">
        <f>VLOOKUP(C369,NACE08!$C$4:$D$25,2,FALSE)</f>
        <v>Production et distribution d'électricité, de gaz, de vapeur et d'air conditionné</v>
      </c>
      <c r="E369" s="14" t="s">
        <v>113</v>
      </c>
      <c r="F369" s="15">
        <v>4</v>
      </c>
      <c r="G369" s="15">
        <v>8</v>
      </c>
      <c r="H369" s="141">
        <v>1395</v>
      </c>
      <c r="I369" s="12"/>
    </row>
    <row r="370" spans="1:9" hidden="1" outlineLevel="2" x14ac:dyDescent="0.3">
      <c r="A370" s="13">
        <v>2022</v>
      </c>
      <c r="B370" s="14" t="s">
        <v>8</v>
      </c>
      <c r="C370" s="14" t="s">
        <v>9</v>
      </c>
      <c r="D370" s="14" t="str">
        <f>VLOOKUP(C370,NACE08!$C$4:$D$25,2,FALSE)</f>
        <v>Production et distribution d'eau; assainissement, gestion des déchets et dépollution</v>
      </c>
      <c r="E370" s="14" t="s">
        <v>41</v>
      </c>
      <c r="F370" s="15">
        <v>142</v>
      </c>
      <c r="G370" s="15">
        <v>172</v>
      </c>
      <c r="H370" s="141">
        <v>21145</v>
      </c>
      <c r="I370" s="12"/>
    </row>
    <row r="371" spans="1:9" hidden="1" outlineLevel="2" x14ac:dyDescent="0.3">
      <c r="A371" s="13">
        <v>2022</v>
      </c>
      <c r="B371" s="14" t="s">
        <v>8</v>
      </c>
      <c r="C371" s="14" t="s">
        <v>9</v>
      </c>
      <c r="D371" s="14" t="str">
        <f>VLOOKUP(C371,NACE08!$C$4:$D$25,2,FALSE)</f>
        <v>Production et distribution d'eau; assainissement, gestion des déchets et dépollution</v>
      </c>
      <c r="E371" s="14" t="s">
        <v>111</v>
      </c>
      <c r="F371" s="15">
        <v>424</v>
      </c>
      <c r="G371" s="15">
        <v>538</v>
      </c>
      <c r="H371" s="141">
        <v>78104</v>
      </c>
      <c r="I371" s="12"/>
    </row>
    <row r="372" spans="1:9" hidden="1" outlineLevel="2" x14ac:dyDescent="0.3">
      <c r="A372" s="13">
        <v>2022</v>
      </c>
      <c r="B372" s="14" t="s">
        <v>8</v>
      </c>
      <c r="C372" s="14" t="s">
        <v>9</v>
      </c>
      <c r="D372" s="14" t="str">
        <f>VLOOKUP(C372,NACE08!$C$4:$D$25,2,FALSE)</f>
        <v>Production et distribution d'eau; assainissement, gestion des déchets et dépollution</v>
      </c>
      <c r="E372" s="14" t="s">
        <v>112</v>
      </c>
      <c r="F372" s="15">
        <v>155</v>
      </c>
      <c r="G372" s="15">
        <v>235</v>
      </c>
      <c r="H372" s="141">
        <v>33469</v>
      </c>
      <c r="I372" s="12"/>
    </row>
    <row r="373" spans="1:9" hidden="1" outlineLevel="2" x14ac:dyDescent="0.3">
      <c r="A373" s="13">
        <v>2022</v>
      </c>
      <c r="B373" s="14" t="s">
        <v>8</v>
      </c>
      <c r="C373" s="14" t="s">
        <v>9</v>
      </c>
      <c r="D373" s="14" t="str">
        <f>VLOOKUP(C373,NACE08!$C$4:$D$25,2,FALSE)</f>
        <v>Production et distribution d'eau; assainissement, gestion des déchets et dépollution</v>
      </c>
      <c r="E373" s="14" t="s">
        <v>113</v>
      </c>
      <c r="F373" s="15">
        <v>28</v>
      </c>
      <c r="G373" s="15">
        <v>50</v>
      </c>
      <c r="H373" s="141">
        <v>7063</v>
      </c>
      <c r="I373" s="12"/>
    </row>
    <row r="374" spans="1:9" hidden="1" outlineLevel="2" x14ac:dyDescent="0.3">
      <c r="A374" s="13">
        <v>2022</v>
      </c>
      <c r="B374" s="14" t="s">
        <v>8</v>
      </c>
      <c r="C374" s="14" t="s">
        <v>9</v>
      </c>
      <c r="D374" s="14" t="str">
        <f>VLOOKUP(C374,NACE08!$C$4:$D$25,2,FALSE)</f>
        <v>Production et distribution d'eau; assainissement, gestion des déchets et dépollution</v>
      </c>
      <c r="E374" s="14" t="s">
        <v>114</v>
      </c>
      <c r="F374" s="15">
        <v>4</v>
      </c>
      <c r="G374" s="15">
        <v>4</v>
      </c>
      <c r="H374" s="141">
        <v>1401</v>
      </c>
      <c r="I374" s="12"/>
    </row>
    <row r="375" spans="1:9" hidden="1" outlineLevel="2" x14ac:dyDescent="0.3">
      <c r="A375" s="13">
        <v>2022</v>
      </c>
      <c r="B375" s="14" t="s">
        <v>8</v>
      </c>
      <c r="C375" s="14" t="s">
        <v>9</v>
      </c>
      <c r="D375" s="14" t="str">
        <f>VLOOKUP(C375,NACE08!$C$4:$D$25,2,FALSE)</f>
        <v>Production et distribution d'eau; assainissement, gestion des déchets et dépollution</v>
      </c>
      <c r="E375" s="14" t="s">
        <v>115</v>
      </c>
      <c r="F375" s="15">
        <v>6</v>
      </c>
      <c r="G375" s="15">
        <v>9</v>
      </c>
      <c r="H375" s="141">
        <v>2188</v>
      </c>
      <c r="I375" s="12"/>
    </row>
    <row r="376" spans="1:9" hidden="1" outlineLevel="2" x14ac:dyDescent="0.3">
      <c r="A376" s="13">
        <v>2022</v>
      </c>
      <c r="B376" s="14" t="s">
        <v>10</v>
      </c>
      <c r="C376" s="14" t="s">
        <v>43</v>
      </c>
      <c r="D376" s="14" t="str">
        <f>VLOOKUP(C376,NACE08!$C$4:$D$25,2,FALSE)</f>
        <v>Construction</v>
      </c>
      <c r="E376" s="14" t="s">
        <v>41</v>
      </c>
      <c r="F376" s="15">
        <v>3409</v>
      </c>
      <c r="G376" s="15">
        <v>4212</v>
      </c>
      <c r="H376" s="141">
        <v>522230</v>
      </c>
      <c r="I376" s="12"/>
    </row>
    <row r="377" spans="1:9" hidden="1" outlineLevel="2" x14ac:dyDescent="0.3">
      <c r="A377" s="13">
        <v>2022</v>
      </c>
      <c r="B377" s="14" t="s">
        <v>10</v>
      </c>
      <c r="C377" s="14" t="s">
        <v>43</v>
      </c>
      <c r="D377" s="14" t="str">
        <f>VLOOKUP(C377,NACE08!$C$4:$D$25,2,FALSE)</f>
        <v>Construction</v>
      </c>
      <c r="E377" s="14" t="s">
        <v>111</v>
      </c>
      <c r="F377" s="15">
        <v>3943</v>
      </c>
      <c r="G377" s="15">
        <v>5591</v>
      </c>
      <c r="H377" s="141">
        <v>850552</v>
      </c>
      <c r="I377" s="12"/>
    </row>
    <row r="378" spans="1:9" hidden="1" outlineLevel="2" x14ac:dyDescent="0.3">
      <c r="A378" s="13">
        <v>2022</v>
      </c>
      <c r="B378" s="14" t="s">
        <v>10</v>
      </c>
      <c r="C378" s="14" t="s">
        <v>43</v>
      </c>
      <c r="D378" s="14" t="str">
        <f>VLOOKUP(C378,NACE08!$C$4:$D$25,2,FALSE)</f>
        <v>Construction</v>
      </c>
      <c r="E378" s="14" t="s">
        <v>112</v>
      </c>
      <c r="F378" s="15">
        <v>1477</v>
      </c>
      <c r="G378" s="15">
        <v>2180</v>
      </c>
      <c r="H378" s="141">
        <v>354360</v>
      </c>
      <c r="I378" s="12"/>
    </row>
    <row r="379" spans="1:9" hidden="1" outlineLevel="2" x14ac:dyDescent="0.3">
      <c r="A379" s="13">
        <v>2022</v>
      </c>
      <c r="B379" s="14" t="s">
        <v>10</v>
      </c>
      <c r="C379" s="14" t="s">
        <v>43</v>
      </c>
      <c r="D379" s="14" t="str">
        <f>VLOOKUP(C379,NACE08!$C$4:$D$25,2,FALSE)</f>
        <v>Construction</v>
      </c>
      <c r="E379" s="14" t="s">
        <v>113</v>
      </c>
      <c r="F379" s="15">
        <v>319</v>
      </c>
      <c r="G379" s="15">
        <v>438</v>
      </c>
      <c r="H379" s="141">
        <v>79117</v>
      </c>
      <c r="I379" s="12"/>
    </row>
    <row r="380" spans="1:9" hidden="1" outlineLevel="2" x14ac:dyDescent="0.3">
      <c r="A380" s="13">
        <v>2022</v>
      </c>
      <c r="B380" s="14" t="s">
        <v>10</v>
      </c>
      <c r="C380" s="14" t="s">
        <v>43</v>
      </c>
      <c r="D380" s="14" t="str">
        <f>VLOOKUP(C380,NACE08!$C$4:$D$25,2,FALSE)</f>
        <v>Construction</v>
      </c>
      <c r="E380" s="14" t="s">
        <v>114</v>
      </c>
      <c r="F380" s="15">
        <v>25</v>
      </c>
      <c r="G380" s="15">
        <v>32</v>
      </c>
      <c r="H380" s="141">
        <v>6879</v>
      </c>
      <c r="I380" s="12"/>
    </row>
    <row r="381" spans="1:9" hidden="1" outlineLevel="2" x14ac:dyDescent="0.3">
      <c r="A381" s="13">
        <v>2022</v>
      </c>
      <c r="B381" s="14" t="s">
        <v>10</v>
      </c>
      <c r="C381" s="14" t="s">
        <v>43</v>
      </c>
      <c r="D381" s="14" t="str">
        <f>VLOOKUP(C381,NACE08!$C$4:$D$25,2,FALSE)</f>
        <v>Construction</v>
      </c>
      <c r="E381" s="14" t="s">
        <v>115</v>
      </c>
      <c r="F381" s="15">
        <v>13</v>
      </c>
      <c r="G381" s="15">
        <v>22</v>
      </c>
      <c r="H381" s="141">
        <v>4652</v>
      </c>
      <c r="I381" s="12"/>
    </row>
    <row r="382" spans="1:9" hidden="1" outlineLevel="2" x14ac:dyDescent="0.3">
      <c r="A382" s="13">
        <v>2022</v>
      </c>
      <c r="B382" s="14" t="s">
        <v>10</v>
      </c>
      <c r="C382" s="14" t="s">
        <v>43</v>
      </c>
      <c r="D382" s="14" t="str">
        <f>VLOOKUP(C382,NACE08!$C$4:$D$25,2,FALSE)</f>
        <v>Construction</v>
      </c>
      <c r="E382" s="14" t="s">
        <v>116</v>
      </c>
      <c r="F382" s="15">
        <v>0</v>
      </c>
      <c r="G382" s="15">
        <v>2</v>
      </c>
      <c r="H382" s="141">
        <v>125</v>
      </c>
      <c r="I382" s="12"/>
    </row>
    <row r="383" spans="1:9" hidden="1" outlineLevel="2" x14ac:dyDescent="0.3">
      <c r="A383" s="13">
        <v>2022</v>
      </c>
      <c r="B383" s="14" t="s">
        <v>10</v>
      </c>
      <c r="C383" s="14" t="s">
        <v>43</v>
      </c>
      <c r="D383" s="14" t="str">
        <f>VLOOKUP(C383,NACE08!$C$4:$D$25,2,FALSE)</f>
        <v>Construction</v>
      </c>
      <c r="E383" s="14" t="s">
        <v>269</v>
      </c>
      <c r="F383" s="15">
        <v>1</v>
      </c>
      <c r="G383" s="15">
        <v>1</v>
      </c>
      <c r="H383" s="141">
        <v>72</v>
      </c>
      <c r="I383" s="12"/>
    </row>
    <row r="384" spans="1:9" hidden="1" outlineLevel="2" x14ac:dyDescent="0.3">
      <c r="A384" s="13">
        <v>2022</v>
      </c>
      <c r="B384" s="14" t="s">
        <v>11</v>
      </c>
      <c r="C384" s="14" t="s">
        <v>12</v>
      </c>
      <c r="D384" s="14" t="str">
        <f>VLOOKUP(C384,NACE08!$C$4:$D$25,2,FALSE)</f>
        <v>Commerce; réparation d'automobiles et de motocycles</v>
      </c>
      <c r="E384" s="14" t="s">
        <v>41</v>
      </c>
      <c r="F384" s="15">
        <v>25363</v>
      </c>
      <c r="G384" s="15">
        <v>33493</v>
      </c>
      <c r="H384" s="141">
        <v>4007306</v>
      </c>
      <c r="I384" s="12"/>
    </row>
    <row r="385" spans="1:9" hidden="1" outlineLevel="2" x14ac:dyDescent="0.3">
      <c r="A385" s="13">
        <v>2022</v>
      </c>
      <c r="B385" s="14" t="s">
        <v>11</v>
      </c>
      <c r="C385" s="14" t="s">
        <v>12</v>
      </c>
      <c r="D385" s="14" t="str">
        <f>VLOOKUP(C385,NACE08!$C$4:$D$25,2,FALSE)</f>
        <v>Commerce; réparation d'automobiles et de motocycles</v>
      </c>
      <c r="E385" s="14" t="s">
        <v>111</v>
      </c>
      <c r="F385" s="15">
        <v>38618</v>
      </c>
      <c r="G385" s="15">
        <v>58576</v>
      </c>
      <c r="H385" s="141">
        <v>8753681</v>
      </c>
      <c r="I385" s="12"/>
    </row>
    <row r="386" spans="1:9" hidden="1" outlineLevel="2" x14ac:dyDescent="0.3">
      <c r="A386" s="13">
        <v>2022</v>
      </c>
      <c r="B386" s="14" t="s">
        <v>11</v>
      </c>
      <c r="C386" s="14" t="s">
        <v>12</v>
      </c>
      <c r="D386" s="14" t="str">
        <f>VLOOKUP(C386,NACE08!$C$4:$D$25,2,FALSE)</f>
        <v>Commerce; réparation d'automobiles et de motocycles</v>
      </c>
      <c r="E386" s="14" t="s">
        <v>112</v>
      </c>
      <c r="F386" s="15">
        <v>25020</v>
      </c>
      <c r="G386" s="15">
        <v>38938</v>
      </c>
      <c r="H386" s="141">
        <v>6570601</v>
      </c>
      <c r="I386" s="12"/>
    </row>
    <row r="387" spans="1:9" hidden="1" outlineLevel="2" x14ac:dyDescent="0.3">
      <c r="A387" s="13">
        <v>2022</v>
      </c>
      <c r="B387" s="14" t="s">
        <v>11</v>
      </c>
      <c r="C387" s="14" t="s">
        <v>12</v>
      </c>
      <c r="D387" s="14" t="str">
        <f>VLOOKUP(C387,NACE08!$C$4:$D$25,2,FALSE)</f>
        <v>Commerce; réparation d'automobiles et de motocycles</v>
      </c>
      <c r="E387" s="14" t="s">
        <v>113</v>
      </c>
      <c r="F387" s="15">
        <v>7540</v>
      </c>
      <c r="G387" s="15">
        <v>11355</v>
      </c>
      <c r="H387" s="141">
        <v>2149316</v>
      </c>
      <c r="I387" s="12"/>
    </row>
    <row r="388" spans="1:9" hidden="1" outlineLevel="2" x14ac:dyDescent="0.3">
      <c r="A388" s="13">
        <v>2022</v>
      </c>
      <c r="B388" s="14" t="s">
        <v>11</v>
      </c>
      <c r="C388" s="14" t="s">
        <v>12</v>
      </c>
      <c r="D388" s="14" t="str">
        <f>VLOOKUP(C388,NACE08!$C$4:$D$25,2,FALSE)</f>
        <v>Commerce; réparation d'automobiles et de motocycles</v>
      </c>
      <c r="E388" s="14" t="s">
        <v>114</v>
      </c>
      <c r="F388" s="15">
        <v>1196</v>
      </c>
      <c r="G388" s="15">
        <v>1881</v>
      </c>
      <c r="H388" s="141">
        <v>395472</v>
      </c>
      <c r="I388" s="12"/>
    </row>
    <row r="389" spans="1:9" hidden="1" outlineLevel="2" x14ac:dyDescent="0.3">
      <c r="A389" s="13">
        <v>2022</v>
      </c>
      <c r="B389" s="14" t="s">
        <v>11</v>
      </c>
      <c r="C389" s="14" t="s">
        <v>12</v>
      </c>
      <c r="D389" s="14" t="str">
        <f>VLOOKUP(C389,NACE08!$C$4:$D$25,2,FALSE)</f>
        <v>Commerce; réparation d'automobiles et de motocycles</v>
      </c>
      <c r="E389" s="14" t="s">
        <v>115</v>
      </c>
      <c r="F389" s="15">
        <v>547</v>
      </c>
      <c r="G389" s="15">
        <v>893</v>
      </c>
      <c r="H389" s="141">
        <v>192873</v>
      </c>
      <c r="I389" s="12"/>
    </row>
    <row r="390" spans="1:9" hidden="1" outlineLevel="2" x14ac:dyDescent="0.3">
      <c r="A390" s="13">
        <v>2022</v>
      </c>
      <c r="B390" s="14" t="s">
        <v>11</v>
      </c>
      <c r="C390" s="14" t="s">
        <v>12</v>
      </c>
      <c r="D390" s="14" t="str">
        <f>VLOOKUP(C390,NACE08!$C$4:$D$25,2,FALSE)</f>
        <v>Commerce; réparation d'automobiles et de motocycles</v>
      </c>
      <c r="E390" s="14" t="s">
        <v>116</v>
      </c>
      <c r="F390" s="15">
        <v>30</v>
      </c>
      <c r="G390" s="15">
        <v>42</v>
      </c>
      <c r="H390" s="141">
        <v>9216</v>
      </c>
      <c r="I390" s="12"/>
    </row>
    <row r="391" spans="1:9" hidden="1" outlineLevel="2" x14ac:dyDescent="0.3">
      <c r="A391" s="13">
        <v>2022</v>
      </c>
      <c r="B391" s="14" t="s">
        <v>11</v>
      </c>
      <c r="C391" s="14" t="s">
        <v>12</v>
      </c>
      <c r="D391" s="14" t="str">
        <f>VLOOKUP(C391,NACE08!$C$4:$D$25,2,FALSE)</f>
        <v>Commerce; réparation d'automobiles et de motocycles</v>
      </c>
      <c r="E391" s="14" t="s">
        <v>117</v>
      </c>
      <c r="F391" s="15">
        <v>3</v>
      </c>
      <c r="G391" s="15">
        <v>3</v>
      </c>
      <c r="H391" s="141">
        <v>112</v>
      </c>
      <c r="I391" s="12"/>
    </row>
    <row r="392" spans="1:9" hidden="1" outlineLevel="2" x14ac:dyDescent="0.3">
      <c r="A392" s="13">
        <v>2022</v>
      </c>
      <c r="B392" s="14" t="s">
        <v>11</v>
      </c>
      <c r="C392" s="14" t="s">
        <v>12</v>
      </c>
      <c r="D392" s="14" t="str">
        <f>VLOOKUP(C392,NACE08!$C$4:$D$25,2,FALSE)</f>
        <v>Commerce; réparation d'automobiles et de motocycles</v>
      </c>
      <c r="E392" s="14" t="s">
        <v>269</v>
      </c>
      <c r="F392" s="15">
        <v>3</v>
      </c>
      <c r="G392" s="15">
        <v>3</v>
      </c>
      <c r="H392" s="141">
        <v>286</v>
      </c>
      <c r="I392" s="12"/>
    </row>
    <row r="393" spans="1:9" hidden="1" outlineLevel="2" x14ac:dyDescent="0.3">
      <c r="A393" s="13">
        <v>2022</v>
      </c>
      <c r="B393" s="14" t="s">
        <v>13</v>
      </c>
      <c r="C393" s="14" t="s">
        <v>14</v>
      </c>
      <c r="D393" s="14" t="str">
        <f>VLOOKUP(C393,NACE08!$C$4:$D$25,2,FALSE)</f>
        <v>Transports et entreposage</v>
      </c>
      <c r="E393" s="14" t="s">
        <v>41</v>
      </c>
      <c r="F393" s="15">
        <v>801</v>
      </c>
      <c r="G393" s="15">
        <v>997</v>
      </c>
      <c r="H393" s="141">
        <v>127942</v>
      </c>
      <c r="I393" s="12"/>
    </row>
    <row r="394" spans="1:9" hidden="1" outlineLevel="2" x14ac:dyDescent="0.3">
      <c r="A394" s="13">
        <v>2022</v>
      </c>
      <c r="B394" s="14" t="s">
        <v>13</v>
      </c>
      <c r="C394" s="14" t="s">
        <v>14</v>
      </c>
      <c r="D394" s="14" t="str">
        <f>VLOOKUP(C394,NACE08!$C$4:$D$25,2,FALSE)</f>
        <v>Transports et entreposage</v>
      </c>
      <c r="E394" s="14" t="s">
        <v>111</v>
      </c>
      <c r="F394" s="15">
        <v>3082</v>
      </c>
      <c r="G394" s="15">
        <v>4580</v>
      </c>
      <c r="H394" s="141">
        <v>653912</v>
      </c>
      <c r="I394" s="12"/>
    </row>
    <row r="395" spans="1:9" hidden="1" outlineLevel="2" x14ac:dyDescent="0.3">
      <c r="A395" s="13">
        <v>2022</v>
      </c>
      <c r="B395" s="14" t="s">
        <v>13</v>
      </c>
      <c r="C395" s="14" t="s">
        <v>14</v>
      </c>
      <c r="D395" s="14" t="str">
        <f>VLOOKUP(C395,NACE08!$C$4:$D$25,2,FALSE)</f>
        <v>Transports et entreposage</v>
      </c>
      <c r="E395" s="14" t="s">
        <v>112</v>
      </c>
      <c r="F395" s="15">
        <v>2770</v>
      </c>
      <c r="G395" s="15">
        <v>4476</v>
      </c>
      <c r="H395" s="141">
        <v>665020</v>
      </c>
      <c r="I395" s="12"/>
    </row>
    <row r="396" spans="1:9" hidden="1" outlineLevel="2" x14ac:dyDescent="0.3">
      <c r="A396" s="13">
        <v>2022</v>
      </c>
      <c r="B396" s="14" t="s">
        <v>13</v>
      </c>
      <c r="C396" s="14" t="s">
        <v>14</v>
      </c>
      <c r="D396" s="14" t="str">
        <f>VLOOKUP(C396,NACE08!$C$4:$D$25,2,FALSE)</f>
        <v>Transports et entreposage</v>
      </c>
      <c r="E396" s="14" t="s">
        <v>113</v>
      </c>
      <c r="F396" s="15">
        <v>750</v>
      </c>
      <c r="G396" s="15">
        <v>1235</v>
      </c>
      <c r="H396" s="141">
        <v>192193</v>
      </c>
      <c r="I396" s="12"/>
    </row>
    <row r="397" spans="1:9" hidden="1" outlineLevel="2" x14ac:dyDescent="0.3">
      <c r="A397" s="13">
        <v>2022</v>
      </c>
      <c r="B397" s="14" t="s">
        <v>13</v>
      </c>
      <c r="C397" s="14" t="s">
        <v>14</v>
      </c>
      <c r="D397" s="14" t="str">
        <f>VLOOKUP(C397,NACE08!$C$4:$D$25,2,FALSE)</f>
        <v>Transports et entreposage</v>
      </c>
      <c r="E397" s="14" t="s">
        <v>114</v>
      </c>
      <c r="F397" s="15">
        <v>110</v>
      </c>
      <c r="G397" s="15">
        <v>179</v>
      </c>
      <c r="H397" s="141">
        <v>29824</v>
      </c>
      <c r="I397" s="12"/>
    </row>
    <row r="398" spans="1:9" hidden="1" outlineLevel="2" x14ac:dyDescent="0.3">
      <c r="A398" s="13">
        <v>2022</v>
      </c>
      <c r="B398" s="14" t="s">
        <v>13</v>
      </c>
      <c r="C398" s="14" t="s">
        <v>14</v>
      </c>
      <c r="D398" s="14" t="str">
        <f>VLOOKUP(C398,NACE08!$C$4:$D$25,2,FALSE)</f>
        <v>Transports et entreposage</v>
      </c>
      <c r="E398" s="14" t="s">
        <v>115</v>
      </c>
      <c r="F398" s="15">
        <v>51</v>
      </c>
      <c r="G398" s="15">
        <v>101</v>
      </c>
      <c r="H398" s="141">
        <v>19524</v>
      </c>
      <c r="I398" s="12"/>
    </row>
    <row r="399" spans="1:9" hidden="1" outlineLevel="2" x14ac:dyDescent="0.3">
      <c r="A399" s="13">
        <v>2022</v>
      </c>
      <c r="B399" s="14" t="s">
        <v>13</v>
      </c>
      <c r="C399" s="14" t="s">
        <v>14</v>
      </c>
      <c r="D399" s="14" t="str">
        <f>VLOOKUP(C399,NACE08!$C$4:$D$25,2,FALSE)</f>
        <v>Transports et entreposage</v>
      </c>
      <c r="E399" s="14" t="s">
        <v>116</v>
      </c>
      <c r="F399" s="15">
        <v>0</v>
      </c>
      <c r="G399" s="15">
        <v>3</v>
      </c>
      <c r="H399" s="141">
        <v>580</v>
      </c>
      <c r="I399" s="12"/>
    </row>
    <row r="400" spans="1:9" hidden="1" outlineLevel="2" x14ac:dyDescent="0.3">
      <c r="A400" s="13">
        <v>2022</v>
      </c>
      <c r="B400" s="14" t="s">
        <v>15</v>
      </c>
      <c r="C400" s="14" t="s">
        <v>16</v>
      </c>
      <c r="D400" s="14" t="str">
        <f>VLOOKUP(C400,NACE08!$C$4:$D$25,2,FALSE)</f>
        <v>Hébergement et restauration</v>
      </c>
      <c r="E400" s="14" t="s">
        <v>41</v>
      </c>
      <c r="F400" s="15">
        <v>34001</v>
      </c>
      <c r="G400" s="15">
        <v>50947</v>
      </c>
      <c r="H400" s="141">
        <v>5029393</v>
      </c>
      <c r="I400" s="12"/>
    </row>
    <row r="401" spans="1:9" hidden="1" outlineLevel="2" x14ac:dyDescent="0.3">
      <c r="A401" s="13">
        <v>2022</v>
      </c>
      <c r="B401" s="14" t="s">
        <v>15</v>
      </c>
      <c r="C401" s="14" t="s">
        <v>16</v>
      </c>
      <c r="D401" s="14" t="str">
        <f>VLOOKUP(C401,NACE08!$C$4:$D$25,2,FALSE)</f>
        <v>Hébergement et restauration</v>
      </c>
      <c r="E401" s="14" t="s">
        <v>111</v>
      </c>
      <c r="F401" s="15">
        <v>45542</v>
      </c>
      <c r="G401" s="15">
        <v>78579</v>
      </c>
      <c r="H401" s="141">
        <v>10193785</v>
      </c>
      <c r="I401" s="12"/>
    </row>
    <row r="402" spans="1:9" hidden="1" outlineLevel="2" x14ac:dyDescent="0.3">
      <c r="A402" s="13">
        <v>2022</v>
      </c>
      <c r="B402" s="14" t="s">
        <v>15</v>
      </c>
      <c r="C402" s="14" t="s">
        <v>16</v>
      </c>
      <c r="D402" s="14" t="str">
        <f>VLOOKUP(C402,NACE08!$C$4:$D$25,2,FALSE)</f>
        <v>Hébergement et restauration</v>
      </c>
      <c r="E402" s="14" t="s">
        <v>112</v>
      </c>
      <c r="F402" s="15">
        <v>30726</v>
      </c>
      <c r="G402" s="15">
        <v>54315</v>
      </c>
      <c r="H402" s="141">
        <v>7983877</v>
      </c>
      <c r="I402" s="12"/>
    </row>
    <row r="403" spans="1:9" hidden="1" outlineLevel="2" x14ac:dyDescent="0.3">
      <c r="A403" s="13">
        <v>2022</v>
      </c>
      <c r="B403" s="14" t="s">
        <v>15</v>
      </c>
      <c r="C403" s="14" t="s">
        <v>16</v>
      </c>
      <c r="D403" s="14" t="str">
        <f>VLOOKUP(C403,NACE08!$C$4:$D$25,2,FALSE)</f>
        <v>Hébergement et restauration</v>
      </c>
      <c r="E403" s="14" t="s">
        <v>113</v>
      </c>
      <c r="F403" s="15">
        <v>9748</v>
      </c>
      <c r="G403" s="15">
        <v>16469</v>
      </c>
      <c r="H403" s="141">
        <v>2631936</v>
      </c>
      <c r="I403" s="12"/>
    </row>
    <row r="404" spans="1:9" hidden="1" outlineLevel="2" x14ac:dyDescent="0.3">
      <c r="A404" s="13">
        <v>2022</v>
      </c>
      <c r="B404" s="14" t="s">
        <v>15</v>
      </c>
      <c r="C404" s="14" t="s">
        <v>16</v>
      </c>
      <c r="D404" s="14" t="str">
        <f>VLOOKUP(C404,NACE08!$C$4:$D$25,2,FALSE)</f>
        <v>Hébergement et restauration</v>
      </c>
      <c r="E404" s="14" t="s">
        <v>114</v>
      </c>
      <c r="F404" s="15">
        <v>1983</v>
      </c>
      <c r="G404" s="15">
        <v>3237</v>
      </c>
      <c r="H404" s="141">
        <v>537584</v>
      </c>
      <c r="I404" s="12"/>
    </row>
    <row r="405" spans="1:9" hidden="1" outlineLevel="2" x14ac:dyDescent="0.3">
      <c r="A405" s="13">
        <v>2022</v>
      </c>
      <c r="B405" s="14" t="s">
        <v>15</v>
      </c>
      <c r="C405" s="14" t="s">
        <v>16</v>
      </c>
      <c r="D405" s="14" t="str">
        <f>VLOOKUP(C405,NACE08!$C$4:$D$25,2,FALSE)</f>
        <v>Hébergement et restauration</v>
      </c>
      <c r="E405" s="14" t="s">
        <v>115</v>
      </c>
      <c r="F405" s="15">
        <v>1083</v>
      </c>
      <c r="G405" s="15">
        <v>1814</v>
      </c>
      <c r="H405" s="141">
        <v>310949</v>
      </c>
      <c r="I405" s="12"/>
    </row>
    <row r="406" spans="1:9" hidden="1" outlineLevel="2" x14ac:dyDescent="0.3">
      <c r="A406" s="13">
        <v>2022</v>
      </c>
      <c r="B406" s="14" t="s">
        <v>15</v>
      </c>
      <c r="C406" s="14" t="s">
        <v>16</v>
      </c>
      <c r="D406" s="14" t="str">
        <f>VLOOKUP(C406,NACE08!$C$4:$D$25,2,FALSE)</f>
        <v>Hébergement et restauration</v>
      </c>
      <c r="E406" s="14" t="s">
        <v>116</v>
      </c>
      <c r="F406" s="15">
        <v>111</v>
      </c>
      <c r="G406" s="15">
        <v>140</v>
      </c>
      <c r="H406" s="141">
        <v>24792</v>
      </c>
      <c r="I406" s="12"/>
    </row>
    <row r="407" spans="1:9" hidden="1" outlineLevel="2" x14ac:dyDescent="0.3">
      <c r="A407" s="13">
        <v>2022</v>
      </c>
      <c r="B407" s="14" t="s">
        <v>15</v>
      </c>
      <c r="C407" s="14" t="s">
        <v>16</v>
      </c>
      <c r="D407" s="14" t="str">
        <f>VLOOKUP(C407,NACE08!$C$4:$D$25,2,FALSE)</f>
        <v>Hébergement et restauration</v>
      </c>
      <c r="E407" s="14" t="s">
        <v>117</v>
      </c>
      <c r="F407" s="15">
        <v>23</v>
      </c>
      <c r="G407" s="15">
        <v>24</v>
      </c>
      <c r="H407" s="141">
        <v>641</v>
      </c>
      <c r="I407" s="12"/>
    </row>
    <row r="408" spans="1:9" hidden="1" outlineLevel="2" x14ac:dyDescent="0.3">
      <c r="A408" s="13">
        <v>2022</v>
      </c>
      <c r="B408" s="14" t="s">
        <v>15</v>
      </c>
      <c r="C408" s="14" t="s">
        <v>16</v>
      </c>
      <c r="D408" s="14" t="str">
        <f>VLOOKUP(C408,NACE08!$C$4:$D$25,2,FALSE)</f>
        <v>Hébergement et restauration</v>
      </c>
      <c r="E408" s="14" t="s">
        <v>268</v>
      </c>
      <c r="F408" s="15">
        <v>5</v>
      </c>
      <c r="G408" s="15">
        <v>5</v>
      </c>
      <c r="H408" s="141">
        <v>81</v>
      </c>
      <c r="I408" s="12"/>
    </row>
    <row r="409" spans="1:9" hidden="1" outlineLevel="2" x14ac:dyDescent="0.3">
      <c r="A409" s="13">
        <v>2022</v>
      </c>
      <c r="B409" s="14" t="s">
        <v>15</v>
      </c>
      <c r="C409" s="14" t="s">
        <v>16</v>
      </c>
      <c r="D409" s="14" t="str">
        <f>VLOOKUP(C409,NACE08!$C$4:$D$25,2,FALSE)</f>
        <v>Hébergement et restauration</v>
      </c>
      <c r="E409" s="14" t="s">
        <v>269</v>
      </c>
      <c r="F409" s="15">
        <v>19</v>
      </c>
      <c r="G409" s="15">
        <v>19</v>
      </c>
      <c r="H409" s="141">
        <v>1355</v>
      </c>
      <c r="I409" s="12"/>
    </row>
    <row r="410" spans="1:9" hidden="1" outlineLevel="2" x14ac:dyDescent="0.3">
      <c r="A410" s="13">
        <v>2022</v>
      </c>
      <c r="B410" s="14" t="s">
        <v>17</v>
      </c>
      <c r="C410" s="14" t="s">
        <v>77</v>
      </c>
      <c r="D410" s="14" t="str">
        <f>VLOOKUP(C410,NACE08!$C$4:$D$25,2,FALSE)</f>
        <v>Information et communication</v>
      </c>
      <c r="E410" s="14" t="s">
        <v>41</v>
      </c>
      <c r="F410" s="15">
        <v>333</v>
      </c>
      <c r="G410" s="15">
        <v>440</v>
      </c>
      <c r="H410" s="141">
        <v>44155</v>
      </c>
      <c r="I410" s="12"/>
    </row>
    <row r="411" spans="1:9" hidden="1" outlineLevel="2" x14ac:dyDescent="0.3">
      <c r="A411" s="13">
        <v>2022</v>
      </c>
      <c r="B411" s="14" t="s">
        <v>17</v>
      </c>
      <c r="C411" s="14" t="s">
        <v>77</v>
      </c>
      <c r="D411" s="14" t="str">
        <f>VLOOKUP(C411,NACE08!$C$4:$D$25,2,FALSE)</f>
        <v>Information et communication</v>
      </c>
      <c r="E411" s="14" t="s">
        <v>111</v>
      </c>
      <c r="F411" s="15">
        <v>850</v>
      </c>
      <c r="G411" s="15">
        <v>1376</v>
      </c>
      <c r="H411" s="141">
        <v>170680</v>
      </c>
      <c r="I411" s="12"/>
    </row>
    <row r="412" spans="1:9" hidden="1" outlineLevel="2" x14ac:dyDescent="0.3">
      <c r="A412" s="13">
        <v>2022</v>
      </c>
      <c r="B412" s="14" t="s">
        <v>17</v>
      </c>
      <c r="C412" s="14" t="s">
        <v>77</v>
      </c>
      <c r="D412" s="14" t="str">
        <f>VLOOKUP(C412,NACE08!$C$4:$D$25,2,FALSE)</f>
        <v>Information et communication</v>
      </c>
      <c r="E412" s="14" t="s">
        <v>112</v>
      </c>
      <c r="F412" s="15">
        <v>1651</v>
      </c>
      <c r="G412" s="15">
        <v>2487</v>
      </c>
      <c r="H412" s="141">
        <v>408548</v>
      </c>
      <c r="I412" s="12"/>
    </row>
    <row r="413" spans="1:9" hidden="1" outlineLevel="2" x14ac:dyDescent="0.3">
      <c r="A413" s="13">
        <v>2022</v>
      </c>
      <c r="B413" s="14" t="s">
        <v>17</v>
      </c>
      <c r="C413" s="14" t="s">
        <v>77</v>
      </c>
      <c r="D413" s="14" t="str">
        <f>VLOOKUP(C413,NACE08!$C$4:$D$25,2,FALSE)</f>
        <v>Information et communication</v>
      </c>
      <c r="E413" s="14" t="s">
        <v>113</v>
      </c>
      <c r="F413" s="15">
        <v>760</v>
      </c>
      <c r="G413" s="15">
        <v>1154</v>
      </c>
      <c r="H413" s="141">
        <v>206925</v>
      </c>
      <c r="I413" s="12"/>
    </row>
    <row r="414" spans="1:9" hidden="1" outlineLevel="2" x14ac:dyDescent="0.3">
      <c r="A414" s="13">
        <v>2022</v>
      </c>
      <c r="B414" s="14" t="s">
        <v>17</v>
      </c>
      <c r="C414" s="14" t="s">
        <v>77</v>
      </c>
      <c r="D414" s="14" t="str">
        <f>VLOOKUP(C414,NACE08!$C$4:$D$25,2,FALSE)</f>
        <v>Information et communication</v>
      </c>
      <c r="E414" s="14" t="s">
        <v>114</v>
      </c>
      <c r="F414" s="15">
        <v>124</v>
      </c>
      <c r="G414" s="15">
        <v>191</v>
      </c>
      <c r="H414" s="141">
        <v>32479</v>
      </c>
      <c r="I414" s="12"/>
    </row>
    <row r="415" spans="1:9" hidden="1" outlineLevel="2" x14ac:dyDescent="0.3">
      <c r="A415" s="13">
        <v>2022</v>
      </c>
      <c r="B415" s="14" t="s">
        <v>17</v>
      </c>
      <c r="C415" s="14" t="s">
        <v>77</v>
      </c>
      <c r="D415" s="14" t="str">
        <f>VLOOKUP(C415,NACE08!$C$4:$D$25,2,FALSE)</f>
        <v>Information et communication</v>
      </c>
      <c r="E415" s="14" t="s">
        <v>115</v>
      </c>
      <c r="F415" s="15">
        <v>36</v>
      </c>
      <c r="G415" s="15">
        <v>45</v>
      </c>
      <c r="H415" s="141">
        <v>9520</v>
      </c>
      <c r="I415" s="12"/>
    </row>
    <row r="416" spans="1:9" hidden="1" outlineLevel="2" x14ac:dyDescent="0.3">
      <c r="A416" s="13">
        <v>2022</v>
      </c>
      <c r="B416" s="14" t="s">
        <v>17</v>
      </c>
      <c r="C416" s="14" t="s">
        <v>77</v>
      </c>
      <c r="D416" s="14" t="str">
        <f>VLOOKUP(C416,NACE08!$C$4:$D$25,2,FALSE)</f>
        <v>Information et communication</v>
      </c>
      <c r="E416" s="14" t="s">
        <v>116</v>
      </c>
      <c r="F416" s="15">
        <v>1</v>
      </c>
      <c r="G416" s="15">
        <v>2</v>
      </c>
      <c r="H416" s="141">
        <v>592</v>
      </c>
      <c r="I416" s="12"/>
    </row>
    <row r="417" spans="1:9" hidden="1" outlineLevel="2" x14ac:dyDescent="0.3">
      <c r="A417" s="13">
        <v>2022</v>
      </c>
      <c r="B417" s="14" t="s">
        <v>17</v>
      </c>
      <c r="C417" s="14" t="s">
        <v>77</v>
      </c>
      <c r="D417" s="14" t="str">
        <f>VLOOKUP(C417,NACE08!$C$4:$D$25,2,FALSE)</f>
        <v>Information et communication</v>
      </c>
      <c r="E417" s="14" t="s">
        <v>269</v>
      </c>
      <c r="F417" s="15">
        <v>2</v>
      </c>
      <c r="G417" s="15">
        <v>2</v>
      </c>
      <c r="H417" s="141">
        <v>55</v>
      </c>
      <c r="I417" s="12"/>
    </row>
    <row r="418" spans="1:9" hidden="1" outlineLevel="2" x14ac:dyDescent="0.3">
      <c r="A418" s="13">
        <v>2022</v>
      </c>
      <c r="B418" s="14" t="s">
        <v>18</v>
      </c>
      <c r="C418" s="14" t="s">
        <v>19</v>
      </c>
      <c r="D418" s="14" t="str">
        <f>VLOOKUP(C418,NACE08!$C$4:$D$25,2,FALSE)</f>
        <v>Activités financières et 'assurance</v>
      </c>
      <c r="E418" s="14" t="s">
        <v>41</v>
      </c>
      <c r="F418" s="15">
        <v>391</v>
      </c>
      <c r="G418" s="15">
        <v>463</v>
      </c>
      <c r="H418" s="141">
        <v>50269</v>
      </c>
      <c r="I418" s="12"/>
    </row>
    <row r="419" spans="1:9" hidden="1" outlineLevel="2" x14ac:dyDescent="0.3">
      <c r="A419" s="13">
        <v>2022</v>
      </c>
      <c r="B419" s="14" t="s">
        <v>18</v>
      </c>
      <c r="C419" s="14" t="s">
        <v>19</v>
      </c>
      <c r="D419" s="14" t="str">
        <f>VLOOKUP(C419,NACE08!$C$4:$D$25,2,FALSE)</f>
        <v>Activités financières et 'assurance</v>
      </c>
      <c r="E419" s="14" t="s">
        <v>111</v>
      </c>
      <c r="F419" s="15">
        <v>1047</v>
      </c>
      <c r="G419" s="15">
        <v>1382</v>
      </c>
      <c r="H419" s="141">
        <v>194574</v>
      </c>
      <c r="I419" s="12"/>
    </row>
    <row r="420" spans="1:9" hidden="1" outlineLevel="2" x14ac:dyDescent="0.3">
      <c r="A420" s="13">
        <v>2022</v>
      </c>
      <c r="B420" s="14" t="s">
        <v>18</v>
      </c>
      <c r="C420" s="14" t="s">
        <v>19</v>
      </c>
      <c r="D420" s="14" t="str">
        <f>VLOOKUP(C420,NACE08!$C$4:$D$25,2,FALSE)</f>
        <v>Activités financières et 'assurance</v>
      </c>
      <c r="E420" s="14" t="s">
        <v>112</v>
      </c>
      <c r="F420" s="15">
        <v>998</v>
      </c>
      <c r="G420" s="15">
        <v>1377</v>
      </c>
      <c r="H420" s="141">
        <v>233886</v>
      </c>
      <c r="I420" s="12"/>
    </row>
    <row r="421" spans="1:9" hidden="1" outlineLevel="2" x14ac:dyDescent="0.3">
      <c r="A421" s="13">
        <v>2022</v>
      </c>
      <c r="B421" s="14" t="s">
        <v>18</v>
      </c>
      <c r="C421" s="14" t="s">
        <v>19</v>
      </c>
      <c r="D421" s="14" t="str">
        <f>VLOOKUP(C421,NACE08!$C$4:$D$25,2,FALSE)</f>
        <v>Activités financières et 'assurance</v>
      </c>
      <c r="E421" s="14" t="s">
        <v>113</v>
      </c>
      <c r="F421" s="15">
        <v>267</v>
      </c>
      <c r="G421" s="15">
        <v>371</v>
      </c>
      <c r="H421" s="141">
        <v>75082</v>
      </c>
      <c r="I421" s="12"/>
    </row>
    <row r="422" spans="1:9" hidden="1" outlineLevel="2" x14ac:dyDescent="0.3">
      <c r="A422" s="13">
        <v>2022</v>
      </c>
      <c r="B422" s="14" t="s">
        <v>18</v>
      </c>
      <c r="C422" s="14" t="s">
        <v>19</v>
      </c>
      <c r="D422" s="14" t="str">
        <f>VLOOKUP(C422,NACE08!$C$4:$D$25,2,FALSE)</f>
        <v>Activités financières et 'assurance</v>
      </c>
      <c r="E422" s="14" t="s">
        <v>114</v>
      </c>
      <c r="F422" s="15">
        <v>41</v>
      </c>
      <c r="G422" s="15">
        <v>49</v>
      </c>
      <c r="H422" s="141">
        <v>10165</v>
      </c>
      <c r="I422" s="12"/>
    </row>
    <row r="423" spans="1:9" hidden="1" outlineLevel="2" x14ac:dyDescent="0.3">
      <c r="A423" s="13">
        <v>2022</v>
      </c>
      <c r="B423" s="14" t="s">
        <v>18</v>
      </c>
      <c r="C423" s="14" t="s">
        <v>19</v>
      </c>
      <c r="D423" s="14" t="str">
        <f>VLOOKUP(C423,NACE08!$C$4:$D$25,2,FALSE)</f>
        <v>Activités financières et 'assurance</v>
      </c>
      <c r="E423" s="14" t="s">
        <v>115</v>
      </c>
      <c r="F423" s="15">
        <v>15</v>
      </c>
      <c r="G423" s="15">
        <v>19</v>
      </c>
      <c r="H423" s="141">
        <v>5435</v>
      </c>
      <c r="I423" s="12"/>
    </row>
    <row r="424" spans="1:9" hidden="1" outlineLevel="2" x14ac:dyDescent="0.3">
      <c r="A424" s="13">
        <v>2022</v>
      </c>
      <c r="B424" s="14" t="s">
        <v>20</v>
      </c>
      <c r="C424" s="14" t="s">
        <v>21</v>
      </c>
      <c r="D424" s="14" t="str">
        <f>VLOOKUP(C424,NACE08!$C$4:$D$25,2,FALSE)</f>
        <v>Activités immobilières</v>
      </c>
      <c r="E424" s="14" t="s">
        <v>41</v>
      </c>
      <c r="F424" s="15">
        <v>407</v>
      </c>
      <c r="G424" s="15">
        <v>498</v>
      </c>
      <c r="H424" s="141">
        <v>45688</v>
      </c>
      <c r="I424" s="12"/>
    </row>
    <row r="425" spans="1:9" hidden="1" outlineLevel="2" x14ac:dyDescent="0.3">
      <c r="A425" s="13">
        <v>2022</v>
      </c>
      <c r="B425" s="14" t="s">
        <v>20</v>
      </c>
      <c r="C425" s="14" t="s">
        <v>21</v>
      </c>
      <c r="D425" s="14" t="str">
        <f>VLOOKUP(C425,NACE08!$C$4:$D$25,2,FALSE)</f>
        <v>Activités immobilières</v>
      </c>
      <c r="E425" s="14" t="s">
        <v>111</v>
      </c>
      <c r="F425" s="15">
        <v>533</v>
      </c>
      <c r="G425" s="15">
        <v>814</v>
      </c>
      <c r="H425" s="141">
        <v>94472</v>
      </c>
      <c r="I425" s="12"/>
    </row>
    <row r="426" spans="1:9" hidden="1" outlineLevel="2" x14ac:dyDescent="0.3">
      <c r="A426" s="13">
        <v>2022</v>
      </c>
      <c r="B426" s="14" t="s">
        <v>20</v>
      </c>
      <c r="C426" s="14" t="s">
        <v>21</v>
      </c>
      <c r="D426" s="14" t="str">
        <f>VLOOKUP(C426,NACE08!$C$4:$D$25,2,FALSE)</f>
        <v>Activités immobilières</v>
      </c>
      <c r="E426" s="14" t="s">
        <v>112</v>
      </c>
      <c r="F426" s="15">
        <v>555</v>
      </c>
      <c r="G426" s="15">
        <v>862</v>
      </c>
      <c r="H426" s="141">
        <v>133999</v>
      </c>
      <c r="I426" s="12"/>
    </row>
    <row r="427" spans="1:9" hidden="1" outlineLevel="2" x14ac:dyDescent="0.3">
      <c r="A427" s="13">
        <v>2022</v>
      </c>
      <c r="B427" s="14" t="s">
        <v>20</v>
      </c>
      <c r="C427" s="14" t="s">
        <v>21</v>
      </c>
      <c r="D427" s="14" t="str">
        <f>VLOOKUP(C427,NACE08!$C$4:$D$25,2,FALSE)</f>
        <v>Activités immobilières</v>
      </c>
      <c r="E427" s="14" t="s">
        <v>113</v>
      </c>
      <c r="F427" s="15">
        <v>183</v>
      </c>
      <c r="G427" s="15">
        <v>268</v>
      </c>
      <c r="H427" s="141">
        <v>49165</v>
      </c>
      <c r="I427" s="12"/>
    </row>
    <row r="428" spans="1:9" hidden="1" outlineLevel="2" x14ac:dyDescent="0.3">
      <c r="A428" s="13">
        <v>2022</v>
      </c>
      <c r="B428" s="14" t="s">
        <v>20</v>
      </c>
      <c r="C428" s="14" t="s">
        <v>21</v>
      </c>
      <c r="D428" s="14" t="str">
        <f>VLOOKUP(C428,NACE08!$C$4:$D$25,2,FALSE)</f>
        <v>Activités immobilières</v>
      </c>
      <c r="E428" s="14" t="s">
        <v>114</v>
      </c>
      <c r="F428" s="15">
        <v>18</v>
      </c>
      <c r="G428" s="15">
        <v>24</v>
      </c>
      <c r="H428" s="141">
        <v>5887</v>
      </c>
      <c r="I428" s="12"/>
    </row>
    <row r="429" spans="1:9" hidden="1" outlineLevel="2" x14ac:dyDescent="0.3">
      <c r="A429" s="13">
        <v>2022</v>
      </c>
      <c r="B429" s="14" t="s">
        <v>20</v>
      </c>
      <c r="C429" s="14" t="s">
        <v>21</v>
      </c>
      <c r="D429" s="14" t="str">
        <f>VLOOKUP(C429,NACE08!$C$4:$D$25,2,FALSE)</f>
        <v>Activités immobilières</v>
      </c>
      <c r="E429" s="14" t="s">
        <v>115</v>
      </c>
      <c r="F429" s="15">
        <v>9</v>
      </c>
      <c r="G429" s="15">
        <v>12</v>
      </c>
      <c r="H429" s="141">
        <v>2987</v>
      </c>
      <c r="I429" s="12"/>
    </row>
    <row r="430" spans="1:9" hidden="1" outlineLevel="2" x14ac:dyDescent="0.3">
      <c r="A430" s="13">
        <v>2022</v>
      </c>
      <c r="B430" s="14" t="s">
        <v>22</v>
      </c>
      <c r="C430" s="14" t="s">
        <v>23</v>
      </c>
      <c r="D430" s="14" t="str">
        <f>VLOOKUP(C430,NACE08!$C$4:$D$25,2,FALSE)</f>
        <v>Activités spécialisées, scientifiques et techniques</v>
      </c>
      <c r="E430" s="14" t="s">
        <v>41</v>
      </c>
      <c r="F430" s="15">
        <v>1365</v>
      </c>
      <c r="G430" s="15">
        <v>1754</v>
      </c>
      <c r="H430" s="141">
        <v>166214</v>
      </c>
      <c r="I430" s="12"/>
    </row>
    <row r="431" spans="1:9" hidden="1" outlineLevel="2" x14ac:dyDescent="0.3">
      <c r="A431" s="13">
        <v>2022</v>
      </c>
      <c r="B431" s="14" t="s">
        <v>22</v>
      </c>
      <c r="C431" s="14" t="s">
        <v>23</v>
      </c>
      <c r="D431" s="14" t="str">
        <f>VLOOKUP(C431,NACE08!$C$4:$D$25,2,FALSE)</f>
        <v>Activités spécialisées, scientifiques et techniques</v>
      </c>
      <c r="E431" s="14" t="s">
        <v>111</v>
      </c>
      <c r="F431" s="15">
        <v>2407</v>
      </c>
      <c r="G431" s="15">
        <v>3851</v>
      </c>
      <c r="H431" s="141">
        <v>439956</v>
      </c>
      <c r="I431" s="12"/>
    </row>
    <row r="432" spans="1:9" hidden="1" outlineLevel="2" x14ac:dyDescent="0.3">
      <c r="A432" s="13">
        <v>2022</v>
      </c>
      <c r="B432" s="14" t="s">
        <v>22</v>
      </c>
      <c r="C432" s="14" t="s">
        <v>23</v>
      </c>
      <c r="D432" s="14" t="str">
        <f>VLOOKUP(C432,NACE08!$C$4:$D$25,2,FALSE)</f>
        <v>Activités spécialisées, scientifiques et techniques</v>
      </c>
      <c r="E432" s="14" t="s">
        <v>112</v>
      </c>
      <c r="F432" s="15">
        <v>3911</v>
      </c>
      <c r="G432" s="15">
        <v>6367</v>
      </c>
      <c r="H432" s="141">
        <v>895390</v>
      </c>
      <c r="I432" s="12"/>
    </row>
    <row r="433" spans="1:9" hidden="1" outlineLevel="2" x14ac:dyDescent="0.3">
      <c r="A433" s="13">
        <v>2022</v>
      </c>
      <c r="B433" s="14" t="s">
        <v>22</v>
      </c>
      <c r="C433" s="14" t="s">
        <v>23</v>
      </c>
      <c r="D433" s="14" t="str">
        <f>VLOOKUP(C433,NACE08!$C$4:$D$25,2,FALSE)</f>
        <v>Activités spécialisées, scientifiques et techniques</v>
      </c>
      <c r="E433" s="14" t="s">
        <v>113</v>
      </c>
      <c r="F433" s="15">
        <v>1696</v>
      </c>
      <c r="G433" s="15">
        <v>2611</v>
      </c>
      <c r="H433" s="141">
        <v>434349</v>
      </c>
      <c r="I433" s="12"/>
    </row>
    <row r="434" spans="1:9" hidden="1" outlineLevel="2" x14ac:dyDescent="0.3">
      <c r="A434" s="13">
        <v>2022</v>
      </c>
      <c r="B434" s="14" t="s">
        <v>22</v>
      </c>
      <c r="C434" s="14" t="s">
        <v>23</v>
      </c>
      <c r="D434" s="14" t="str">
        <f>VLOOKUP(C434,NACE08!$C$4:$D$25,2,FALSE)</f>
        <v>Activités spécialisées, scientifiques et techniques</v>
      </c>
      <c r="E434" s="14" t="s">
        <v>114</v>
      </c>
      <c r="F434" s="15">
        <v>282</v>
      </c>
      <c r="G434" s="15">
        <v>427</v>
      </c>
      <c r="H434" s="141">
        <v>78072</v>
      </c>
      <c r="I434" s="12"/>
    </row>
    <row r="435" spans="1:9" hidden="1" outlineLevel="2" x14ac:dyDescent="0.3">
      <c r="A435" s="13">
        <v>2022</v>
      </c>
      <c r="B435" s="14" t="s">
        <v>22</v>
      </c>
      <c r="C435" s="14" t="s">
        <v>23</v>
      </c>
      <c r="D435" s="14" t="str">
        <f>VLOOKUP(C435,NACE08!$C$4:$D$25,2,FALSE)</f>
        <v>Activités spécialisées, scientifiques et techniques</v>
      </c>
      <c r="E435" s="14" t="s">
        <v>115</v>
      </c>
      <c r="F435" s="15">
        <v>126</v>
      </c>
      <c r="G435" s="15">
        <v>191</v>
      </c>
      <c r="H435" s="141">
        <v>32068</v>
      </c>
      <c r="I435" s="12"/>
    </row>
    <row r="436" spans="1:9" hidden="1" outlineLevel="2" x14ac:dyDescent="0.3">
      <c r="A436" s="13">
        <v>2022</v>
      </c>
      <c r="B436" s="14" t="s">
        <v>22</v>
      </c>
      <c r="C436" s="14" t="s">
        <v>23</v>
      </c>
      <c r="D436" s="14" t="str">
        <f>VLOOKUP(C436,NACE08!$C$4:$D$25,2,FALSE)</f>
        <v>Activités spécialisées, scientifiques et techniques</v>
      </c>
      <c r="E436" s="14" t="s">
        <v>116</v>
      </c>
      <c r="F436" s="15">
        <v>10</v>
      </c>
      <c r="G436" s="15">
        <v>11</v>
      </c>
      <c r="H436" s="141">
        <v>1931</v>
      </c>
      <c r="I436" s="12"/>
    </row>
    <row r="437" spans="1:9" hidden="1" outlineLevel="2" x14ac:dyDescent="0.3">
      <c r="A437" s="13">
        <v>2022</v>
      </c>
      <c r="B437" s="14" t="s">
        <v>22</v>
      </c>
      <c r="C437" s="14" t="s">
        <v>23</v>
      </c>
      <c r="D437" s="14" t="str">
        <f>VLOOKUP(C437,NACE08!$C$4:$D$25,2,FALSE)</f>
        <v>Activités spécialisées, scientifiques et techniques</v>
      </c>
      <c r="E437" s="14" t="s">
        <v>268</v>
      </c>
      <c r="F437" s="15">
        <v>1</v>
      </c>
      <c r="G437" s="15">
        <v>1</v>
      </c>
      <c r="H437" s="141">
        <v>28</v>
      </c>
      <c r="I437" s="12"/>
    </row>
    <row r="438" spans="1:9" hidden="1" outlineLevel="2" x14ac:dyDescent="0.3">
      <c r="A438" s="13">
        <v>2022</v>
      </c>
      <c r="B438" s="14" t="s">
        <v>22</v>
      </c>
      <c r="C438" s="14" t="s">
        <v>23</v>
      </c>
      <c r="D438" s="14" t="str">
        <f>VLOOKUP(C438,NACE08!$C$4:$D$25,2,FALSE)</f>
        <v>Activités spécialisées, scientifiques et techniques</v>
      </c>
      <c r="E438" s="14" t="s">
        <v>269</v>
      </c>
      <c r="F438" s="15">
        <v>1</v>
      </c>
      <c r="G438" s="15">
        <v>1</v>
      </c>
      <c r="H438" s="141">
        <v>96</v>
      </c>
      <c r="I438" s="12"/>
    </row>
    <row r="439" spans="1:9" hidden="1" outlineLevel="2" x14ac:dyDescent="0.3">
      <c r="A439" s="13">
        <v>2022</v>
      </c>
      <c r="B439" s="14" t="s">
        <v>24</v>
      </c>
      <c r="C439" s="14" t="s">
        <v>76</v>
      </c>
      <c r="D439" s="14" t="str">
        <f>VLOOKUP(C439,NACE08!$C$4:$D$25,2,FALSE)</f>
        <v>Activités de services administratifs et de soutien*</v>
      </c>
      <c r="E439" s="14" t="s">
        <v>41</v>
      </c>
      <c r="F439" s="15">
        <v>3955</v>
      </c>
      <c r="G439" s="15">
        <v>5274</v>
      </c>
      <c r="H439" s="141">
        <v>530861</v>
      </c>
      <c r="I439" s="12"/>
    </row>
    <row r="440" spans="1:9" hidden="1" outlineLevel="2" x14ac:dyDescent="0.3">
      <c r="A440" s="13">
        <v>2022</v>
      </c>
      <c r="B440" s="14" t="s">
        <v>24</v>
      </c>
      <c r="C440" s="14" t="s">
        <v>76</v>
      </c>
      <c r="D440" s="14" t="str">
        <f>VLOOKUP(C440,NACE08!$C$4:$D$25,2,FALSE)</f>
        <v>Activités de services administratifs et de soutien*</v>
      </c>
      <c r="E440" s="14" t="s">
        <v>111</v>
      </c>
      <c r="F440" s="15">
        <v>6089</v>
      </c>
      <c r="G440" s="15">
        <v>10132</v>
      </c>
      <c r="H440" s="141">
        <v>1178179</v>
      </c>
      <c r="I440" s="12"/>
    </row>
    <row r="441" spans="1:9" hidden="1" outlineLevel="2" x14ac:dyDescent="0.3">
      <c r="A441" s="13">
        <v>2022</v>
      </c>
      <c r="B441" s="14" t="s">
        <v>24</v>
      </c>
      <c r="C441" s="14" t="s">
        <v>76</v>
      </c>
      <c r="D441" s="14" t="str">
        <f>VLOOKUP(C441,NACE08!$C$4:$D$25,2,FALSE)</f>
        <v>Activités de services administratifs et de soutien*</v>
      </c>
      <c r="E441" s="14" t="s">
        <v>112</v>
      </c>
      <c r="F441" s="15">
        <v>4112</v>
      </c>
      <c r="G441" s="15">
        <v>7606</v>
      </c>
      <c r="H441" s="141">
        <v>966661</v>
      </c>
      <c r="I441" s="12"/>
    </row>
    <row r="442" spans="1:9" hidden="1" outlineLevel="2" x14ac:dyDescent="0.3">
      <c r="A442" s="13">
        <v>2022</v>
      </c>
      <c r="B442" s="14" t="s">
        <v>24</v>
      </c>
      <c r="C442" s="14" t="s">
        <v>76</v>
      </c>
      <c r="D442" s="14" t="str">
        <f>VLOOKUP(C442,NACE08!$C$4:$D$25,2,FALSE)</f>
        <v>Activités de services administratifs et de soutien*</v>
      </c>
      <c r="E442" s="14" t="s">
        <v>113</v>
      </c>
      <c r="F442" s="15">
        <v>1331</v>
      </c>
      <c r="G442" s="15">
        <v>2398</v>
      </c>
      <c r="H442" s="141">
        <v>330810</v>
      </c>
      <c r="I442" s="12"/>
    </row>
    <row r="443" spans="1:9" hidden="1" outlineLevel="2" x14ac:dyDescent="0.3">
      <c r="A443" s="13">
        <v>2022</v>
      </c>
      <c r="B443" s="14" t="s">
        <v>24</v>
      </c>
      <c r="C443" s="14" t="s">
        <v>76</v>
      </c>
      <c r="D443" s="14" t="str">
        <f>VLOOKUP(C443,NACE08!$C$4:$D$25,2,FALSE)</f>
        <v>Activités de services administratifs et de soutien*</v>
      </c>
      <c r="E443" s="14" t="s">
        <v>114</v>
      </c>
      <c r="F443" s="15">
        <v>274</v>
      </c>
      <c r="G443" s="15">
        <v>500</v>
      </c>
      <c r="H443" s="141">
        <v>77542</v>
      </c>
      <c r="I443" s="12"/>
    </row>
    <row r="444" spans="1:9" hidden="1" outlineLevel="2" x14ac:dyDescent="0.3">
      <c r="A444" s="13">
        <v>2022</v>
      </c>
      <c r="B444" s="14" t="s">
        <v>24</v>
      </c>
      <c r="C444" s="14" t="s">
        <v>76</v>
      </c>
      <c r="D444" s="14" t="str">
        <f>VLOOKUP(C444,NACE08!$C$4:$D$25,2,FALSE)</f>
        <v>Activités de services administratifs et de soutien*</v>
      </c>
      <c r="E444" s="14" t="s">
        <v>115</v>
      </c>
      <c r="F444" s="15">
        <v>178</v>
      </c>
      <c r="G444" s="15">
        <v>368</v>
      </c>
      <c r="H444" s="141">
        <v>62767</v>
      </c>
      <c r="I444" s="12"/>
    </row>
    <row r="445" spans="1:9" hidden="1" outlineLevel="2" x14ac:dyDescent="0.3">
      <c r="A445" s="13">
        <v>2022</v>
      </c>
      <c r="B445" s="14" t="s">
        <v>24</v>
      </c>
      <c r="C445" s="14" t="s">
        <v>76</v>
      </c>
      <c r="D445" s="14" t="str">
        <f>VLOOKUP(C445,NACE08!$C$4:$D$25,2,FALSE)</f>
        <v>Activités de services administratifs et de soutien*</v>
      </c>
      <c r="E445" s="14" t="s">
        <v>116</v>
      </c>
      <c r="F445" s="15">
        <v>29</v>
      </c>
      <c r="G445" s="15">
        <v>37</v>
      </c>
      <c r="H445" s="141">
        <v>9326</v>
      </c>
      <c r="I445" s="12"/>
    </row>
    <row r="446" spans="1:9" hidden="1" outlineLevel="2" x14ac:dyDescent="0.3">
      <c r="A446" s="13">
        <v>2022</v>
      </c>
      <c r="B446" s="14" t="s">
        <v>24</v>
      </c>
      <c r="C446" s="14" t="s">
        <v>76</v>
      </c>
      <c r="D446" s="14" t="str">
        <f>VLOOKUP(C446,NACE08!$C$4:$D$25,2,FALSE)</f>
        <v>Activités de services administratifs et de soutien*</v>
      </c>
      <c r="E446" s="14" t="s">
        <v>117</v>
      </c>
      <c r="F446" s="15">
        <v>5</v>
      </c>
      <c r="G446" s="15">
        <v>7</v>
      </c>
      <c r="H446" s="141">
        <v>1623</v>
      </c>
      <c r="I446" s="12"/>
    </row>
    <row r="447" spans="1:9" hidden="1" outlineLevel="2" x14ac:dyDescent="0.3">
      <c r="A447" s="13">
        <v>2022</v>
      </c>
      <c r="B447" s="14" t="s">
        <v>24</v>
      </c>
      <c r="C447" s="14" t="s">
        <v>76</v>
      </c>
      <c r="D447" s="14" t="str">
        <f>VLOOKUP(C447,NACE08!$C$4:$D$25,2,FALSE)</f>
        <v>Activités de services administratifs et de soutien*</v>
      </c>
      <c r="E447" s="14" t="s">
        <v>269</v>
      </c>
      <c r="F447" s="15">
        <v>1</v>
      </c>
      <c r="G447" s="15">
        <v>1</v>
      </c>
      <c r="H447" s="141">
        <v>39</v>
      </c>
      <c r="I447" s="12"/>
    </row>
    <row r="448" spans="1:9" hidden="1" outlineLevel="2" x14ac:dyDescent="0.3">
      <c r="A448" s="13">
        <v>2022</v>
      </c>
      <c r="B448" s="14" t="s">
        <v>24</v>
      </c>
      <c r="C448" s="14" t="s">
        <v>25</v>
      </c>
      <c r="D448" s="14" t="str">
        <f>VLOOKUP(C448,NACE08!$C$4:$D$25,2,FALSE)</f>
        <v>Travail Interimmaire</v>
      </c>
      <c r="E448" s="14" t="s">
        <v>41</v>
      </c>
      <c r="F448" s="15">
        <v>51562</v>
      </c>
      <c r="G448" s="15">
        <v>77374</v>
      </c>
      <c r="H448" s="141">
        <v>6524777</v>
      </c>
      <c r="I448" s="12"/>
    </row>
    <row r="449" spans="1:9" hidden="1" outlineLevel="2" x14ac:dyDescent="0.3">
      <c r="A449" s="13">
        <v>2022</v>
      </c>
      <c r="B449" s="14" t="s">
        <v>24</v>
      </c>
      <c r="C449" s="14" t="s">
        <v>25</v>
      </c>
      <c r="D449" s="14" t="str">
        <f>VLOOKUP(C449,NACE08!$C$4:$D$25,2,FALSE)</f>
        <v>Travail Interimmaire</v>
      </c>
      <c r="E449" s="14" t="s">
        <v>111</v>
      </c>
      <c r="F449" s="15">
        <v>87645</v>
      </c>
      <c r="G449" s="15">
        <v>160939</v>
      </c>
      <c r="H449" s="141">
        <v>17368854</v>
      </c>
      <c r="I449" s="12"/>
    </row>
    <row r="450" spans="1:9" hidden="1" outlineLevel="2" x14ac:dyDescent="0.3">
      <c r="A450" s="13">
        <v>2022</v>
      </c>
      <c r="B450" s="14" t="s">
        <v>24</v>
      </c>
      <c r="C450" s="14" t="s">
        <v>25</v>
      </c>
      <c r="D450" s="14" t="str">
        <f>VLOOKUP(C450,NACE08!$C$4:$D$25,2,FALSE)</f>
        <v>Travail Interimmaire</v>
      </c>
      <c r="E450" s="14" t="s">
        <v>112</v>
      </c>
      <c r="F450" s="15">
        <v>60491</v>
      </c>
      <c r="G450" s="15">
        <v>117303</v>
      </c>
      <c r="H450" s="141">
        <v>14180169</v>
      </c>
      <c r="I450" s="12"/>
    </row>
    <row r="451" spans="1:9" hidden="1" outlineLevel="2" x14ac:dyDescent="0.3">
      <c r="A451" s="13">
        <v>2022</v>
      </c>
      <c r="B451" s="14" t="s">
        <v>24</v>
      </c>
      <c r="C451" s="14" t="s">
        <v>25</v>
      </c>
      <c r="D451" s="14" t="str">
        <f>VLOOKUP(C451,NACE08!$C$4:$D$25,2,FALSE)</f>
        <v>Travail Interimmaire</v>
      </c>
      <c r="E451" s="14" t="s">
        <v>113</v>
      </c>
      <c r="F451" s="15">
        <v>18212</v>
      </c>
      <c r="G451" s="15">
        <v>33913</v>
      </c>
      <c r="H451" s="141">
        <v>4629063</v>
      </c>
      <c r="I451" s="12"/>
    </row>
    <row r="452" spans="1:9" hidden="1" outlineLevel="2" x14ac:dyDescent="0.3">
      <c r="A452" s="13">
        <v>2022</v>
      </c>
      <c r="B452" s="14" t="s">
        <v>24</v>
      </c>
      <c r="C452" s="14" t="s">
        <v>25</v>
      </c>
      <c r="D452" s="14" t="str">
        <f>VLOOKUP(C452,NACE08!$C$4:$D$25,2,FALSE)</f>
        <v>Travail Interimmaire</v>
      </c>
      <c r="E452" s="14" t="s">
        <v>114</v>
      </c>
      <c r="F452" s="15">
        <v>3323</v>
      </c>
      <c r="G452" s="15">
        <v>6582</v>
      </c>
      <c r="H452" s="141">
        <v>929788</v>
      </c>
      <c r="I452" s="12"/>
    </row>
    <row r="453" spans="1:9" hidden="1" outlineLevel="2" x14ac:dyDescent="0.3">
      <c r="A453" s="13">
        <v>2022</v>
      </c>
      <c r="B453" s="14" t="s">
        <v>24</v>
      </c>
      <c r="C453" s="14" t="s">
        <v>25</v>
      </c>
      <c r="D453" s="14" t="str">
        <f>VLOOKUP(C453,NACE08!$C$4:$D$25,2,FALSE)</f>
        <v>Travail Interimmaire</v>
      </c>
      <c r="E453" s="14" t="s">
        <v>115</v>
      </c>
      <c r="F453" s="15">
        <v>2344</v>
      </c>
      <c r="G453" s="15">
        <v>4706</v>
      </c>
      <c r="H453" s="141">
        <v>704712</v>
      </c>
      <c r="I453" s="12"/>
    </row>
    <row r="454" spans="1:9" hidden="1" outlineLevel="2" x14ac:dyDescent="0.3">
      <c r="A454" s="13">
        <v>2022</v>
      </c>
      <c r="B454" s="14" t="s">
        <v>24</v>
      </c>
      <c r="C454" s="14" t="s">
        <v>25</v>
      </c>
      <c r="D454" s="14" t="str">
        <f>VLOOKUP(C454,NACE08!$C$4:$D$25,2,FALSE)</f>
        <v>Travail Interimmaire</v>
      </c>
      <c r="E454" s="14" t="s">
        <v>116</v>
      </c>
      <c r="F454" s="15">
        <v>261</v>
      </c>
      <c r="G454" s="15">
        <v>410</v>
      </c>
      <c r="H454" s="141">
        <v>64009</v>
      </c>
      <c r="I454" s="12"/>
    </row>
    <row r="455" spans="1:9" hidden="1" outlineLevel="2" x14ac:dyDescent="0.3">
      <c r="A455" s="13">
        <v>2022</v>
      </c>
      <c r="B455" s="14" t="s">
        <v>24</v>
      </c>
      <c r="C455" s="14" t="s">
        <v>25</v>
      </c>
      <c r="D455" s="14" t="str">
        <f>VLOOKUP(C455,NACE08!$C$4:$D$25,2,FALSE)</f>
        <v>Travail Interimmaire</v>
      </c>
      <c r="E455" s="14" t="s">
        <v>117</v>
      </c>
      <c r="F455" s="15">
        <v>47</v>
      </c>
      <c r="G455" s="15">
        <v>65</v>
      </c>
      <c r="H455" s="141">
        <v>8307</v>
      </c>
      <c r="I455" s="12"/>
    </row>
    <row r="456" spans="1:9" hidden="1" outlineLevel="2" x14ac:dyDescent="0.3">
      <c r="A456" s="13">
        <v>2022</v>
      </c>
      <c r="B456" s="14" t="s">
        <v>24</v>
      </c>
      <c r="C456" s="14" t="s">
        <v>25</v>
      </c>
      <c r="D456" s="14" t="str">
        <f>VLOOKUP(C456,NACE08!$C$4:$D$25,2,FALSE)</f>
        <v>Travail Interimmaire</v>
      </c>
      <c r="E456" s="14" t="s">
        <v>268</v>
      </c>
      <c r="F456" s="15">
        <v>3</v>
      </c>
      <c r="G456" s="15">
        <v>3</v>
      </c>
      <c r="H456" s="141">
        <v>65</v>
      </c>
      <c r="I456" s="12"/>
    </row>
    <row r="457" spans="1:9" hidden="1" outlineLevel="2" x14ac:dyDescent="0.3">
      <c r="A457" s="13">
        <v>2022</v>
      </c>
      <c r="B457" s="14" t="s">
        <v>24</v>
      </c>
      <c r="C457" s="14" t="s">
        <v>25</v>
      </c>
      <c r="D457" s="14" t="str">
        <f>VLOOKUP(C457,NACE08!$C$4:$D$25,2,FALSE)</f>
        <v>Travail Interimmaire</v>
      </c>
      <c r="E457" s="14" t="s">
        <v>269</v>
      </c>
      <c r="F457" s="15">
        <v>5</v>
      </c>
      <c r="G457" s="15">
        <v>5</v>
      </c>
      <c r="H457" s="141">
        <v>324</v>
      </c>
      <c r="I457" s="12"/>
    </row>
    <row r="458" spans="1:9" hidden="1" outlineLevel="2" x14ac:dyDescent="0.3">
      <c r="A458" s="13">
        <v>2022</v>
      </c>
      <c r="B458" s="14" t="s">
        <v>26</v>
      </c>
      <c r="C458" s="14" t="s">
        <v>27</v>
      </c>
      <c r="D458" s="14" t="str">
        <f>VLOOKUP(C458,NACE08!$C$4:$D$25,2,FALSE)</f>
        <v>Administration publique</v>
      </c>
      <c r="E458" s="14" t="s">
        <v>41</v>
      </c>
      <c r="F458" s="15">
        <v>6682</v>
      </c>
      <c r="G458" s="15">
        <v>7910</v>
      </c>
      <c r="H458" s="141">
        <v>705829</v>
      </c>
      <c r="I458" s="12"/>
    </row>
    <row r="459" spans="1:9" hidden="1" outlineLevel="2" x14ac:dyDescent="0.3">
      <c r="A459" s="13">
        <v>2022</v>
      </c>
      <c r="B459" s="14" t="s">
        <v>26</v>
      </c>
      <c r="C459" s="14" t="s">
        <v>27</v>
      </c>
      <c r="D459" s="14" t="str">
        <f>VLOOKUP(C459,NACE08!$C$4:$D$25,2,FALSE)</f>
        <v>Administration publique</v>
      </c>
      <c r="E459" s="14" t="s">
        <v>111</v>
      </c>
      <c r="F459" s="15">
        <v>9731</v>
      </c>
      <c r="G459" s="15">
        <v>13530</v>
      </c>
      <c r="H459" s="141">
        <v>1659110</v>
      </c>
      <c r="I459" s="12"/>
    </row>
    <row r="460" spans="1:9" hidden="1" outlineLevel="2" x14ac:dyDescent="0.3">
      <c r="A460" s="13">
        <v>2022</v>
      </c>
      <c r="B460" s="14" t="s">
        <v>26</v>
      </c>
      <c r="C460" s="14" t="s">
        <v>27</v>
      </c>
      <c r="D460" s="14" t="str">
        <f>VLOOKUP(C460,NACE08!$C$4:$D$25,2,FALSE)</f>
        <v>Administration publique</v>
      </c>
      <c r="E460" s="14" t="s">
        <v>112</v>
      </c>
      <c r="F460" s="15">
        <v>6163</v>
      </c>
      <c r="G460" s="15">
        <v>8962</v>
      </c>
      <c r="H460" s="141">
        <v>1260071</v>
      </c>
      <c r="I460" s="12"/>
    </row>
    <row r="461" spans="1:9" hidden="1" outlineLevel="2" x14ac:dyDescent="0.3">
      <c r="A461" s="13">
        <v>2022</v>
      </c>
      <c r="B461" s="14" t="s">
        <v>26</v>
      </c>
      <c r="C461" s="14" t="s">
        <v>27</v>
      </c>
      <c r="D461" s="14" t="str">
        <f>VLOOKUP(C461,NACE08!$C$4:$D$25,2,FALSE)</f>
        <v>Administration publique</v>
      </c>
      <c r="E461" s="14" t="s">
        <v>113</v>
      </c>
      <c r="F461" s="15">
        <v>1422</v>
      </c>
      <c r="G461" s="15">
        <v>2131</v>
      </c>
      <c r="H461" s="141">
        <v>337447</v>
      </c>
      <c r="I461" s="12"/>
    </row>
    <row r="462" spans="1:9" hidden="1" outlineLevel="2" x14ac:dyDescent="0.3">
      <c r="A462" s="13">
        <v>2022</v>
      </c>
      <c r="B462" s="14" t="s">
        <v>26</v>
      </c>
      <c r="C462" s="14" t="s">
        <v>27</v>
      </c>
      <c r="D462" s="14" t="str">
        <f>VLOOKUP(C462,NACE08!$C$4:$D$25,2,FALSE)</f>
        <v>Administration publique</v>
      </c>
      <c r="E462" s="14" t="s">
        <v>114</v>
      </c>
      <c r="F462" s="15">
        <v>205</v>
      </c>
      <c r="G462" s="15">
        <v>316</v>
      </c>
      <c r="H462" s="141">
        <v>61306</v>
      </c>
      <c r="I462" s="12"/>
    </row>
    <row r="463" spans="1:9" hidden="1" outlineLevel="2" x14ac:dyDescent="0.3">
      <c r="A463" s="13">
        <v>2022</v>
      </c>
      <c r="B463" s="14" t="s">
        <v>26</v>
      </c>
      <c r="C463" s="14" t="s">
        <v>27</v>
      </c>
      <c r="D463" s="14" t="str">
        <f>VLOOKUP(C463,NACE08!$C$4:$D$25,2,FALSE)</f>
        <v>Administration publique</v>
      </c>
      <c r="E463" s="14" t="s">
        <v>115</v>
      </c>
      <c r="F463" s="15">
        <v>140</v>
      </c>
      <c r="G463" s="15">
        <v>189</v>
      </c>
      <c r="H463" s="141">
        <v>44976</v>
      </c>
      <c r="I463" s="12"/>
    </row>
    <row r="464" spans="1:9" hidden="1" outlineLevel="2" x14ac:dyDescent="0.3">
      <c r="A464" s="13">
        <v>2022</v>
      </c>
      <c r="B464" s="14" t="s">
        <v>26</v>
      </c>
      <c r="C464" s="14" t="s">
        <v>27</v>
      </c>
      <c r="D464" s="14" t="str">
        <f>VLOOKUP(C464,NACE08!$C$4:$D$25,2,FALSE)</f>
        <v>Administration publique</v>
      </c>
      <c r="E464" s="14" t="s">
        <v>116</v>
      </c>
      <c r="F464" s="15">
        <v>30</v>
      </c>
      <c r="G464" s="15">
        <v>39</v>
      </c>
      <c r="H464" s="141">
        <v>8765</v>
      </c>
      <c r="I464" s="12"/>
    </row>
    <row r="465" spans="1:9" hidden="1" outlineLevel="2" x14ac:dyDescent="0.3">
      <c r="A465" s="13">
        <v>2022</v>
      </c>
      <c r="B465" s="14" t="s">
        <v>26</v>
      </c>
      <c r="C465" s="14" t="s">
        <v>27</v>
      </c>
      <c r="D465" s="14" t="str">
        <f>VLOOKUP(C465,NACE08!$C$4:$D$25,2,FALSE)</f>
        <v>Administration publique</v>
      </c>
      <c r="E465" s="14" t="s">
        <v>117</v>
      </c>
      <c r="F465" s="15">
        <v>3</v>
      </c>
      <c r="G465" s="15">
        <v>4</v>
      </c>
      <c r="H465" s="141">
        <v>1267</v>
      </c>
      <c r="I465" s="12"/>
    </row>
    <row r="466" spans="1:9" hidden="1" outlineLevel="2" x14ac:dyDescent="0.3">
      <c r="A466" s="13">
        <v>2022</v>
      </c>
      <c r="B466" s="14" t="s">
        <v>26</v>
      </c>
      <c r="C466" s="14" t="s">
        <v>27</v>
      </c>
      <c r="D466" s="14" t="str">
        <f>VLOOKUP(C466,NACE08!$C$4:$D$25,2,FALSE)</f>
        <v>Administration publique</v>
      </c>
      <c r="E466" s="14" t="s">
        <v>268</v>
      </c>
      <c r="F466" s="15">
        <v>2</v>
      </c>
      <c r="G466" s="15">
        <v>2</v>
      </c>
      <c r="H466" s="141">
        <v>0</v>
      </c>
      <c r="I466" s="12"/>
    </row>
    <row r="467" spans="1:9" hidden="1" outlineLevel="2" x14ac:dyDescent="0.3">
      <c r="A467" s="13">
        <v>2022</v>
      </c>
      <c r="B467" s="14" t="s">
        <v>26</v>
      </c>
      <c r="C467" s="14" t="s">
        <v>27</v>
      </c>
      <c r="D467" s="14" t="str">
        <f>VLOOKUP(C467,NACE08!$C$4:$D$25,2,FALSE)</f>
        <v>Administration publique</v>
      </c>
      <c r="E467" s="14" t="s">
        <v>269</v>
      </c>
      <c r="F467" s="15">
        <v>4</v>
      </c>
      <c r="G467" s="15">
        <v>4</v>
      </c>
      <c r="H467" s="141">
        <v>190</v>
      </c>
      <c r="I467" s="12"/>
    </row>
    <row r="468" spans="1:9" hidden="1" outlineLevel="2" x14ac:dyDescent="0.3">
      <c r="A468" s="13">
        <v>2022</v>
      </c>
      <c r="B468" s="14" t="s">
        <v>28</v>
      </c>
      <c r="C468" s="14" t="s">
        <v>29</v>
      </c>
      <c r="D468" s="14" t="str">
        <f>VLOOKUP(C468,NACE08!$C$4:$D$25,2,FALSE)</f>
        <v>Enseignement</v>
      </c>
      <c r="E468" s="14" t="s">
        <v>41</v>
      </c>
      <c r="F468" s="15">
        <v>850</v>
      </c>
      <c r="G468" s="15">
        <v>1077</v>
      </c>
      <c r="H468" s="141">
        <v>70935</v>
      </c>
      <c r="I468" s="12"/>
    </row>
    <row r="469" spans="1:9" hidden="1" outlineLevel="2" x14ac:dyDescent="0.3">
      <c r="A469" s="13">
        <v>2022</v>
      </c>
      <c r="B469" s="14" t="s">
        <v>28</v>
      </c>
      <c r="C469" s="14" t="s">
        <v>29</v>
      </c>
      <c r="D469" s="14" t="str">
        <f>VLOOKUP(C469,NACE08!$C$4:$D$25,2,FALSE)</f>
        <v>Enseignement</v>
      </c>
      <c r="E469" s="14" t="s">
        <v>111</v>
      </c>
      <c r="F469" s="15">
        <v>2171</v>
      </c>
      <c r="G469" s="15">
        <v>3931</v>
      </c>
      <c r="H469" s="141">
        <v>239741</v>
      </c>
      <c r="I469" s="12"/>
    </row>
    <row r="470" spans="1:9" hidden="1" outlineLevel="2" x14ac:dyDescent="0.3">
      <c r="A470" s="13">
        <v>2022</v>
      </c>
      <c r="B470" s="14" t="s">
        <v>28</v>
      </c>
      <c r="C470" s="14" t="s">
        <v>29</v>
      </c>
      <c r="D470" s="14" t="str">
        <f>VLOOKUP(C470,NACE08!$C$4:$D$25,2,FALSE)</f>
        <v>Enseignement</v>
      </c>
      <c r="E470" s="14" t="s">
        <v>112</v>
      </c>
      <c r="F470" s="15">
        <v>4595</v>
      </c>
      <c r="G470" s="15">
        <v>8568</v>
      </c>
      <c r="H470" s="141">
        <v>639332</v>
      </c>
      <c r="I470" s="12"/>
    </row>
    <row r="471" spans="1:9" hidden="1" outlineLevel="2" x14ac:dyDescent="0.3">
      <c r="A471" s="13">
        <v>2022</v>
      </c>
      <c r="B471" s="14" t="s">
        <v>28</v>
      </c>
      <c r="C471" s="14" t="s">
        <v>29</v>
      </c>
      <c r="D471" s="14" t="str">
        <f>VLOOKUP(C471,NACE08!$C$4:$D$25,2,FALSE)</f>
        <v>Enseignement</v>
      </c>
      <c r="E471" s="14" t="s">
        <v>113</v>
      </c>
      <c r="F471" s="15">
        <v>1898</v>
      </c>
      <c r="G471" s="15">
        <v>3404</v>
      </c>
      <c r="H471" s="141">
        <v>332946</v>
      </c>
      <c r="I471" s="12"/>
    </row>
    <row r="472" spans="1:9" hidden="1" outlineLevel="2" x14ac:dyDescent="0.3">
      <c r="A472" s="13">
        <v>2022</v>
      </c>
      <c r="B472" s="14" t="s">
        <v>28</v>
      </c>
      <c r="C472" s="14" t="s">
        <v>29</v>
      </c>
      <c r="D472" s="14" t="str">
        <f>VLOOKUP(C472,NACE08!$C$4:$D$25,2,FALSE)</f>
        <v>Enseignement</v>
      </c>
      <c r="E472" s="14" t="s">
        <v>114</v>
      </c>
      <c r="F472" s="15">
        <v>433</v>
      </c>
      <c r="G472" s="15">
        <v>696</v>
      </c>
      <c r="H472" s="141">
        <v>80846</v>
      </c>
      <c r="I472" s="12"/>
    </row>
    <row r="473" spans="1:9" hidden="1" outlineLevel="2" x14ac:dyDescent="0.3">
      <c r="A473" s="13">
        <v>2022</v>
      </c>
      <c r="B473" s="14" t="s">
        <v>28</v>
      </c>
      <c r="C473" s="14" t="s">
        <v>29</v>
      </c>
      <c r="D473" s="14" t="str">
        <f>VLOOKUP(C473,NACE08!$C$4:$D$25,2,FALSE)</f>
        <v>Enseignement</v>
      </c>
      <c r="E473" s="14" t="s">
        <v>115</v>
      </c>
      <c r="F473" s="15">
        <v>286</v>
      </c>
      <c r="G473" s="15">
        <v>462</v>
      </c>
      <c r="H473" s="141">
        <v>60769</v>
      </c>
      <c r="I473" s="12"/>
    </row>
    <row r="474" spans="1:9" hidden="1" outlineLevel="2" x14ac:dyDescent="0.3">
      <c r="A474" s="13">
        <v>2022</v>
      </c>
      <c r="B474" s="14" t="s">
        <v>28</v>
      </c>
      <c r="C474" s="14" t="s">
        <v>29</v>
      </c>
      <c r="D474" s="14" t="str">
        <f>VLOOKUP(C474,NACE08!$C$4:$D$25,2,FALSE)</f>
        <v>Enseignement</v>
      </c>
      <c r="E474" s="14" t="s">
        <v>116</v>
      </c>
      <c r="F474" s="15">
        <v>41</v>
      </c>
      <c r="G474" s="15">
        <v>61</v>
      </c>
      <c r="H474" s="141">
        <v>12994</v>
      </c>
      <c r="I474" s="12"/>
    </row>
    <row r="475" spans="1:9" hidden="1" outlineLevel="2" x14ac:dyDescent="0.3">
      <c r="A475" s="13">
        <v>2022</v>
      </c>
      <c r="B475" s="14" t="s">
        <v>28</v>
      </c>
      <c r="C475" s="14" t="s">
        <v>29</v>
      </c>
      <c r="D475" s="14" t="str">
        <f>VLOOKUP(C475,NACE08!$C$4:$D$25,2,FALSE)</f>
        <v>Enseignement</v>
      </c>
      <c r="E475" s="14" t="s">
        <v>117</v>
      </c>
      <c r="F475" s="15">
        <v>7</v>
      </c>
      <c r="G475" s="15">
        <v>8</v>
      </c>
      <c r="H475" s="141">
        <v>1184</v>
      </c>
      <c r="I475" s="12"/>
    </row>
    <row r="476" spans="1:9" hidden="1" outlineLevel="2" x14ac:dyDescent="0.3">
      <c r="A476" s="13">
        <v>2022</v>
      </c>
      <c r="B476" s="14" t="s">
        <v>28</v>
      </c>
      <c r="C476" s="14" t="s">
        <v>29</v>
      </c>
      <c r="D476" s="14" t="str">
        <f>VLOOKUP(C476,NACE08!$C$4:$D$25,2,FALSE)</f>
        <v>Enseignement</v>
      </c>
      <c r="E476" s="14" t="s">
        <v>269</v>
      </c>
      <c r="F476" s="15">
        <v>3</v>
      </c>
      <c r="G476" s="15">
        <v>3</v>
      </c>
      <c r="H476" s="141">
        <v>72</v>
      </c>
      <c r="I476" s="12"/>
    </row>
    <row r="477" spans="1:9" hidden="1" outlineLevel="2" x14ac:dyDescent="0.3">
      <c r="A477" s="13">
        <v>2022</v>
      </c>
      <c r="B477" s="14" t="s">
        <v>30</v>
      </c>
      <c r="C477" s="14" t="s">
        <v>31</v>
      </c>
      <c r="D477" s="14" t="str">
        <f>VLOOKUP(C477,NACE08!$C$4:$D$25,2,FALSE)</f>
        <v>Santé humaine et action sociale</v>
      </c>
      <c r="E477" s="14" t="s">
        <v>41</v>
      </c>
      <c r="F477" s="15">
        <v>8661</v>
      </c>
      <c r="G477" s="15">
        <v>10570</v>
      </c>
      <c r="H477" s="141">
        <v>1178187</v>
      </c>
      <c r="I477" s="12"/>
    </row>
    <row r="478" spans="1:9" hidden="1" outlineLevel="2" x14ac:dyDescent="0.3">
      <c r="A478" s="13">
        <v>2022</v>
      </c>
      <c r="B478" s="14" t="s">
        <v>30</v>
      </c>
      <c r="C478" s="14" t="s">
        <v>31</v>
      </c>
      <c r="D478" s="14" t="str">
        <f>VLOOKUP(C478,NACE08!$C$4:$D$25,2,FALSE)</f>
        <v>Santé humaine et action sociale</v>
      </c>
      <c r="E478" s="14" t="s">
        <v>111</v>
      </c>
      <c r="F478" s="15">
        <v>18721</v>
      </c>
      <c r="G478" s="15">
        <v>26170</v>
      </c>
      <c r="H478" s="141">
        <v>3923466</v>
      </c>
      <c r="I478" s="12"/>
    </row>
    <row r="479" spans="1:9" hidden="1" outlineLevel="2" x14ac:dyDescent="0.3">
      <c r="A479" s="13">
        <v>2022</v>
      </c>
      <c r="B479" s="14" t="s">
        <v>30</v>
      </c>
      <c r="C479" s="14" t="s">
        <v>31</v>
      </c>
      <c r="D479" s="14" t="str">
        <f>VLOOKUP(C479,NACE08!$C$4:$D$25,2,FALSE)</f>
        <v>Santé humaine et action sociale</v>
      </c>
      <c r="E479" s="14" t="s">
        <v>112</v>
      </c>
      <c r="F479" s="15">
        <v>16573</v>
      </c>
      <c r="G479" s="15">
        <v>23443</v>
      </c>
      <c r="H479" s="141">
        <v>4259086</v>
      </c>
      <c r="I479" s="12"/>
    </row>
    <row r="480" spans="1:9" hidden="1" outlineLevel="2" x14ac:dyDescent="0.3">
      <c r="A480" s="13">
        <v>2022</v>
      </c>
      <c r="B480" s="14" t="s">
        <v>30</v>
      </c>
      <c r="C480" s="14" t="s">
        <v>31</v>
      </c>
      <c r="D480" s="14" t="str">
        <f>VLOOKUP(C480,NACE08!$C$4:$D$25,2,FALSE)</f>
        <v>Santé humaine et action sociale</v>
      </c>
      <c r="E480" s="14" t="s">
        <v>113</v>
      </c>
      <c r="F480" s="15">
        <v>4993</v>
      </c>
      <c r="G480" s="15">
        <v>6835</v>
      </c>
      <c r="H480" s="141">
        <v>1458013</v>
      </c>
      <c r="I480" s="12"/>
    </row>
    <row r="481" spans="1:9" hidden="1" outlineLevel="2" x14ac:dyDescent="0.3">
      <c r="A481" s="13">
        <v>2022</v>
      </c>
      <c r="B481" s="14" t="s">
        <v>30</v>
      </c>
      <c r="C481" s="14" t="s">
        <v>31</v>
      </c>
      <c r="D481" s="14" t="str">
        <f>VLOOKUP(C481,NACE08!$C$4:$D$25,2,FALSE)</f>
        <v>Santé humaine et action sociale</v>
      </c>
      <c r="E481" s="14" t="s">
        <v>114</v>
      </c>
      <c r="F481" s="15">
        <v>834</v>
      </c>
      <c r="G481" s="15">
        <v>1211</v>
      </c>
      <c r="H481" s="141">
        <v>302492</v>
      </c>
      <c r="I481" s="12"/>
    </row>
    <row r="482" spans="1:9" hidden="1" outlineLevel="2" x14ac:dyDescent="0.3">
      <c r="A482" s="13">
        <v>2022</v>
      </c>
      <c r="B482" s="14" t="s">
        <v>30</v>
      </c>
      <c r="C482" s="14" t="s">
        <v>31</v>
      </c>
      <c r="D482" s="14" t="str">
        <f>VLOOKUP(C482,NACE08!$C$4:$D$25,2,FALSE)</f>
        <v>Santé humaine et action sociale</v>
      </c>
      <c r="E482" s="14" t="s">
        <v>115</v>
      </c>
      <c r="F482" s="15">
        <v>823</v>
      </c>
      <c r="G482" s="15">
        <v>1147</v>
      </c>
      <c r="H482" s="141">
        <v>281354</v>
      </c>
      <c r="I482" s="12"/>
    </row>
    <row r="483" spans="1:9" hidden="1" outlineLevel="2" x14ac:dyDescent="0.3">
      <c r="A483" s="13">
        <v>2022</v>
      </c>
      <c r="B483" s="14" t="s">
        <v>30</v>
      </c>
      <c r="C483" s="14" t="s">
        <v>31</v>
      </c>
      <c r="D483" s="14" t="str">
        <f>VLOOKUP(C483,NACE08!$C$4:$D$25,2,FALSE)</f>
        <v>Santé humaine et action sociale</v>
      </c>
      <c r="E483" s="14" t="s">
        <v>116</v>
      </c>
      <c r="F483" s="15">
        <v>204</v>
      </c>
      <c r="G483" s="15">
        <v>279</v>
      </c>
      <c r="H483" s="141">
        <v>68973</v>
      </c>
      <c r="I483" s="12"/>
    </row>
    <row r="484" spans="1:9" hidden="1" outlineLevel="2" x14ac:dyDescent="0.3">
      <c r="A484" s="13">
        <v>2022</v>
      </c>
      <c r="B484" s="14" t="s">
        <v>30</v>
      </c>
      <c r="C484" s="14" t="s">
        <v>31</v>
      </c>
      <c r="D484" s="14" t="str">
        <f>VLOOKUP(C484,NACE08!$C$4:$D$25,2,FALSE)</f>
        <v>Santé humaine et action sociale</v>
      </c>
      <c r="E484" s="14" t="s">
        <v>117</v>
      </c>
      <c r="F484" s="15">
        <v>35</v>
      </c>
      <c r="G484" s="15">
        <v>44</v>
      </c>
      <c r="H484" s="141">
        <v>11657</v>
      </c>
      <c r="I484" s="12"/>
    </row>
    <row r="485" spans="1:9" hidden="1" outlineLevel="2" x14ac:dyDescent="0.3">
      <c r="A485" s="13">
        <v>2022</v>
      </c>
      <c r="B485" s="14" t="s">
        <v>30</v>
      </c>
      <c r="C485" s="14" t="s">
        <v>31</v>
      </c>
      <c r="D485" s="14" t="str">
        <f>VLOOKUP(C485,NACE08!$C$4:$D$25,2,FALSE)</f>
        <v>Santé humaine et action sociale</v>
      </c>
      <c r="E485" s="14" t="s">
        <v>269</v>
      </c>
      <c r="F485" s="15">
        <v>2</v>
      </c>
      <c r="G485" s="15">
        <v>2</v>
      </c>
      <c r="H485" s="141">
        <v>289</v>
      </c>
      <c r="I485" s="12"/>
    </row>
    <row r="486" spans="1:9" hidden="1" outlineLevel="2" x14ac:dyDescent="0.3">
      <c r="A486" s="13">
        <v>2022</v>
      </c>
      <c r="B486" s="14" t="s">
        <v>32</v>
      </c>
      <c r="C486" s="14" t="s">
        <v>33</v>
      </c>
      <c r="D486" s="14" t="str">
        <f>VLOOKUP(C486,NACE08!$C$4:$D$25,2,FALSE)</f>
        <v>Arts, spectacles et activités récréatives</v>
      </c>
      <c r="E486" s="14" t="s">
        <v>41</v>
      </c>
      <c r="F486" s="15">
        <v>4505</v>
      </c>
      <c r="G486" s="15">
        <v>6231</v>
      </c>
      <c r="H486" s="141">
        <v>581975</v>
      </c>
      <c r="I486" s="12"/>
    </row>
    <row r="487" spans="1:9" hidden="1" outlineLevel="2" x14ac:dyDescent="0.3">
      <c r="A487" s="13">
        <v>2022</v>
      </c>
      <c r="B487" s="14" t="s">
        <v>32</v>
      </c>
      <c r="C487" s="14" t="s">
        <v>33</v>
      </c>
      <c r="D487" s="14" t="str">
        <f>VLOOKUP(C487,NACE08!$C$4:$D$25,2,FALSE)</f>
        <v>Arts, spectacles et activités récréatives</v>
      </c>
      <c r="E487" s="14" t="s">
        <v>111</v>
      </c>
      <c r="F487" s="15">
        <v>6005</v>
      </c>
      <c r="G487" s="15">
        <v>9966</v>
      </c>
      <c r="H487" s="141">
        <v>1110282</v>
      </c>
      <c r="I487" s="12"/>
    </row>
    <row r="488" spans="1:9" hidden="1" outlineLevel="2" x14ac:dyDescent="0.3">
      <c r="A488" s="13">
        <v>2022</v>
      </c>
      <c r="B488" s="14" t="s">
        <v>32</v>
      </c>
      <c r="C488" s="14" t="s">
        <v>33</v>
      </c>
      <c r="D488" s="14" t="str">
        <f>VLOOKUP(C488,NACE08!$C$4:$D$25,2,FALSE)</f>
        <v>Arts, spectacles et activités récréatives</v>
      </c>
      <c r="E488" s="14" t="s">
        <v>112</v>
      </c>
      <c r="F488" s="15">
        <v>5070</v>
      </c>
      <c r="G488" s="15">
        <v>8889</v>
      </c>
      <c r="H488" s="141">
        <v>1097698</v>
      </c>
      <c r="I488" s="12"/>
    </row>
    <row r="489" spans="1:9" hidden="1" outlineLevel="2" x14ac:dyDescent="0.3">
      <c r="A489" s="13">
        <v>2022</v>
      </c>
      <c r="B489" s="14" t="s">
        <v>32</v>
      </c>
      <c r="C489" s="14" t="s">
        <v>33</v>
      </c>
      <c r="D489" s="14" t="str">
        <f>VLOOKUP(C489,NACE08!$C$4:$D$25,2,FALSE)</f>
        <v>Arts, spectacles et activités récréatives</v>
      </c>
      <c r="E489" s="14" t="s">
        <v>113</v>
      </c>
      <c r="F489" s="15">
        <v>1946</v>
      </c>
      <c r="G489" s="15">
        <v>3260</v>
      </c>
      <c r="H489" s="141">
        <v>429113</v>
      </c>
      <c r="I489" s="12"/>
    </row>
    <row r="490" spans="1:9" hidden="1" outlineLevel="2" x14ac:dyDescent="0.3">
      <c r="A490" s="13">
        <v>2022</v>
      </c>
      <c r="B490" s="14" t="s">
        <v>32</v>
      </c>
      <c r="C490" s="14" t="s">
        <v>33</v>
      </c>
      <c r="D490" s="14" t="str">
        <f>VLOOKUP(C490,NACE08!$C$4:$D$25,2,FALSE)</f>
        <v>Arts, spectacles et activités récréatives</v>
      </c>
      <c r="E490" s="14" t="s">
        <v>114</v>
      </c>
      <c r="F490" s="15">
        <v>411</v>
      </c>
      <c r="G490" s="15">
        <v>655</v>
      </c>
      <c r="H490" s="141">
        <v>77100</v>
      </c>
      <c r="I490" s="12"/>
    </row>
    <row r="491" spans="1:9" hidden="1" outlineLevel="2" x14ac:dyDescent="0.3">
      <c r="A491" s="13">
        <v>2022</v>
      </c>
      <c r="B491" s="14" t="s">
        <v>32</v>
      </c>
      <c r="C491" s="14" t="s">
        <v>33</v>
      </c>
      <c r="D491" s="14" t="str">
        <f>VLOOKUP(C491,NACE08!$C$4:$D$25,2,FALSE)</f>
        <v>Arts, spectacles et activités récréatives</v>
      </c>
      <c r="E491" s="14" t="s">
        <v>115</v>
      </c>
      <c r="F491" s="15">
        <v>196</v>
      </c>
      <c r="G491" s="15">
        <v>288</v>
      </c>
      <c r="H491" s="141">
        <v>30456</v>
      </c>
      <c r="I491" s="12"/>
    </row>
    <row r="492" spans="1:9" hidden="1" outlineLevel="2" x14ac:dyDescent="0.3">
      <c r="A492" s="13">
        <v>2022</v>
      </c>
      <c r="B492" s="14" t="s">
        <v>32</v>
      </c>
      <c r="C492" s="14" t="s">
        <v>33</v>
      </c>
      <c r="D492" s="14" t="str">
        <f>VLOOKUP(C492,NACE08!$C$4:$D$25,2,FALSE)</f>
        <v>Arts, spectacles et activités récréatives</v>
      </c>
      <c r="E492" s="14" t="s">
        <v>116</v>
      </c>
      <c r="F492" s="15">
        <v>17</v>
      </c>
      <c r="G492" s="15">
        <v>20</v>
      </c>
      <c r="H492" s="141">
        <v>1841</v>
      </c>
      <c r="I492" s="12"/>
    </row>
    <row r="493" spans="1:9" hidden="1" outlineLevel="2" x14ac:dyDescent="0.3">
      <c r="A493" s="13">
        <v>2022</v>
      </c>
      <c r="B493" s="14" t="s">
        <v>32</v>
      </c>
      <c r="C493" s="14" t="s">
        <v>33</v>
      </c>
      <c r="D493" s="14" t="str">
        <f>VLOOKUP(C493,NACE08!$C$4:$D$25,2,FALSE)</f>
        <v>Arts, spectacles et activités récréatives</v>
      </c>
      <c r="E493" s="14" t="s">
        <v>117</v>
      </c>
      <c r="F493" s="15">
        <v>3</v>
      </c>
      <c r="G493" s="15">
        <v>3</v>
      </c>
      <c r="H493" s="141">
        <v>111</v>
      </c>
      <c r="I493" s="12"/>
    </row>
    <row r="494" spans="1:9" hidden="1" outlineLevel="2" x14ac:dyDescent="0.3">
      <c r="A494" s="13">
        <v>2022</v>
      </c>
      <c r="B494" s="14" t="s">
        <v>32</v>
      </c>
      <c r="C494" s="14" t="s">
        <v>33</v>
      </c>
      <c r="D494" s="14" t="str">
        <f>VLOOKUP(C494,NACE08!$C$4:$D$25,2,FALSE)</f>
        <v>Arts, spectacles et activités récréatives</v>
      </c>
      <c r="E494" s="14" t="s">
        <v>269</v>
      </c>
      <c r="F494" s="15">
        <v>1</v>
      </c>
      <c r="G494" s="15">
        <v>1</v>
      </c>
      <c r="H494" s="141">
        <v>15</v>
      </c>
      <c r="I494" s="12"/>
    </row>
    <row r="495" spans="1:9" hidden="1" outlineLevel="2" x14ac:dyDescent="0.3">
      <c r="A495" s="13">
        <v>2022</v>
      </c>
      <c r="B495" s="14" t="s">
        <v>34</v>
      </c>
      <c r="C495" s="14" t="s">
        <v>35</v>
      </c>
      <c r="D495" s="14" t="str">
        <f>VLOOKUP(C495,NACE08!$C$4:$D$25,2,FALSE)</f>
        <v>Autres activités de service</v>
      </c>
      <c r="E495" s="14" t="s">
        <v>41</v>
      </c>
      <c r="F495" s="15">
        <v>1183</v>
      </c>
      <c r="G495" s="15">
        <v>1570</v>
      </c>
      <c r="H495" s="141">
        <v>149742</v>
      </c>
      <c r="I495" s="12"/>
    </row>
    <row r="496" spans="1:9" hidden="1" outlineLevel="2" x14ac:dyDescent="0.3">
      <c r="A496" s="13">
        <v>2022</v>
      </c>
      <c r="B496" s="14" t="s">
        <v>34</v>
      </c>
      <c r="C496" s="14" t="s">
        <v>35</v>
      </c>
      <c r="D496" s="14" t="str">
        <f>VLOOKUP(C496,NACE08!$C$4:$D$25,2,FALSE)</f>
        <v>Autres activités de service</v>
      </c>
      <c r="E496" s="14" t="s">
        <v>111</v>
      </c>
      <c r="F496" s="15">
        <v>2073</v>
      </c>
      <c r="G496" s="15">
        <v>3219</v>
      </c>
      <c r="H496" s="141">
        <v>391407</v>
      </c>
      <c r="I496" s="12"/>
    </row>
    <row r="497" spans="1:9" hidden="1" outlineLevel="2" x14ac:dyDescent="0.3">
      <c r="A497" s="13">
        <v>2022</v>
      </c>
      <c r="B497" s="14" t="s">
        <v>34</v>
      </c>
      <c r="C497" s="14" t="s">
        <v>35</v>
      </c>
      <c r="D497" s="14" t="str">
        <f>VLOOKUP(C497,NACE08!$C$4:$D$25,2,FALSE)</f>
        <v>Autres activités de service</v>
      </c>
      <c r="E497" s="14" t="s">
        <v>112</v>
      </c>
      <c r="F497" s="15">
        <v>1521</v>
      </c>
      <c r="G497" s="15">
        <v>2513</v>
      </c>
      <c r="H497" s="141">
        <v>333491</v>
      </c>
      <c r="I497" s="12"/>
    </row>
    <row r="498" spans="1:9" hidden="1" outlineLevel="2" x14ac:dyDescent="0.3">
      <c r="A498" s="13">
        <v>2022</v>
      </c>
      <c r="B498" s="14" t="s">
        <v>34</v>
      </c>
      <c r="C498" s="14" t="s">
        <v>35</v>
      </c>
      <c r="D498" s="14" t="str">
        <f>VLOOKUP(C498,NACE08!$C$4:$D$25,2,FALSE)</f>
        <v>Autres activités de service</v>
      </c>
      <c r="E498" s="14" t="s">
        <v>113</v>
      </c>
      <c r="F498" s="15">
        <v>567</v>
      </c>
      <c r="G498" s="15">
        <v>901</v>
      </c>
      <c r="H498" s="141">
        <v>140258</v>
      </c>
      <c r="I498" s="12"/>
    </row>
    <row r="499" spans="1:9" hidden="1" outlineLevel="2" x14ac:dyDescent="0.3">
      <c r="A499" s="13">
        <v>2022</v>
      </c>
      <c r="B499" s="14" t="s">
        <v>34</v>
      </c>
      <c r="C499" s="14" t="s">
        <v>35</v>
      </c>
      <c r="D499" s="14" t="str">
        <f>VLOOKUP(C499,NACE08!$C$4:$D$25,2,FALSE)</f>
        <v>Autres activités de service</v>
      </c>
      <c r="E499" s="14" t="s">
        <v>114</v>
      </c>
      <c r="F499" s="15">
        <v>91</v>
      </c>
      <c r="G499" s="15">
        <v>143</v>
      </c>
      <c r="H499" s="141">
        <v>23151</v>
      </c>
      <c r="I499" s="12"/>
    </row>
    <row r="500" spans="1:9" hidden="1" outlineLevel="2" x14ac:dyDescent="0.3">
      <c r="A500" s="13">
        <v>2022</v>
      </c>
      <c r="B500" s="14" t="s">
        <v>34</v>
      </c>
      <c r="C500" s="14" t="s">
        <v>35</v>
      </c>
      <c r="D500" s="14" t="str">
        <f>VLOOKUP(C500,NACE08!$C$4:$D$25,2,FALSE)</f>
        <v>Autres activités de service</v>
      </c>
      <c r="E500" s="14" t="s">
        <v>115</v>
      </c>
      <c r="F500" s="15">
        <v>54</v>
      </c>
      <c r="G500" s="15">
        <v>72</v>
      </c>
      <c r="H500" s="141">
        <v>14479</v>
      </c>
      <c r="I500" s="12"/>
    </row>
    <row r="501" spans="1:9" hidden="1" outlineLevel="2" x14ac:dyDescent="0.3">
      <c r="A501" s="13">
        <v>2022</v>
      </c>
      <c r="B501" s="14" t="s">
        <v>34</v>
      </c>
      <c r="C501" s="14" t="s">
        <v>35</v>
      </c>
      <c r="D501" s="14" t="str">
        <f>VLOOKUP(C501,NACE08!$C$4:$D$25,2,FALSE)</f>
        <v>Autres activités de service</v>
      </c>
      <c r="E501" s="14" t="s">
        <v>116</v>
      </c>
      <c r="F501" s="15">
        <v>4</v>
      </c>
      <c r="G501" s="15">
        <v>6</v>
      </c>
      <c r="H501" s="141">
        <v>1238</v>
      </c>
      <c r="I501" s="12"/>
    </row>
    <row r="502" spans="1:9" hidden="1" outlineLevel="2" x14ac:dyDescent="0.3">
      <c r="A502" s="13">
        <v>2022</v>
      </c>
      <c r="B502" s="14" t="s">
        <v>34</v>
      </c>
      <c r="C502" s="14" t="s">
        <v>35</v>
      </c>
      <c r="D502" s="14" t="str">
        <f>VLOOKUP(C502,NACE08!$C$4:$D$25,2,FALSE)</f>
        <v>Autres activités de service</v>
      </c>
      <c r="E502" s="14" t="s">
        <v>117</v>
      </c>
      <c r="F502" s="15">
        <v>1</v>
      </c>
      <c r="G502" s="15">
        <v>1</v>
      </c>
      <c r="H502" s="141">
        <v>204</v>
      </c>
      <c r="I502" s="12"/>
    </row>
    <row r="503" spans="1:9" hidden="1" outlineLevel="2" x14ac:dyDescent="0.3">
      <c r="A503" s="13">
        <v>2022</v>
      </c>
      <c r="B503" s="14" t="s">
        <v>36</v>
      </c>
      <c r="C503" s="14" t="s">
        <v>37</v>
      </c>
      <c r="D503" s="14" t="str">
        <f>VLOOKUP(C503,NACE08!$C$4:$D$25,2,FALSE)</f>
        <v>Activités des ménages en tant qu'employeurs</v>
      </c>
      <c r="E503" s="14" t="s">
        <v>41</v>
      </c>
      <c r="F503" s="15">
        <v>24</v>
      </c>
      <c r="G503" s="15">
        <v>28</v>
      </c>
      <c r="H503" s="141">
        <v>5504</v>
      </c>
      <c r="I503" s="12"/>
    </row>
    <row r="504" spans="1:9" hidden="1" outlineLevel="2" x14ac:dyDescent="0.3">
      <c r="A504" s="13">
        <v>2022</v>
      </c>
      <c r="B504" s="14" t="s">
        <v>36</v>
      </c>
      <c r="C504" s="14" t="s">
        <v>37</v>
      </c>
      <c r="D504" s="14" t="str">
        <f>VLOOKUP(C504,NACE08!$C$4:$D$25,2,FALSE)</f>
        <v>Activités des ménages en tant qu'employeurs</v>
      </c>
      <c r="E504" s="14" t="s">
        <v>111</v>
      </c>
      <c r="F504" s="15">
        <v>55</v>
      </c>
      <c r="G504" s="15">
        <v>74</v>
      </c>
      <c r="H504" s="141">
        <v>14699</v>
      </c>
      <c r="I504" s="12"/>
    </row>
    <row r="505" spans="1:9" hidden="1" outlineLevel="2" x14ac:dyDescent="0.3">
      <c r="A505" s="13">
        <v>2022</v>
      </c>
      <c r="B505" s="14" t="s">
        <v>36</v>
      </c>
      <c r="C505" s="14" t="s">
        <v>37</v>
      </c>
      <c r="D505" s="14" t="str">
        <f>VLOOKUP(C505,NACE08!$C$4:$D$25,2,FALSE)</f>
        <v>Activités des ménages en tant qu'employeurs</v>
      </c>
      <c r="E505" s="14" t="s">
        <v>112</v>
      </c>
      <c r="F505" s="15">
        <v>43</v>
      </c>
      <c r="G505" s="15">
        <v>69</v>
      </c>
      <c r="H505" s="141">
        <v>13092</v>
      </c>
      <c r="I505" s="12"/>
    </row>
    <row r="506" spans="1:9" hidden="1" outlineLevel="2" x14ac:dyDescent="0.3">
      <c r="A506" s="13">
        <v>2022</v>
      </c>
      <c r="B506" s="14" t="s">
        <v>36</v>
      </c>
      <c r="C506" s="14" t="s">
        <v>37</v>
      </c>
      <c r="D506" s="14" t="str">
        <f>VLOOKUP(C506,NACE08!$C$4:$D$25,2,FALSE)</f>
        <v>Activités des ménages en tant qu'employeurs</v>
      </c>
      <c r="E506" s="14" t="s">
        <v>113</v>
      </c>
      <c r="F506" s="15">
        <v>25</v>
      </c>
      <c r="G506" s="15">
        <v>30</v>
      </c>
      <c r="H506" s="141">
        <v>6361</v>
      </c>
      <c r="I506" s="12"/>
    </row>
    <row r="507" spans="1:9" hidden="1" outlineLevel="2" x14ac:dyDescent="0.3">
      <c r="A507" s="13">
        <v>2022</v>
      </c>
      <c r="B507" s="14" t="s">
        <v>36</v>
      </c>
      <c r="C507" s="14" t="s">
        <v>37</v>
      </c>
      <c r="D507" s="14" t="str">
        <f>VLOOKUP(C507,NACE08!$C$4:$D$25,2,FALSE)</f>
        <v>Activités des ménages en tant qu'employeurs</v>
      </c>
      <c r="E507" s="14" t="s">
        <v>114</v>
      </c>
      <c r="F507" s="15">
        <v>5</v>
      </c>
      <c r="G507" s="15">
        <v>5</v>
      </c>
      <c r="H507" s="141">
        <v>1024</v>
      </c>
      <c r="I507" s="12"/>
    </row>
    <row r="508" spans="1:9" hidden="1" outlineLevel="2" x14ac:dyDescent="0.3">
      <c r="A508" s="13">
        <v>2022</v>
      </c>
      <c r="B508" s="14" t="s">
        <v>36</v>
      </c>
      <c r="C508" s="14" t="s">
        <v>37</v>
      </c>
      <c r="D508" s="14" t="str">
        <f>VLOOKUP(C508,NACE08!$C$4:$D$25,2,FALSE)</f>
        <v>Activités des ménages en tant qu'employeurs</v>
      </c>
      <c r="E508" s="14" t="s">
        <v>115</v>
      </c>
      <c r="F508" s="15">
        <v>4</v>
      </c>
      <c r="G508" s="15">
        <v>7</v>
      </c>
      <c r="H508" s="141">
        <v>1080</v>
      </c>
      <c r="I508" s="12"/>
    </row>
    <row r="509" spans="1:9" hidden="1" outlineLevel="2" x14ac:dyDescent="0.3">
      <c r="A509" s="13">
        <v>2022</v>
      </c>
      <c r="B509" s="14" t="s">
        <v>38</v>
      </c>
      <c r="C509" s="14" t="s">
        <v>39</v>
      </c>
      <c r="D509" s="14" t="str">
        <f>VLOOKUP(C509,NACE08!$C$4:$D$25,2,FALSE)</f>
        <v>Activités des organisations et organismes extraterritoriaux</v>
      </c>
      <c r="E509" s="14" t="s">
        <v>41</v>
      </c>
      <c r="F509" s="15">
        <v>9</v>
      </c>
      <c r="G509" s="15">
        <v>11</v>
      </c>
      <c r="H509" s="141">
        <v>1097</v>
      </c>
      <c r="I509" s="12"/>
    </row>
    <row r="510" spans="1:9" hidden="1" outlineLevel="2" x14ac:dyDescent="0.3">
      <c r="A510" s="13">
        <v>2022</v>
      </c>
      <c r="B510" s="14" t="s">
        <v>38</v>
      </c>
      <c r="C510" s="14" t="s">
        <v>39</v>
      </c>
      <c r="D510" s="14" t="str">
        <f>VLOOKUP(C510,NACE08!$C$4:$D$25,2,FALSE)</f>
        <v>Activités des organisations et organismes extraterritoriaux</v>
      </c>
      <c r="E510" s="14" t="s">
        <v>111</v>
      </c>
      <c r="F510" s="15">
        <v>16</v>
      </c>
      <c r="G510" s="15">
        <v>24</v>
      </c>
      <c r="H510" s="141">
        <v>2737</v>
      </c>
      <c r="I510" s="12"/>
    </row>
    <row r="511" spans="1:9" hidden="1" outlineLevel="2" x14ac:dyDescent="0.3">
      <c r="A511" s="13">
        <v>2022</v>
      </c>
      <c r="B511" s="14" t="s">
        <v>38</v>
      </c>
      <c r="C511" s="14" t="s">
        <v>39</v>
      </c>
      <c r="D511" s="14" t="str">
        <f>VLOOKUP(C511,NACE08!$C$4:$D$25,2,FALSE)</f>
        <v>Activités des organisations et organismes extraterritoriaux</v>
      </c>
      <c r="E511" s="14" t="s">
        <v>112</v>
      </c>
      <c r="F511" s="15">
        <v>16</v>
      </c>
      <c r="G511" s="15">
        <v>21</v>
      </c>
      <c r="H511" s="141">
        <v>2526</v>
      </c>
      <c r="I511" s="12"/>
    </row>
    <row r="512" spans="1:9" hidden="1" outlineLevel="2" x14ac:dyDescent="0.3">
      <c r="A512" s="13">
        <v>2022</v>
      </c>
      <c r="B512" s="14" t="s">
        <v>38</v>
      </c>
      <c r="C512" s="14" t="s">
        <v>39</v>
      </c>
      <c r="D512" s="14" t="str">
        <f>VLOOKUP(C512,NACE08!$C$4:$D$25,2,FALSE)</f>
        <v>Activités des organisations et organismes extraterritoriaux</v>
      </c>
      <c r="E512" s="14" t="s">
        <v>113</v>
      </c>
      <c r="F512" s="15">
        <v>6</v>
      </c>
      <c r="G512" s="15">
        <v>9</v>
      </c>
      <c r="H512" s="141">
        <v>858</v>
      </c>
      <c r="I512" s="12"/>
    </row>
    <row r="513" spans="1:9" hidden="1" outlineLevel="2" x14ac:dyDescent="0.3">
      <c r="A513" s="13">
        <v>2022</v>
      </c>
      <c r="B513" s="14" t="s">
        <v>38</v>
      </c>
      <c r="C513" s="14" t="s">
        <v>39</v>
      </c>
      <c r="D513" s="14" t="str">
        <f>VLOOKUP(C513,NACE08!$C$4:$D$25,2,FALSE)</f>
        <v>Activités des organisations et organismes extraterritoriaux</v>
      </c>
      <c r="E513" s="14" t="s">
        <v>115</v>
      </c>
      <c r="F513" s="15">
        <v>1</v>
      </c>
      <c r="G513" s="15">
        <v>1</v>
      </c>
      <c r="H513" s="141">
        <v>464</v>
      </c>
      <c r="I513" s="12"/>
    </row>
    <row r="514" spans="1:9" hidden="1" outlineLevel="2" x14ac:dyDescent="0.3">
      <c r="A514" s="13">
        <v>2022</v>
      </c>
      <c r="B514" s="14" t="s">
        <v>38</v>
      </c>
      <c r="C514" s="14" t="s">
        <v>39</v>
      </c>
      <c r="D514" s="14" t="str">
        <f>VLOOKUP(C514,NACE08!$C$4:$D$25,2,FALSE)</f>
        <v>Activités des organisations et organismes extraterritoriaux</v>
      </c>
      <c r="E514" s="14" t="s">
        <v>116</v>
      </c>
      <c r="F514" s="15">
        <v>0</v>
      </c>
      <c r="G514" s="15">
        <v>1</v>
      </c>
      <c r="H514" s="141">
        <v>93</v>
      </c>
      <c r="I514" s="12"/>
    </row>
    <row r="515" spans="1:9" outlineLevel="1" collapsed="1" x14ac:dyDescent="0.3">
      <c r="A515" s="25" t="s">
        <v>102</v>
      </c>
      <c r="B515" s="17"/>
      <c r="C515" s="17"/>
      <c r="D515" s="17"/>
      <c r="E515" s="17"/>
      <c r="F515" s="18">
        <f>SUBTOTAL(9,F347:F514)</f>
        <v>626733</v>
      </c>
      <c r="G515" s="18">
        <f>SUBTOTAL(9,G347:G514)</f>
        <v>1019299</v>
      </c>
      <c r="H515" s="142">
        <f>SUBTOTAL(9,H347:H514)</f>
        <v>129269184</v>
      </c>
      <c r="I515" s="12"/>
    </row>
    <row r="516" spans="1:9" hidden="1" outlineLevel="2" x14ac:dyDescent="0.3">
      <c r="A516" s="19">
        <v>2021</v>
      </c>
      <c r="B516" t="s">
        <v>0</v>
      </c>
      <c r="C516" t="s">
        <v>1</v>
      </c>
      <c r="D516" t="str">
        <f>VLOOKUP(C516,NACE08!$C$4:$D$25,2,FALSE)</f>
        <v>Agriculture, sylviculture et pêche</v>
      </c>
      <c r="E516" t="s">
        <v>41</v>
      </c>
      <c r="F516" s="11">
        <v>1114</v>
      </c>
      <c r="G516" s="11">
        <v>1476</v>
      </c>
      <c r="H516" s="143">
        <v>168103</v>
      </c>
      <c r="I516" s="12"/>
    </row>
    <row r="517" spans="1:9" hidden="1" outlineLevel="2" x14ac:dyDescent="0.3">
      <c r="A517" s="19">
        <v>2021</v>
      </c>
      <c r="B517" t="s">
        <v>0</v>
      </c>
      <c r="C517" t="s">
        <v>1</v>
      </c>
      <c r="D517" t="str">
        <f>VLOOKUP(C517,NACE08!$C$4:$D$25,2,FALSE)</f>
        <v>Agriculture, sylviculture et pêche</v>
      </c>
      <c r="E517" t="s">
        <v>111</v>
      </c>
      <c r="F517" s="11">
        <v>1009</v>
      </c>
      <c r="G517" s="11">
        <v>1477</v>
      </c>
      <c r="H517" s="143">
        <v>234532</v>
      </c>
      <c r="I517" s="12"/>
    </row>
    <row r="518" spans="1:9" hidden="1" outlineLevel="2" x14ac:dyDescent="0.3">
      <c r="A518" s="19">
        <v>2021</v>
      </c>
      <c r="B518" t="s">
        <v>0</v>
      </c>
      <c r="C518" t="s">
        <v>1</v>
      </c>
      <c r="D518" t="str">
        <f>VLOOKUP(C518,NACE08!$C$4:$D$25,2,FALSE)</f>
        <v>Agriculture, sylviculture et pêche</v>
      </c>
      <c r="E518" t="s">
        <v>112</v>
      </c>
      <c r="F518" s="11">
        <v>400</v>
      </c>
      <c r="G518" s="11">
        <v>619</v>
      </c>
      <c r="H518" s="143">
        <v>95658</v>
      </c>
      <c r="I518" s="12"/>
    </row>
    <row r="519" spans="1:9" hidden="1" outlineLevel="2" x14ac:dyDescent="0.3">
      <c r="A519" s="19">
        <v>2021</v>
      </c>
      <c r="B519" t="s">
        <v>0</v>
      </c>
      <c r="C519" t="s">
        <v>1</v>
      </c>
      <c r="D519" t="str">
        <f>VLOOKUP(C519,NACE08!$C$4:$D$25,2,FALSE)</f>
        <v>Agriculture, sylviculture et pêche</v>
      </c>
      <c r="E519" t="s">
        <v>113</v>
      </c>
      <c r="F519" s="11">
        <v>86</v>
      </c>
      <c r="G519" s="11">
        <v>134</v>
      </c>
      <c r="H519" s="143">
        <v>21355</v>
      </c>
      <c r="I519" s="12"/>
    </row>
    <row r="520" spans="1:9" hidden="1" outlineLevel="2" x14ac:dyDescent="0.3">
      <c r="A520" s="19">
        <v>2021</v>
      </c>
      <c r="B520" t="s">
        <v>0</v>
      </c>
      <c r="C520" t="s">
        <v>1</v>
      </c>
      <c r="D520" t="str">
        <f>VLOOKUP(C520,NACE08!$C$4:$D$25,2,FALSE)</f>
        <v>Agriculture, sylviculture et pêche</v>
      </c>
      <c r="E520" t="s">
        <v>114</v>
      </c>
      <c r="F520" s="11">
        <v>16</v>
      </c>
      <c r="G520" s="11">
        <v>22</v>
      </c>
      <c r="H520" s="143">
        <v>3688</v>
      </c>
      <c r="I520" s="12"/>
    </row>
    <row r="521" spans="1:9" hidden="1" outlineLevel="2" x14ac:dyDescent="0.3">
      <c r="A521" s="19">
        <v>2021</v>
      </c>
      <c r="B521" t="s">
        <v>0</v>
      </c>
      <c r="C521" t="s">
        <v>1</v>
      </c>
      <c r="D521" t="str">
        <f>VLOOKUP(C521,NACE08!$C$4:$D$25,2,FALSE)</f>
        <v>Agriculture, sylviculture et pêche</v>
      </c>
      <c r="E521" t="s">
        <v>115</v>
      </c>
      <c r="F521" s="11">
        <v>13</v>
      </c>
      <c r="G521" s="11">
        <v>27</v>
      </c>
      <c r="H521" s="143">
        <v>2574</v>
      </c>
      <c r="I521" s="12"/>
    </row>
    <row r="522" spans="1:9" hidden="1" outlineLevel="2" x14ac:dyDescent="0.3">
      <c r="A522" s="19">
        <v>2021</v>
      </c>
      <c r="B522" t="s">
        <v>0</v>
      </c>
      <c r="C522" t="s">
        <v>1</v>
      </c>
      <c r="D522" t="str">
        <f>VLOOKUP(C522,NACE08!$C$4:$D$25,2,FALSE)</f>
        <v>Agriculture, sylviculture et pêche</v>
      </c>
      <c r="E522" t="s">
        <v>116</v>
      </c>
      <c r="F522" s="11">
        <v>3</v>
      </c>
      <c r="G522" s="11">
        <v>5</v>
      </c>
      <c r="H522" s="143">
        <v>390</v>
      </c>
      <c r="I522" s="12"/>
    </row>
    <row r="523" spans="1:9" hidden="1" outlineLevel="2" x14ac:dyDescent="0.3">
      <c r="A523" s="19">
        <v>2021</v>
      </c>
      <c r="B523" t="s">
        <v>0</v>
      </c>
      <c r="C523" t="s">
        <v>1</v>
      </c>
      <c r="D523" t="str">
        <f>VLOOKUP(C523,NACE08!$C$4:$D$25,2,FALSE)</f>
        <v>Agriculture, sylviculture et pêche</v>
      </c>
      <c r="E523" t="s">
        <v>117</v>
      </c>
      <c r="F523" s="11">
        <v>1</v>
      </c>
      <c r="G523" s="11">
        <v>1</v>
      </c>
      <c r="H523" s="143">
        <v>780</v>
      </c>
      <c r="I523" s="12"/>
    </row>
    <row r="524" spans="1:9" hidden="1" outlineLevel="2" x14ac:dyDescent="0.3">
      <c r="A524" s="19">
        <v>2021</v>
      </c>
      <c r="B524" t="s">
        <v>2</v>
      </c>
      <c r="C524" t="s">
        <v>3</v>
      </c>
      <c r="D524" t="str">
        <f>VLOOKUP(C524,NACE08!$C$4:$D$25,2,FALSE)</f>
        <v>Industries extractives</v>
      </c>
      <c r="E524" t="s">
        <v>41</v>
      </c>
      <c r="F524" s="11">
        <v>6</v>
      </c>
      <c r="G524" s="11">
        <v>7</v>
      </c>
      <c r="H524" s="143">
        <v>1076</v>
      </c>
      <c r="I524" s="12"/>
    </row>
    <row r="525" spans="1:9" hidden="1" outlineLevel="2" x14ac:dyDescent="0.3">
      <c r="A525" s="19">
        <v>2021</v>
      </c>
      <c r="B525" t="s">
        <v>2</v>
      </c>
      <c r="C525" t="s">
        <v>3</v>
      </c>
      <c r="D525" t="str">
        <f>VLOOKUP(C525,NACE08!$C$4:$D$25,2,FALSE)</f>
        <v>Industries extractives</v>
      </c>
      <c r="E525" t="s">
        <v>111</v>
      </c>
      <c r="F525" s="11">
        <v>11</v>
      </c>
      <c r="G525" s="11">
        <v>13</v>
      </c>
      <c r="H525" s="143">
        <v>3045</v>
      </c>
      <c r="I525" s="12"/>
    </row>
    <row r="526" spans="1:9" hidden="1" outlineLevel="2" x14ac:dyDescent="0.3">
      <c r="A526" s="19">
        <v>2021</v>
      </c>
      <c r="B526" t="s">
        <v>2</v>
      </c>
      <c r="C526" t="s">
        <v>3</v>
      </c>
      <c r="D526" t="str">
        <f>VLOOKUP(C526,NACE08!$C$4:$D$25,2,FALSE)</f>
        <v>Industries extractives</v>
      </c>
      <c r="E526" t="s">
        <v>112</v>
      </c>
      <c r="F526" s="11">
        <v>5</v>
      </c>
      <c r="G526" s="11">
        <v>8</v>
      </c>
      <c r="H526" s="143">
        <v>1162</v>
      </c>
      <c r="I526" s="12"/>
    </row>
    <row r="527" spans="1:9" hidden="1" outlineLevel="2" x14ac:dyDescent="0.3">
      <c r="A527" s="19">
        <v>2021</v>
      </c>
      <c r="B527" t="s">
        <v>2</v>
      </c>
      <c r="C527" t="s">
        <v>3</v>
      </c>
      <c r="D527" t="str">
        <f>VLOOKUP(C527,NACE08!$C$4:$D$25,2,FALSE)</f>
        <v>Industries extractives</v>
      </c>
      <c r="E527" t="s">
        <v>114</v>
      </c>
      <c r="F527" s="11">
        <v>1</v>
      </c>
      <c r="G527" s="11">
        <v>1</v>
      </c>
      <c r="H527" s="143">
        <v>114</v>
      </c>
      <c r="I527" s="12"/>
    </row>
    <row r="528" spans="1:9" hidden="1" outlineLevel="2" x14ac:dyDescent="0.3">
      <c r="A528" s="19">
        <v>2021</v>
      </c>
      <c r="B528" t="s">
        <v>4</v>
      </c>
      <c r="C528" t="s">
        <v>5</v>
      </c>
      <c r="D528" t="str">
        <f>VLOOKUP(C528,NACE08!$C$4:$D$25,2,FALSE)</f>
        <v>Industries manufacturières</v>
      </c>
      <c r="E528" t="s">
        <v>41</v>
      </c>
      <c r="F528" s="11">
        <v>5689</v>
      </c>
      <c r="G528" s="11">
        <v>7223</v>
      </c>
      <c r="H528" s="143">
        <v>796952</v>
      </c>
      <c r="I528" s="12"/>
    </row>
    <row r="529" spans="1:9" hidden="1" outlineLevel="2" x14ac:dyDescent="0.3">
      <c r="A529" s="19">
        <v>2021</v>
      </c>
      <c r="B529" t="s">
        <v>4</v>
      </c>
      <c r="C529" t="s">
        <v>5</v>
      </c>
      <c r="D529" t="str">
        <f>VLOOKUP(C529,NACE08!$C$4:$D$25,2,FALSE)</f>
        <v>Industries manufacturières</v>
      </c>
      <c r="E529" t="s">
        <v>111</v>
      </c>
      <c r="F529" s="11">
        <v>7017</v>
      </c>
      <c r="G529" s="11">
        <v>10125</v>
      </c>
      <c r="H529" s="143">
        <v>1512117</v>
      </c>
      <c r="I529" s="12"/>
    </row>
    <row r="530" spans="1:9" hidden="1" outlineLevel="2" x14ac:dyDescent="0.3">
      <c r="A530" s="19">
        <v>2021</v>
      </c>
      <c r="B530" t="s">
        <v>4</v>
      </c>
      <c r="C530" t="s">
        <v>5</v>
      </c>
      <c r="D530" t="str">
        <f>VLOOKUP(C530,NACE08!$C$4:$D$25,2,FALSE)</f>
        <v>Industries manufacturières</v>
      </c>
      <c r="E530" t="s">
        <v>112</v>
      </c>
      <c r="F530" s="11">
        <v>3750</v>
      </c>
      <c r="G530" s="11">
        <v>5705</v>
      </c>
      <c r="H530" s="143">
        <v>936632</v>
      </c>
      <c r="I530" s="12"/>
    </row>
    <row r="531" spans="1:9" hidden="1" outlineLevel="2" x14ac:dyDescent="0.3">
      <c r="A531" s="19">
        <v>2021</v>
      </c>
      <c r="B531" t="s">
        <v>4</v>
      </c>
      <c r="C531" t="s">
        <v>5</v>
      </c>
      <c r="D531" t="str">
        <f>VLOOKUP(C531,NACE08!$C$4:$D$25,2,FALSE)</f>
        <v>Industries manufacturières</v>
      </c>
      <c r="E531" t="s">
        <v>113</v>
      </c>
      <c r="F531" s="11">
        <v>925</v>
      </c>
      <c r="G531" s="11">
        <v>1355</v>
      </c>
      <c r="H531" s="143">
        <v>238619</v>
      </c>
      <c r="I531" s="12"/>
    </row>
    <row r="532" spans="1:9" hidden="1" outlineLevel="2" x14ac:dyDescent="0.3">
      <c r="A532" s="19">
        <v>2021</v>
      </c>
      <c r="B532" t="s">
        <v>4</v>
      </c>
      <c r="C532" t="s">
        <v>5</v>
      </c>
      <c r="D532" t="str">
        <f>VLOOKUP(C532,NACE08!$C$4:$D$25,2,FALSE)</f>
        <v>Industries manufacturières</v>
      </c>
      <c r="E532" t="s">
        <v>114</v>
      </c>
      <c r="F532" s="11">
        <v>101</v>
      </c>
      <c r="G532" s="11">
        <v>143</v>
      </c>
      <c r="H532" s="143">
        <v>31697</v>
      </c>
      <c r="I532" s="12"/>
    </row>
    <row r="533" spans="1:9" hidden="1" outlineLevel="2" x14ac:dyDescent="0.3">
      <c r="A533" s="19">
        <v>2021</v>
      </c>
      <c r="B533" t="s">
        <v>4</v>
      </c>
      <c r="C533" t="s">
        <v>5</v>
      </c>
      <c r="D533" t="str">
        <f>VLOOKUP(C533,NACE08!$C$4:$D$25,2,FALSE)</f>
        <v>Industries manufacturières</v>
      </c>
      <c r="E533" t="s">
        <v>115</v>
      </c>
      <c r="F533" s="11">
        <v>53</v>
      </c>
      <c r="G533" s="11">
        <v>68</v>
      </c>
      <c r="H533" s="143">
        <v>17104</v>
      </c>
      <c r="I533" s="12"/>
    </row>
    <row r="534" spans="1:9" hidden="1" outlineLevel="2" x14ac:dyDescent="0.3">
      <c r="A534" s="19">
        <v>2021</v>
      </c>
      <c r="B534" t="s">
        <v>4</v>
      </c>
      <c r="C534" t="s">
        <v>5</v>
      </c>
      <c r="D534" t="str">
        <f>VLOOKUP(C534,NACE08!$C$4:$D$25,2,FALSE)</f>
        <v>Industries manufacturières</v>
      </c>
      <c r="E534" t="s">
        <v>116</v>
      </c>
      <c r="F534" s="11">
        <v>5</v>
      </c>
      <c r="G534" s="11">
        <v>6</v>
      </c>
      <c r="H534" s="143">
        <v>2590</v>
      </c>
      <c r="I534" s="12"/>
    </row>
    <row r="535" spans="1:9" hidden="1" outlineLevel="2" x14ac:dyDescent="0.3">
      <c r="A535" s="19">
        <v>2021</v>
      </c>
      <c r="B535" t="s">
        <v>4</v>
      </c>
      <c r="C535" t="s">
        <v>5</v>
      </c>
      <c r="D535" t="str">
        <f>VLOOKUP(C535,NACE08!$C$4:$D$25,2,FALSE)</f>
        <v>Industries manufacturières</v>
      </c>
      <c r="E535" t="s">
        <v>117</v>
      </c>
      <c r="F535" s="11">
        <v>2</v>
      </c>
      <c r="G535" s="11">
        <v>2</v>
      </c>
      <c r="H535" s="143">
        <v>151</v>
      </c>
      <c r="I535" s="12"/>
    </row>
    <row r="536" spans="1:9" hidden="1" outlineLevel="2" x14ac:dyDescent="0.3">
      <c r="A536" s="19">
        <v>2021</v>
      </c>
      <c r="B536" t="s">
        <v>6</v>
      </c>
      <c r="C536" t="s">
        <v>7</v>
      </c>
      <c r="D536" t="str">
        <f>VLOOKUP(C536,NACE08!$C$4:$D$25,2,FALSE)</f>
        <v>Production et distribution d'électricité, de gaz, de vapeur et d'air conditionné</v>
      </c>
      <c r="E536" t="s">
        <v>41</v>
      </c>
      <c r="F536" s="11">
        <v>4</v>
      </c>
      <c r="G536" s="11">
        <v>6</v>
      </c>
      <c r="H536" s="143">
        <v>842</v>
      </c>
      <c r="I536" s="12"/>
    </row>
    <row r="537" spans="1:9" hidden="1" outlineLevel="2" x14ac:dyDescent="0.3">
      <c r="A537" s="19">
        <v>2021</v>
      </c>
      <c r="B537" t="s">
        <v>6</v>
      </c>
      <c r="C537" t="s">
        <v>7</v>
      </c>
      <c r="D537" t="str">
        <f>VLOOKUP(C537,NACE08!$C$4:$D$25,2,FALSE)</f>
        <v>Production et distribution d'électricité, de gaz, de vapeur et d'air conditionné</v>
      </c>
      <c r="E537" t="s">
        <v>111</v>
      </c>
      <c r="F537" s="11">
        <v>8</v>
      </c>
      <c r="G537" s="11">
        <v>12</v>
      </c>
      <c r="H537" s="143">
        <v>2753</v>
      </c>
      <c r="I537" s="12"/>
    </row>
    <row r="538" spans="1:9" hidden="1" outlineLevel="2" x14ac:dyDescent="0.3">
      <c r="A538" s="19">
        <v>2021</v>
      </c>
      <c r="B538" t="s">
        <v>6</v>
      </c>
      <c r="C538" t="s">
        <v>7</v>
      </c>
      <c r="D538" t="str">
        <f>VLOOKUP(C538,NACE08!$C$4:$D$25,2,FALSE)</f>
        <v>Production et distribution d'électricité, de gaz, de vapeur et d'air conditionné</v>
      </c>
      <c r="E538" t="s">
        <v>112</v>
      </c>
      <c r="F538" s="11">
        <v>10</v>
      </c>
      <c r="G538" s="11">
        <v>18</v>
      </c>
      <c r="H538" s="143">
        <v>2930</v>
      </c>
      <c r="I538" s="12"/>
    </row>
    <row r="539" spans="1:9" hidden="1" outlineLevel="2" x14ac:dyDescent="0.3">
      <c r="A539" s="19">
        <v>2021</v>
      </c>
      <c r="B539" t="s">
        <v>6</v>
      </c>
      <c r="C539" t="s">
        <v>7</v>
      </c>
      <c r="D539" t="str">
        <f>VLOOKUP(C539,NACE08!$C$4:$D$25,2,FALSE)</f>
        <v>Production et distribution d'électricité, de gaz, de vapeur et d'air conditionné</v>
      </c>
      <c r="E539" t="s">
        <v>113</v>
      </c>
      <c r="F539" s="11">
        <v>6</v>
      </c>
      <c r="G539" s="11">
        <v>9</v>
      </c>
      <c r="H539" s="143">
        <v>1291</v>
      </c>
      <c r="I539" s="12"/>
    </row>
    <row r="540" spans="1:9" hidden="1" outlineLevel="2" x14ac:dyDescent="0.3">
      <c r="A540" s="19">
        <v>2021</v>
      </c>
      <c r="B540" t="s">
        <v>6</v>
      </c>
      <c r="C540" t="s">
        <v>7</v>
      </c>
      <c r="D540" t="str">
        <f>VLOOKUP(C540,NACE08!$C$4:$D$25,2,FALSE)</f>
        <v>Production et distribution d'électricité, de gaz, de vapeur et d'air conditionné</v>
      </c>
      <c r="E540" t="s">
        <v>114</v>
      </c>
      <c r="F540" s="11">
        <v>0</v>
      </c>
      <c r="G540" s="11">
        <v>1</v>
      </c>
      <c r="H540" s="143">
        <v>12</v>
      </c>
      <c r="I540" s="12"/>
    </row>
    <row r="541" spans="1:9" hidden="1" outlineLevel="2" x14ac:dyDescent="0.3">
      <c r="A541" s="19">
        <v>2021</v>
      </c>
      <c r="B541" t="s">
        <v>8</v>
      </c>
      <c r="C541" t="s">
        <v>9</v>
      </c>
      <c r="D541" t="str">
        <f>VLOOKUP(C541,NACE08!$C$4:$D$25,2,FALSE)</f>
        <v>Production et distribution d'eau; assainissement, gestion des déchets et dépollution</v>
      </c>
      <c r="E541" t="s">
        <v>41</v>
      </c>
      <c r="F541" s="11">
        <v>129</v>
      </c>
      <c r="G541" s="11">
        <v>155</v>
      </c>
      <c r="H541" s="143">
        <v>21669</v>
      </c>
      <c r="I541" s="12"/>
    </row>
    <row r="542" spans="1:9" hidden="1" outlineLevel="2" x14ac:dyDescent="0.3">
      <c r="A542" s="19">
        <v>2021</v>
      </c>
      <c r="B542" t="s">
        <v>8</v>
      </c>
      <c r="C542" t="s">
        <v>9</v>
      </c>
      <c r="D542" t="str">
        <f>VLOOKUP(C542,NACE08!$C$4:$D$25,2,FALSE)</f>
        <v>Production et distribution d'eau; assainissement, gestion des déchets et dépollution</v>
      </c>
      <c r="E542" t="s">
        <v>111</v>
      </c>
      <c r="F542" s="11">
        <v>422</v>
      </c>
      <c r="G542" s="11">
        <v>525</v>
      </c>
      <c r="H542" s="143">
        <v>77571</v>
      </c>
      <c r="I542" s="12"/>
    </row>
    <row r="543" spans="1:9" hidden="1" outlineLevel="2" x14ac:dyDescent="0.3">
      <c r="A543" s="19">
        <v>2021</v>
      </c>
      <c r="B543" t="s">
        <v>8</v>
      </c>
      <c r="C543" t="s">
        <v>9</v>
      </c>
      <c r="D543" t="str">
        <f>VLOOKUP(C543,NACE08!$C$4:$D$25,2,FALSE)</f>
        <v>Production et distribution d'eau; assainissement, gestion des déchets et dépollution</v>
      </c>
      <c r="E543" t="s">
        <v>112</v>
      </c>
      <c r="F543" s="11">
        <v>164</v>
      </c>
      <c r="G543" s="11">
        <v>230</v>
      </c>
      <c r="H543" s="143">
        <v>35377</v>
      </c>
      <c r="I543" s="12"/>
    </row>
    <row r="544" spans="1:9" hidden="1" outlineLevel="2" x14ac:dyDescent="0.3">
      <c r="A544" s="19">
        <v>2021</v>
      </c>
      <c r="B544" t="s">
        <v>8</v>
      </c>
      <c r="C544" t="s">
        <v>9</v>
      </c>
      <c r="D544" t="str">
        <f>VLOOKUP(C544,NACE08!$C$4:$D$25,2,FALSE)</f>
        <v>Production et distribution d'eau; assainissement, gestion des déchets et dépollution</v>
      </c>
      <c r="E544" t="s">
        <v>113</v>
      </c>
      <c r="F544" s="11">
        <v>34</v>
      </c>
      <c r="G544" s="11">
        <v>49</v>
      </c>
      <c r="H544" s="143">
        <v>8428</v>
      </c>
      <c r="I544" s="12"/>
    </row>
    <row r="545" spans="1:9" hidden="1" outlineLevel="2" x14ac:dyDescent="0.3">
      <c r="A545" s="19">
        <v>2021</v>
      </c>
      <c r="B545" t="s">
        <v>8</v>
      </c>
      <c r="C545" t="s">
        <v>9</v>
      </c>
      <c r="D545" t="str">
        <f>VLOOKUP(C545,NACE08!$C$4:$D$25,2,FALSE)</f>
        <v>Production et distribution d'eau; assainissement, gestion des déchets et dépollution</v>
      </c>
      <c r="E545" t="s">
        <v>114</v>
      </c>
      <c r="F545" s="11">
        <v>3</v>
      </c>
      <c r="G545" s="11">
        <v>5</v>
      </c>
      <c r="H545" s="143">
        <v>1073</v>
      </c>
      <c r="I545" s="12"/>
    </row>
    <row r="546" spans="1:9" hidden="1" outlineLevel="2" x14ac:dyDescent="0.3">
      <c r="A546" s="19">
        <v>2021</v>
      </c>
      <c r="B546" t="s">
        <v>8</v>
      </c>
      <c r="C546" t="s">
        <v>9</v>
      </c>
      <c r="D546" t="str">
        <f>VLOOKUP(C546,NACE08!$C$4:$D$25,2,FALSE)</f>
        <v>Production et distribution d'eau; assainissement, gestion des déchets et dépollution</v>
      </c>
      <c r="E546" t="s">
        <v>115</v>
      </c>
      <c r="F546" s="11">
        <v>3</v>
      </c>
      <c r="G546" s="11">
        <v>4</v>
      </c>
      <c r="H546" s="143">
        <v>1091</v>
      </c>
      <c r="I546" s="12"/>
    </row>
    <row r="547" spans="1:9" hidden="1" outlineLevel="2" x14ac:dyDescent="0.3">
      <c r="A547" s="19">
        <v>2021</v>
      </c>
      <c r="B547" t="s">
        <v>10</v>
      </c>
      <c r="C547" t="s">
        <v>43</v>
      </c>
      <c r="D547" t="str">
        <f>VLOOKUP(C547,NACE08!$C$4:$D$25,2,FALSE)</f>
        <v>Construction</v>
      </c>
      <c r="E547" t="s">
        <v>41</v>
      </c>
      <c r="F547" s="11">
        <v>3414</v>
      </c>
      <c r="G547" s="11">
        <v>4051</v>
      </c>
      <c r="H547" s="143">
        <v>551930</v>
      </c>
      <c r="I547" s="12"/>
    </row>
    <row r="548" spans="1:9" hidden="1" outlineLevel="2" x14ac:dyDescent="0.3">
      <c r="A548" s="19">
        <v>2021</v>
      </c>
      <c r="B548" t="s">
        <v>10</v>
      </c>
      <c r="C548" t="s">
        <v>43</v>
      </c>
      <c r="D548" t="str">
        <f>VLOOKUP(C548,NACE08!$C$4:$D$25,2,FALSE)</f>
        <v>Construction</v>
      </c>
      <c r="E548" t="s">
        <v>111</v>
      </c>
      <c r="F548" s="11">
        <v>4151</v>
      </c>
      <c r="G548" s="11">
        <v>5628</v>
      </c>
      <c r="H548" s="143">
        <v>905590</v>
      </c>
      <c r="I548" s="12"/>
    </row>
    <row r="549" spans="1:9" hidden="1" outlineLevel="2" x14ac:dyDescent="0.3">
      <c r="A549" s="19">
        <v>2021</v>
      </c>
      <c r="B549" t="s">
        <v>10</v>
      </c>
      <c r="C549" t="s">
        <v>43</v>
      </c>
      <c r="D549" t="str">
        <f>VLOOKUP(C549,NACE08!$C$4:$D$25,2,FALSE)</f>
        <v>Construction</v>
      </c>
      <c r="E549" t="s">
        <v>112</v>
      </c>
      <c r="F549" s="11">
        <v>1520</v>
      </c>
      <c r="G549" s="11">
        <v>2127</v>
      </c>
      <c r="H549" s="143">
        <v>378079</v>
      </c>
      <c r="I549" s="12"/>
    </row>
    <row r="550" spans="1:9" hidden="1" outlineLevel="2" x14ac:dyDescent="0.3">
      <c r="A550" s="19">
        <v>2021</v>
      </c>
      <c r="B550" t="s">
        <v>10</v>
      </c>
      <c r="C550" t="s">
        <v>43</v>
      </c>
      <c r="D550" t="str">
        <f>VLOOKUP(C550,NACE08!$C$4:$D$25,2,FALSE)</f>
        <v>Construction</v>
      </c>
      <c r="E550" t="s">
        <v>113</v>
      </c>
      <c r="F550" s="11">
        <v>326</v>
      </c>
      <c r="G550" s="11">
        <v>440</v>
      </c>
      <c r="H550" s="143">
        <v>95610</v>
      </c>
      <c r="I550" s="12"/>
    </row>
    <row r="551" spans="1:9" hidden="1" outlineLevel="2" x14ac:dyDescent="0.3">
      <c r="A551" s="19">
        <v>2021</v>
      </c>
      <c r="B551" t="s">
        <v>10</v>
      </c>
      <c r="C551" t="s">
        <v>43</v>
      </c>
      <c r="D551" t="str">
        <f>VLOOKUP(C551,NACE08!$C$4:$D$25,2,FALSE)</f>
        <v>Construction</v>
      </c>
      <c r="E551" t="s">
        <v>114</v>
      </c>
      <c r="F551" s="11">
        <v>33</v>
      </c>
      <c r="G551" s="11">
        <v>48</v>
      </c>
      <c r="H551" s="143">
        <v>9875</v>
      </c>
      <c r="I551" s="12"/>
    </row>
    <row r="552" spans="1:9" hidden="1" outlineLevel="2" x14ac:dyDescent="0.3">
      <c r="A552" s="19">
        <v>2021</v>
      </c>
      <c r="B552" t="s">
        <v>10</v>
      </c>
      <c r="C552" t="s">
        <v>43</v>
      </c>
      <c r="D552" t="str">
        <f>VLOOKUP(C552,NACE08!$C$4:$D$25,2,FALSE)</f>
        <v>Construction</v>
      </c>
      <c r="E552" t="s">
        <v>115</v>
      </c>
      <c r="F552" s="11">
        <v>15</v>
      </c>
      <c r="G552" s="11">
        <v>22</v>
      </c>
      <c r="H552" s="143">
        <v>4688</v>
      </c>
      <c r="I552" s="12"/>
    </row>
    <row r="553" spans="1:9" hidden="1" outlineLevel="2" x14ac:dyDescent="0.3">
      <c r="A553" s="19">
        <v>2021</v>
      </c>
      <c r="B553" t="s">
        <v>10</v>
      </c>
      <c r="C553" t="s">
        <v>43</v>
      </c>
      <c r="D553" t="str">
        <f>VLOOKUP(C553,NACE08!$C$4:$D$25,2,FALSE)</f>
        <v>Construction</v>
      </c>
      <c r="E553" t="s">
        <v>116</v>
      </c>
      <c r="F553" s="11">
        <v>1</v>
      </c>
      <c r="G553" s="11">
        <v>2</v>
      </c>
      <c r="H553" s="143">
        <v>49</v>
      </c>
      <c r="I553" s="12"/>
    </row>
    <row r="554" spans="1:9" hidden="1" outlineLevel="2" x14ac:dyDescent="0.3">
      <c r="A554" s="19">
        <v>2021</v>
      </c>
      <c r="B554" t="s">
        <v>10</v>
      </c>
      <c r="C554" t="s">
        <v>43</v>
      </c>
      <c r="D554" t="str">
        <f>VLOOKUP(C554,NACE08!$C$4:$D$25,2,FALSE)</f>
        <v>Construction</v>
      </c>
      <c r="E554" t="s">
        <v>269</v>
      </c>
      <c r="F554" s="11">
        <v>2</v>
      </c>
      <c r="G554" s="11">
        <v>2</v>
      </c>
      <c r="H554" s="143">
        <v>175</v>
      </c>
      <c r="I554" s="12"/>
    </row>
    <row r="555" spans="1:9" hidden="1" outlineLevel="2" x14ac:dyDescent="0.3">
      <c r="A555" s="19">
        <v>2021</v>
      </c>
      <c r="B555" t="s">
        <v>11</v>
      </c>
      <c r="C555" t="s">
        <v>12</v>
      </c>
      <c r="D555" t="str">
        <f>VLOOKUP(C555,NACE08!$C$4:$D$25,2,FALSE)</f>
        <v>Commerce; réparation d'automobiles et de motocycles</v>
      </c>
      <c r="E555" t="s">
        <v>41</v>
      </c>
      <c r="F555" s="11">
        <v>22087</v>
      </c>
      <c r="G555" s="11">
        <v>28054</v>
      </c>
      <c r="H555" s="143">
        <v>3446288</v>
      </c>
      <c r="I555" s="12"/>
    </row>
    <row r="556" spans="1:9" hidden="1" outlineLevel="2" x14ac:dyDescent="0.3">
      <c r="A556" s="19">
        <v>2021</v>
      </c>
      <c r="B556" t="s">
        <v>11</v>
      </c>
      <c r="C556" t="s">
        <v>12</v>
      </c>
      <c r="D556" t="str">
        <f>VLOOKUP(C556,NACE08!$C$4:$D$25,2,FALSE)</f>
        <v>Commerce; réparation d'automobiles et de motocycles</v>
      </c>
      <c r="E556" t="s">
        <v>111</v>
      </c>
      <c r="F556" s="11">
        <v>37601</v>
      </c>
      <c r="G556" s="11">
        <v>52956</v>
      </c>
      <c r="H556" s="143">
        <v>8766553</v>
      </c>
      <c r="I556" s="12"/>
    </row>
    <row r="557" spans="1:9" hidden="1" outlineLevel="2" x14ac:dyDescent="0.3">
      <c r="A557" s="19">
        <v>2021</v>
      </c>
      <c r="B557" t="s">
        <v>11</v>
      </c>
      <c r="C557" t="s">
        <v>12</v>
      </c>
      <c r="D557" t="str">
        <f>VLOOKUP(C557,NACE08!$C$4:$D$25,2,FALSE)</f>
        <v>Commerce; réparation d'automobiles et de motocycles</v>
      </c>
      <c r="E557" t="s">
        <v>112</v>
      </c>
      <c r="F557" s="11">
        <v>24649</v>
      </c>
      <c r="G557" s="11">
        <v>35851</v>
      </c>
      <c r="H557" s="143">
        <v>6826849</v>
      </c>
      <c r="I557" s="12"/>
    </row>
    <row r="558" spans="1:9" hidden="1" outlineLevel="2" x14ac:dyDescent="0.3">
      <c r="A558" s="19">
        <v>2021</v>
      </c>
      <c r="B558" t="s">
        <v>11</v>
      </c>
      <c r="C558" t="s">
        <v>12</v>
      </c>
      <c r="D558" t="str">
        <f>VLOOKUP(C558,NACE08!$C$4:$D$25,2,FALSE)</f>
        <v>Commerce; réparation d'automobiles et de motocycles</v>
      </c>
      <c r="E558" t="s">
        <v>113</v>
      </c>
      <c r="F558" s="11">
        <v>7269</v>
      </c>
      <c r="G558" s="11">
        <v>10243</v>
      </c>
      <c r="H558" s="143">
        <v>2228717</v>
      </c>
      <c r="I558" s="12"/>
    </row>
    <row r="559" spans="1:9" hidden="1" outlineLevel="2" x14ac:dyDescent="0.3">
      <c r="A559" s="19">
        <v>2021</v>
      </c>
      <c r="B559" t="s">
        <v>11</v>
      </c>
      <c r="C559" t="s">
        <v>12</v>
      </c>
      <c r="D559" t="str">
        <f>VLOOKUP(C559,NACE08!$C$4:$D$25,2,FALSE)</f>
        <v>Commerce; réparation d'automobiles et de motocycles</v>
      </c>
      <c r="E559" t="s">
        <v>114</v>
      </c>
      <c r="F559" s="11">
        <v>1096</v>
      </c>
      <c r="G559" s="11">
        <v>1512</v>
      </c>
      <c r="H559" s="143">
        <v>394483</v>
      </c>
      <c r="I559" s="12"/>
    </row>
    <row r="560" spans="1:9" hidden="1" outlineLevel="2" x14ac:dyDescent="0.3">
      <c r="A560" s="19">
        <v>2021</v>
      </c>
      <c r="B560" t="s">
        <v>11</v>
      </c>
      <c r="C560" t="s">
        <v>12</v>
      </c>
      <c r="D560" t="str">
        <f>VLOOKUP(C560,NACE08!$C$4:$D$25,2,FALSE)</f>
        <v>Commerce; réparation d'automobiles et de motocycles</v>
      </c>
      <c r="E560" t="s">
        <v>115</v>
      </c>
      <c r="F560" s="11">
        <v>475</v>
      </c>
      <c r="G560" s="11">
        <v>674</v>
      </c>
      <c r="H560" s="143">
        <v>202258</v>
      </c>
      <c r="I560" s="12"/>
    </row>
    <row r="561" spans="1:9" hidden="1" outlineLevel="2" x14ac:dyDescent="0.3">
      <c r="A561" s="19">
        <v>2021</v>
      </c>
      <c r="B561" t="s">
        <v>11</v>
      </c>
      <c r="C561" t="s">
        <v>12</v>
      </c>
      <c r="D561" t="str">
        <f>VLOOKUP(C561,NACE08!$C$4:$D$25,2,FALSE)</f>
        <v>Commerce; réparation d'automobiles et de motocycles</v>
      </c>
      <c r="E561" t="s">
        <v>116</v>
      </c>
      <c r="F561" s="11">
        <v>17</v>
      </c>
      <c r="G561" s="11">
        <v>21</v>
      </c>
      <c r="H561" s="143">
        <v>6880</v>
      </c>
      <c r="I561" s="12"/>
    </row>
    <row r="562" spans="1:9" hidden="1" outlineLevel="2" x14ac:dyDescent="0.3">
      <c r="A562" s="19">
        <v>2021</v>
      </c>
      <c r="B562" t="s">
        <v>11</v>
      </c>
      <c r="C562" t="s">
        <v>12</v>
      </c>
      <c r="D562" t="str">
        <f>VLOOKUP(C562,NACE08!$C$4:$D$25,2,FALSE)</f>
        <v>Commerce; réparation d'automobiles et de motocycles</v>
      </c>
      <c r="E562" t="s">
        <v>117</v>
      </c>
      <c r="F562" s="11">
        <v>2</v>
      </c>
      <c r="G562" s="11">
        <v>2</v>
      </c>
      <c r="H562" s="143">
        <v>924</v>
      </c>
      <c r="I562" s="12"/>
    </row>
    <row r="563" spans="1:9" hidden="1" outlineLevel="2" x14ac:dyDescent="0.3">
      <c r="A563" s="19">
        <v>2021</v>
      </c>
      <c r="B563" t="s">
        <v>11</v>
      </c>
      <c r="C563" t="s">
        <v>12</v>
      </c>
      <c r="D563" t="str">
        <f>VLOOKUP(C563,NACE08!$C$4:$D$25,2,FALSE)</f>
        <v>Commerce; réparation d'automobiles et de motocycles</v>
      </c>
      <c r="E563" t="s">
        <v>269</v>
      </c>
      <c r="F563" s="11">
        <v>1</v>
      </c>
      <c r="G563" s="11">
        <v>1</v>
      </c>
      <c r="H563" s="143">
        <v>68</v>
      </c>
      <c r="I563" s="12"/>
    </row>
    <row r="564" spans="1:9" hidden="1" outlineLevel="2" x14ac:dyDescent="0.3">
      <c r="A564" s="19">
        <v>2021</v>
      </c>
      <c r="B564" t="s">
        <v>13</v>
      </c>
      <c r="C564" t="s">
        <v>14</v>
      </c>
      <c r="D564" t="str">
        <f>VLOOKUP(C564,NACE08!$C$4:$D$25,2,FALSE)</f>
        <v>Transports et entreposage</v>
      </c>
      <c r="E564" t="s">
        <v>41</v>
      </c>
      <c r="F564" s="11">
        <v>825</v>
      </c>
      <c r="G564" s="11">
        <v>991</v>
      </c>
      <c r="H564" s="143">
        <v>126990</v>
      </c>
      <c r="I564" s="12"/>
    </row>
    <row r="565" spans="1:9" hidden="1" outlineLevel="2" x14ac:dyDescent="0.3">
      <c r="A565" s="19">
        <v>2021</v>
      </c>
      <c r="B565" t="s">
        <v>13</v>
      </c>
      <c r="C565" t="s">
        <v>14</v>
      </c>
      <c r="D565" t="str">
        <f>VLOOKUP(C565,NACE08!$C$4:$D$25,2,FALSE)</f>
        <v>Transports et entreposage</v>
      </c>
      <c r="E565" t="s">
        <v>111</v>
      </c>
      <c r="F565" s="11">
        <v>3115</v>
      </c>
      <c r="G565" s="11">
        <v>4345</v>
      </c>
      <c r="H565" s="143">
        <v>665763</v>
      </c>
      <c r="I565" s="12"/>
    </row>
    <row r="566" spans="1:9" hidden="1" outlineLevel="2" x14ac:dyDescent="0.3">
      <c r="A566" s="19">
        <v>2021</v>
      </c>
      <c r="B566" t="s">
        <v>13</v>
      </c>
      <c r="C566" t="s">
        <v>14</v>
      </c>
      <c r="D566" t="str">
        <f>VLOOKUP(C566,NACE08!$C$4:$D$25,2,FALSE)</f>
        <v>Transports et entreposage</v>
      </c>
      <c r="E566" t="s">
        <v>112</v>
      </c>
      <c r="F566" s="11">
        <v>2932</v>
      </c>
      <c r="G566" s="11">
        <v>4500</v>
      </c>
      <c r="H566" s="143">
        <v>726082</v>
      </c>
      <c r="I566" s="12"/>
    </row>
    <row r="567" spans="1:9" hidden="1" outlineLevel="2" x14ac:dyDescent="0.3">
      <c r="A567" s="19">
        <v>2021</v>
      </c>
      <c r="B567" t="s">
        <v>13</v>
      </c>
      <c r="C567" t="s">
        <v>14</v>
      </c>
      <c r="D567" t="str">
        <f>VLOOKUP(C567,NACE08!$C$4:$D$25,2,FALSE)</f>
        <v>Transports et entreposage</v>
      </c>
      <c r="E567" t="s">
        <v>113</v>
      </c>
      <c r="F567" s="11">
        <v>724</v>
      </c>
      <c r="G567" s="11">
        <v>1172</v>
      </c>
      <c r="H567" s="143">
        <v>203594</v>
      </c>
      <c r="I567" s="12"/>
    </row>
    <row r="568" spans="1:9" hidden="1" outlineLevel="2" x14ac:dyDescent="0.3">
      <c r="A568" s="19">
        <v>2021</v>
      </c>
      <c r="B568" t="s">
        <v>13</v>
      </c>
      <c r="C568" t="s">
        <v>14</v>
      </c>
      <c r="D568" t="str">
        <f>VLOOKUP(C568,NACE08!$C$4:$D$25,2,FALSE)</f>
        <v>Transports et entreposage</v>
      </c>
      <c r="E568" t="s">
        <v>114</v>
      </c>
      <c r="F568" s="11">
        <v>108</v>
      </c>
      <c r="G568" s="11">
        <v>193</v>
      </c>
      <c r="H568" s="143">
        <v>39157</v>
      </c>
      <c r="I568" s="12"/>
    </row>
    <row r="569" spans="1:9" hidden="1" outlineLevel="2" x14ac:dyDescent="0.3">
      <c r="A569" s="19">
        <v>2021</v>
      </c>
      <c r="B569" t="s">
        <v>13</v>
      </c>
      <c r="C569" t="s">
        <v>14</v>
      </c>
      <c r="D569" t="str">
        <f>VLOOKUP(C569,NACE08!$C$4:$D$25,2,FALSE)</f>
        <v>Transports et entreposage</v>
      </c>
      <c r="E569" t="s">
        <v>115</v>
      </c>
      <c r="F569" s="11">
        <v>43</v>
      </c>
      <c r="G569" s="11">
        <v>89</v>
      </c>
      <c r="H569" s="143">
        <v>20113</v>
      </c>
      <c r="I569" s="12"/>
    </row>
    <row r="570" spans="1:9" hidden="1" outlineLevel="2" x14ac:dyDescent="0.3">
      <c r="A570" s="19">
        <v>2021</v>
      </c>
      <c r="B570" t="s">
        <v>13</v>
      </c>
      <c r="C570" t="s">
        <v>14</v>
      </c>
      <c r="D570" t="str">
        <f>VLOOKUP(C570,NACE08!$C$4:$D$25,2,FALSE)</f>
        <v>Transports et entreposage</v>
      </c>
      <c r="E570" t="s">
        <v>116</v>
      </c>
      <c r="F570" s="11">
        <v>1</v>
      </c>
      <c r="G570" s="11">
        <v>5</v>
      </c>
      <c r="H570" s="143">
        <v>1183</v>
      </c>
      <c r="I570" s="12"/>
    </row>
    <row r="571" spans="1:9" hidden="1" outlineLevel="2" x14ac:dyDescent="0.3">
      <c r="A571" s="19">
        <v>2021</v>
      </c>
      <c r="B571" t="s">
        <v>13</v>
      </c>
      <c r="C571" t="s">
        <v>14</v>
      </c>
      <c r="D571" t="str">
        <f>VLOOKUP(C571,NACE08!$C$4:$D$25,2,FALSE)</f>
        <v>Transports et entreposage</v>
      </c>
      <c r="E571" t="s">
        <v>117</v>
      </c>
      <c r="F571" s="11">
        <v>1</v>
      </c>
      <c r="G571" s="11">
        <v>2</v>
      </c>
      <c r="H571" s="143">
        <v>181</v>
      </c>
      <c r="I571" s="12"/>
    </row>
    <row r="572" spans="1:9" hidden="1" outlineLevel="2" x14ac:dyDescent="0.3">
      <c r="A572" s="19">
        <v>2021</v>
      </c>
      <c r="B572" t="s">
        <v>15</v>
      </c>
      <c r="C572" t="s">
        <v>16</v>
      </c>
      <c r="D572" t="str">
        <f>VLOOKUP(C572,NACE08!$C$4:$D$25,2,FALSE)</f>
        <v>Hébergement et restauration</v>
      </c>
      <c r="E572" t="s">
        <v>41</v>
      </c>
      <c r="F572" s="11">
        <v>27170</v>
      </c>
      <c r="G572" s="11">
        <v>38752</v>
      </c>
      <c r="H572" s="143">
        <v>3652849</v>
      </c>
      <c r="I572" s="12"/>
    </row>
    <row r="573" spans="1:9" hidden="1" outlineLevel="2" x14ac:dyDescent="0.3">
      <c r="A573" s="19">
        <v>2021</v>
      </c>
      <c r="B573" t="s">
        <v>15</v>
      </c>
      <c r="C573" t="s">
        <v>16</v>
      </c>
      <c r="D573" t="str">
        <f>VLOOKUP(C573,NACE08!$C$4:$D$25,2,FALSE)</f>
        <v>Hébergement et restauration</v>
      </c>
      <c r="E573" t="s">
        <v>111</v>
      </c>
      <c r="F573" s="11">
        <v>37042</v>
      </c>
      <c r="G573" s="11">
        <v>61725</v>
      </c>
      <c r="H573" s="143">
        <v>8051974</v>
      </c>
      <c r="I573" s="12"/>
    </row>
    <row r="574" spans="1:9" hidden="1" outlineLevel="2" x14ac:dyDescent="0.3">
      <c r="A574" s="19">
        <v>2021</v>
      </c>
      <c r="B574" t="s">
        <v>15</v>
      </c>
      <c r="C574" t="s">
        <v>16</v>
      </c>
      <c r="D574" t="str">
        <f>VLOOKUP(C574,NACE08!$C$4:$D$25,2,FALSE)</f>
        <v>Hébergement et restauration</v>
      </c>
      <c r="E574" t="s">
        <v>112</v>
      </c>
      <c r="F574" s="11">
        <v>24633</v>
      </c>
      <c r="G574" s="11">
        <v>42611</v>
      </c>
      <c r="H574" s="143">
        <v>6387507</v>
      </c>
      <c r="I574" s="12"/>
    </row>
    <row r="575" spans="1:9" hidden="1" outlineLevel="2" x14ac:dyDescent="0.3">
      <c r="A575" s="19">
        <v>2021</v>
      </c>
      <c r="B575" t="s">
        <v>15</v>
      </c>
      <c r="C575" t="s">
        <v>16</v>
      </c>
      <c r="D575" t="str">
        <f>VLOOKUP(C575,NACE08!$C$4:$D$25,2,FALSE)</f>
        <v>Hébergement et restauration</v>
      </c>
      <c r="E575" t="s">
        <v>113</v>
      </c>
      <c r="F575" s="11">
        <v>7255</v>
      </c>
      <c r="G575" s="11">
        <v>12202</v>
      </c>
      <c r="H575" s="143">
        <v>1991378</v>
      </c>
      <c r="I575" s="12"/>
    </row>
    <row r="576" spans="1:9" hidden="1" outlineLevel="2" x14ac:dyDescent="0.3">
      <c r="A576" s="19">
        <v>2021</v>
      </c>
      <c r="B576" t="s">
        <v>15</v>
      </c>
      <c r="C576" t="s">
        <v>16</v>
      </c>
      <c r="D576" t="str">
        <f>VLOOKUP(C576,NACE08!$C$4:$D$25,2,FALSE)</f>
        <v>Hébergement et restauration</v>
      </c>
      <c r="E576" t="s">
        <v>114</v>
      </c>
      <c r="F576" s="11">
        <v>1364</v>
      </c>
      <c r="G576" s="11">
        <v>2227</v>
      </c>
      <c r="H576" s="143">
        <v>406924</v>
      </c>
      <c r="I576" s="12"/>
    </row>
    <row r="577" spans="1:9" hidden="1" outlineLevel="2" x14ac:dyDescent="0.3">
      <c r="A577" s="19">
        <v>2021</v>
      </c>
      <c r="B577" t="s">
        <v>15</v>
      </c>
      <c r="C577" t="s">
        <v>16</v>
      </c>
      <c r="D577" t="str">
        <f>VLOOKUP(C577,NACE08!$C$4:$D$25,2,FALSE)</f>
        <v>Hébergement et restauration</v>
      </c>
      <c r="E577" t="s">
        <v>115</v>
      </c>
      <c r="F577" s="11">
        <v>755</v>
      </c>
      <c r="G577" s="11">
        <v>1243</v>
      </c>
      <c r="H577" s="143">
        <v>252430</v>
      </c>
      <c r="I577" s="12"/>
    </row>
    <row r="578" spans="1:9" hidden="1" outlineLevel="2" x14ac:dyDescent="0.3">
      <c r="A578" s="19">
        <v>2021</v>
      </c>
      <c r="B578" t="s">
        <v>15</v>
      </c>
      <c r="C578" t="s">
        <v>16</v>
      </c>
      <c r="D578" t="str">
        <f>VLOOKUP(C578,NACE08!$C$4:$D$25,2,FALSE)</f>
        <v>Hébergement et restauration</v>
      </c>
      <c r="E578" t="s">
        <v>116</v>
      </c>
      <c r="F578" s="11">
        <v>74</v>
      </c>
      <c r="G578" s="11">
        <v>99</v>
      </c>
      <c r="H578" s="143">
        <v>16737</v>
      </c>
      <c r="I578" s="12"/>
    </row>
    <row r="579" spans="1:9" hidden="1" outlineLevel="2" x14ac:dyDescent="0.3">
      <c r="A579" s="19">
        <v>2021</v>
      </c>
      <c r="B579" t="s">
        <v>15</v>
      </c>
      <c r="C579" t="s">
        <v>16</v>
      </c>
      <c r="D579" t="str">
        <f>VLOOKUP(C579,NACE08!$C$4:$D$25,2,FALSE)</f>
        <v>Hébergement et restauration</v>
      </c>
      <c r="E579" t="s">
        <v>117</v>
      </c>
      <c r="F579" s="11">
        <v>24</v>
      </c>
      <c r="G579" s="11">
        <v>24</v>
      </c>
      <c r="H579" s="143">
        <v>891</v>
      </c>
      <c r="I579" s="12"/>
    </row>
    <row r="580" spans="1:9" hidden="1" outlineLevel="2" x14ac:dyDescent="0.3">
      <c r="A580" s="19">
        <v>2021</v>
      </c>
      <c r="B580" t="s">
        <v>15</v>
      </c>
      <c r="C580" t="s">
        <v>16</v>
      </c>
      <c r="D580" t="str">
        <f>VLOOKUP(C580,NACE08!$C$4:$D$25,2,FALSE)</f>
        <v>Hébergement et restauration</v>
      </c>
      <c r="E580" t="s">
        <v>268</v>
      </c>
      <c r="F580" s="11">
        <v>2</v>
      </c>
      <c r="G580" s="11">
        <v>2</v>
      </c>
      <c r="H580" s="143">
        <v>28</v>
      </c>
      <c r="I580" s="12"/>
    </row>
    <row r="581" spans="1:9" hidden="1" outlineLevel="2" x14ac:dyDescent="0.3">
      <c r="A581" s="19">
        <v>2021</v>
      </c>
      <c r="B581" t="s">
        <v>15</v>
      </c>
      <c r="C581" t="s">
        <v>16</v>
      </c>
      <c r="D581" t="str">
        <f>VLOOKUP(C581,NACE08!$C$4:$D$25,2,FALSE)</f>
        <v>Hébergement et restauration</v>
      </c>
      <c r="E581" t="s">
        <v>269</v>
      </c>
      <c r="F581" s="11">
        <v>9</v>
      </c>
      <c r="G581" s="11">
        <v>9</v>
      </c>
      <c r="H581" s="143">
        <v>561</v>
      </c>
      <c r="I581" s="12"/>
    </row>
    <row r="582" spans="1:9" hidden="1" outlineLevel="2" x14ac:dyDescent="0.3">
      <c r="A582" s="19">
        <v>2021</v>
      </c>
      <c r="B582" t="s">
        <v>17</v>
      </c>
      <c r="C582" t="s">
        <v>77</v>
      </c>
      <c r="D582" t="str">
        <f>VLOOKUP(C582,NACE08!$C$4:$D$25,2,FALSE)</f>
        <v>Information et communication</v>
      </c>
      <c r="E582" t="s">
        <v>41</v>
      </c>
      <c r="F582" s="11">
        <v>295</v>
      </c>
      <c r="G582" s="11">
        <v>361</v>
      </c>
      <c r="H582" s="143">
        <v>38310</v>
      </c>
      <c r="I582" s="12"/>
    </row>
    <row r="583" spans="1:9" hidden="1" outlineLevel="2" x14ac:dyDescent="0.3">
      <c r="A583" s="19">
        <v>2021</v>
      </c>
      <c r="B583" t="s">
        <v>17</v>
      </c>
      <c r="C583" t="s">
        <v>77</v>
      </c>
      <c r="D583" t="str">
        <f>VLOOKUP(C583,NACE08!$C$4:$D$25,2,FALSE)</f>
        <v>Information et communication</v>
      </c>
      <c r="E583" t="s">
        <v>111</v>
      </c>
      <c r="F583" s="11">
        <v>996</v>
      </c>
      <c r="G583" s="11">
        <v>1449</v>
      </c>
      <c r="H583" s="143">
        <v>190585</v>
      </c>
      <c r="I583" s="12"/>
    </row>
    <row r="584" spans="1:9" hidden="1" outlineLevel="2" x14ac:dyDescent="0.3">
      <c r="A584" s="19">
        <v>2021</v>
      </c>
      <c r="B584" t="s">
        <v>17</v>
      </c>
      <c r="C584" t="s">
        <v>77</v>
      </c>
      <c r="D584" t="str">
        <f>VLOOKUP(C584,NACE08!$C$4:$D$25,2,FALSE)</f>
        <v>Information et communication</v>
      </c>
      <c r="E584" t="s">
        <v>112</v>
      </c>
      <c r="F584" s="11">
        <v>1629</v>
      </c>
      <c r="G584" s="11">
        <v>2300</v>
      </c>
      <c r="H584" s="143">
        <v>393925</v>
      </c>
      <c r="I584" s="12"/>
    </row>
    <row r="585" spans="1:9" hidden="1" outlineLevel="2" x14ac:dyDescent="0.3">
      <c r="A585" s="19">
        <v>2021</v>
      </c>
      <c r="B585" t="s">
        <v>17</v>
      </c>
      <c r="C585" t="s">
        <v>77</v>
      </c>
      <c r="D585" t="str">
        <f>VLOOKUP(C585,NACE08!$C$4:$D$25,2,FALSE)</f>
        <v>Information et communication</v>
      </c>
      <c r="E585" t="s">
        <v>113</v>
      </c>
      <c r="F585" s="11">
        <v>759</v>
      </c>
      <c r="G585" s="11">
        <v>1080</v>
      </c>
      <c r="H585" s="143">
        <v>213524</v>
      </c>
      <c r="I585" s="12"/>
    </row>
    <row r="586" spans="1:9" hidden="1" outlineLevel="2" x14ac:dyDescent="0.3">
      <c r="A586" s="19">
        <v>2021</v>
      </c>
      <c r="B586" t="s">
        <v>17</v>
      </c>
      <c r="C586" t="s">
        <v>77</v>
      </c>
      <c r="D586" t="str">
        <f>VLOOKUP(C586,NACE08!$C$4:$D$25,2,FALSE)</f>
        <v>Information et communication</v>
      </c>
      <c r="E586" t="s">
        <v>114</v>
      </c>
      <c r="F586" s="11">
        <v>105</v>
      </c>
      <c r="G586" s="11">
        <v>162</v>
      </c>
      <c r="H586" s="143">
        <v>29986</v>
      </c>
      <c r="I586" s="12"/>
    </row>
    <row r="587" spans="1:9" hidden="1" outlineLevel="2" x14ac:dyDescent="0.3">
      <c r="A587" s="19">
        <v>2021</v>
      </c>
      <c r="B587" t="s">
        <v>17</v>
      </c>
      <c r="C587" t="s">
        <v>77</v>
      </c>
      <c r="D587" t="str">
        <f>VLOOKUP(C587,NACE08!$C$4:$D$25,2,FALSE)</f>
        <v>Information et communication</v>
      </c>
      <c r="E587" t="s">
        <v>115</v>
      </c>
      <c r="F587" s="11">
        <v>51</v>
      </c>
      <c r="G587" s="11">
        <v>67</v>
      </c>
      <c r="H587" s="143">
        <v>15952</v>
      </c>
      <c r="I587" s="12"/>
    </row>
    <row r="588" spans="1:9" hidden="1" outlineLevel="2" x14ac:dyDescent="0.3">
      <c r="A588" s="19">
        <v>2021</v>
      </c>
      <c r="B588" t="s">
        <v>17</v>
      </c>
      <c r="C588" t="s">
        <v>77</v>
      </c>
      <c r="D588" t="str">
        <f>VLOOKUP(C588,NACE08!$C$4:$D$25,2,FALSE)</f>
        <v>Information et communication</v>
      </c>
      <c r="E588" t="s">
        <v>116</v>
      </c>
      <c r="F588" s="11">
        <v>1</v>
      </c>
      <c r="G588" s="11">
        <v>2</v>
      </c>
      <c r="H588" s="143">
        <v>473</v>
      </c>
      <c r="I588" s="12"/>
    </row>
    <row r="589" spans="1:9" hidden="1" outlineLevel="2" x14ac:dyDescent="0.3">
      <c r="A589" s="19">
        <v>2021</v>
      </c>
      <c r="B589" t="s">
        <v>18</v>
      </c>
      <c r="C589" t="s">
        <v>19</v>
      </c>
      <c r="D589" t="str">
        <f>VLOOKUP(C589,NACE08!$C$4:$D$25,2,FALSE)</f>
        <v>Activités financières et 'assurance</v>
      </c>
      <c r="E589" t="s">
        <v>41</v>
      </c>
      <c r="F589" s="11">
        <v>366</v>
      </c>
      <c r="G589" s="11">
        <v>428</v>
      </c>
      <c r="H589" s="143">
        <v>48120</v>
      </c>
      <c r="I589" s="12"/>
    </row>
    <row r="590" spans="1:9" hidden="1" outlineLevel="2" x14ac:dyDescent="0.3">
      <c r="A590" s="19">
        <v>2021</v>
      </c>
      <c r="B590" t="s">
        <v>18</v>
      </c>
      <c r="C590" t="s">
        <v>19</v>
      </c>
      <c r="D590" t="str">
        <f>VLOOKUP(C590,NACE08!$C$4:$D$25,2,FALSE)</f>
        <v>Activités financières et 'assurance</v>
      </c>
      <c r="E590" t="s">
        <v>111</v>
      </c>
      <c r="F590" s="11">
        <v>990</v>
      </c>
      <c r="G590" s="11">
        <v>1236</v>
      </c>
      <c r="H590" s="143">
        <v>184968</v>
      </c>
      <c r="I590" s="12"/>
    </row>
    <row r="591" spans="1:9" hidden="1" outlineLevel="2" x14ac:dyDescent="0.3">
      <c r="A591" s="19">
        <v>2021</v>
      </c>
      <c r="B591" t="s">
        <v>18</v>
      </c>
      <c r="C591" t="s">
        <v>19</v>
      </c>
      <c r="D591" t="str">
        <f>VLOOKUP(C591,NACE08!$C$4:$D$25,2,FALSE)</f>
        <v>Activités financières et 'assurance</v>
      </c>
      <c r="E591" t="s">
        <v>112</v>
      </c>
      <c r="F591" s="11">
        <v>969</v>
      </c>
      <c r="G591" s="11">
        <v>1290</v>
      </c>
      <c r="H591" s="143">
        <v>239808</v>
      </c>
      <c r="I591" s="12"/>
    </row>
    <row r="592" spans="1:9" hidden="1" outlineLevel="2" x14ac:dyDescent="0.3">
      <c r="A592" s="19">
        <v>2021</v>
      </c>
      <c r="B592" t="s">
        <v>18</v>
      </c>
      <c r="C592" t="s">
        <v>19</v>
      </c>
      <c r="D592" t="str">
        <f>VLOOKUP(C592,NACE08!$C$4:$D$25,2,FALSE)</f>
        <v>Activités financières et 'assurance</v>
      </c>
      <c r="E592" t="s">
        <v>113</v>
      </c>
      <c r="F592" s="11">
        <v>302</v>
      </c>
      <c r="G592" s="11">
        <v>404</v>
      </c>
      <c r="H592" s="143">
        <v>82129</v>
      </c>
      <c r="I592" s="12"/>
    </row>
    <row r="593" spans="1:9" hidden="1" outlineLevel="2" x14ac:dyDescent="0.3">
      <c r="A593" s="19">
        <v>2021</v>
      </c>
      <c r="B593" t="s">
        <v>18</v>
      </c>
      <c r="C593" t="s">
        <v>19</v>
      </c>
      <c r="D593" t="str">
        <f>VLOOKUP(C593,NACE08!$C$4:$D$25,2,FALSE)</f>
        <v>Activités financières et 'assurance</v>
      </c>
      <c r="E593" t="s">
        <v>114</v>
      </c>
      <c r="F593" s="11">
        <v>31</v>
      </c>
      <c r="G593" s="11">
        <v>44</v>
      </c>
      <c r="H593" s="143">
        <v>13284</v>
      </c>
      <c r="I593" s="12"/>
    </row>
    <row r="594" spans="1:9" hidden="1" outlineLevel="2" x14ac:dyDescent="0.3">
      <c r="A594" s="19">
        <v>2021</v>
      </c>
      <c r="B594" t="s">
        <v>18</v>
      </c>
      <c r="C594" t="s">
        <v>19</v>
      </c>
      <c r="D594" t="str">
        <f>VLOOKUP(C594,NACE08!$C$4:$D$25,2,FALSE)</f>
        <v>Activités financières et 'assurance</v>
      </c>
      <c r="E594" t="s">
        <v>115</v>
      </c>
      <c r="F594" s="11">
        <v>7</v>
      </c>
      <c r="G594" s="11">
        <v>13</v>
      </c>
      <c r="H594" s="143">
        <v>2802</v>
      </c>
      <c r="I594" s="12"/>
    </row>
    <row r="595" spans="1:9" hidden="1" outlineLevel="2" x14ac:dyDescent="0.3">
      <c r="A595" s="19">
        <v>2021</v>
      </c>
      <c r="B595" t="s">
        <v>18</v>
      </c>
      <c r="C595" t="s">
        <v>19</v>
      </c>
      <c r="D595" t="str">
        <f>VLOOKUP(C595,NACE08!$C$4:$D$25,2,FALSE)</f>
        <v>Activités financières et 'assurance</v>
      </c>
      <c r="E595" t="s">
        <v>116</v>
      </c>
      <c r="F595" s="11">
        <v>1</v>
      </c>
      <c r="G595" s="11">
        <v>1</v>
      </c>
      <c r="H595" s="143">
        <v>495</v>
      </c>
      <c r="I595" s="12"/>
    </row>
    <row r="596" spans="1:9" hidden="1" outlineLevel="2" x14ac:dyDescent="0.3">
      <c r="A596" s="19">
        <v>2021</v>
      </c>
      <c r="B596" t="s">
        <v>20</v>
      </c>
      <c r="C596" t="s">
        <v>21</v>
      </c>
      <c r="D596" t="str">
        <f>VLOOKUP(C596,NACE08!$C$4:$D$25,2,FALSE)</f>
        <v>Activités immobilières</v>
      </c>
      <c r="E596" t="s">
        <v>41</v>
      </c>
      <c r="F596" s="11">
        <v>350</v>
      </c>
      <c r="G596" s="11">
        <v>431</v>
      </c>
      <c r="H596" s="143">
        <v>40070</v>
      </c>
      <c r="I596" s="12"/>
    </row>
    <row r="597" spans="1:9" hidden="1" outlineLevel="2" x14ac:dyDescent="0.3">
      <c r="A597" s="19">
        <v>2021</v>
      </c>
      <c r="B597" t="s">
        <v>20</v>
      </c>
      <c r="C597" t="s">
        <v>21</v>
      </c>
      <c r="D597" t="str">
        <f>VLOOKUP(C597,NACE08!$C$4:$D$25,2,FALSE)</f>
        <v>Activités immobilières</v>
      </c>
      <c r="E597" t="s">
        <v>111</v>
      </c>
      <c r="F597" s="11">
        <v>550</v>
      </c>
      <c r="G597" s="11">
        <v>813</v>
      </c>
      <c r="H597" s="143">
        <v>99666</v>
      </c>
      <c r="I597" s="12"/>
    </row>
    <row r="598" spans="1:9" hidden="1" outlineLevel="2" x14ac:dyDescent="0.3">
      <c r="A598" s="19">
        <v>2021</v>
      </c>
      <c r="B598" t="s">
        <v>20</v>
      </c>
      <c r="C598" t="s">
        <v>21</v>
      </c>
      <c r="D598" t="str">
        <f>VLOOKUP(C598,NACE08!$C$4:$D$25,2,FALSE)</f>
        <v>Activités immobilières</v>
      </c>
      <c r="E598" t="s">
        <v>112</v>
      </c>
      <c r="F598" s="11">
        <v>572</v>
      </c>
      <c r="G598" s="11">
        <v>879</v>
      </c>
      <c r="H598" s="143">
        <v>150983</v>
      </c>
      <c r="I598" s="12"/>
    </row>
    <row r="599" spans="1:9" hidden="1" outlineLevel="2" x14ac:dyDescent="0.3">
      <c r="A599" s="19">
        <v>2021</v>
      </c>
      <c r="B599" t="s">
        <v>20</v>
      </c>
      <c r="C599" t="s">
        <v>21</v>
      </c>
      <c r="D599" t="str">
        <f>VLOOKUP(C599,NACE08!$C$4:$D$25,2,FALSE)</f>
        <v>Activités immobilières</v>
      </c>
      <c r="E599" t="s">
        <v>113</v>
      </c>
      <c r="F599" s="11">
        <v>184</v>
      </c>
      <c r="G599" s="11">
        <v>256</v>
      </c>
      <c r="H599" s="143">
        <v>52082</v>
      </c>
      <c r="I599" s="12"/>
    </row>
    <row r="600" spans="1:9" hidden="1" outlineLevel="2" x14ac:dyDescent="0.3">
      <c r="A600" s="19">
        <v>2021</v>
      </c>
      <c r="B600" t="s">
        <v>20</v>
      </c>
      <c r="C600" t="s">
        <v>21</v>
      </c>
      <c r="D600" t="str">
        <f>VLOOKUP(C600,NACE08!$C$4:$D$25,2,FALSE)</f>
        <v>Activités immobilières</v>
      </c>
      <c r="E600" t="s">
        <v>114</v>
      </c>
      <c r="F600" s="11">
        <v>19</v>
      </c>
      <c r="G600" s="11">
        <v>26</v>
      </c>
      <c r="H600" s="143">
        <v>7183</v>
      </c>
      <c r="I600" s="12"/>
    </row>
    <row r="601" spans="1:9" hidden="1" outlineLevel="2" x14ac:dyDescent="0.3">
      <c r="A601" s="19">
        <v>2021</v>
      </c>
      <c r="B601" t="s">
        <v>20</v>
      </c>
      <c r="C601" t="s">
        <v>21</v>
      </c>
      <c r="D601" t="str">
        <f>VLOOKUP(C601,NACE08!$C$4:$D$25,2,FALSE)</f>
        <v>Activités immobilières</v>
      </c>
      <c r="E601" t="s">
        <v>115</v>
      </c>
      <c r="F601" s="11">
        <v>14</v>
      </c>
      <c r="G601" s="11">
        <v>18</v>
      </c>
      <c r="H601" s="143">
        <v>3507</v>
      </c>
      <c r="I601" s="12"/>
    </row>
    <row r="602" spans="1:9" hidden="1" outlineLevel="2" x14ac:dyDescent="0.3">
      <c r="A602" s="19">
        <v>2021</v>
      </c>
      <c r="B602" t="s">
        <v>22</v>
      </c>
      <c r="C602" t="s">
        <v>23</v>
      </c>
      <c r="D602" t="str">
        <f>VLOOKUP(C602,NACE08!$C$4:$D$25,2,FALSE)</f>
        <v>Activités spécialisées, scientifiques et techniques</v>
      </c>
      <c r="E602" t="s">
        <v>41</v>
      </c>
      <c r="F602" s="11">
        <v>1168</v>
      </c>
      <c r="G602" s="11">
        <v>1432</v>
      </c>
      <c r="H602" s="143">
        <v>148601</v>
      </c>
      <c r="I602" s="12"/>
    </row>
    <row r="603" spans="1:9" hidden="1" outlineLevel="2" x14ac:dyDescent="0.3">
      <c r="A603" s="19">
        <v>2021</v>
      </c>
      <c r="B603" t="s">
        <v>22</v>
      </c>
      <c r="C603" t="s">
        <v>23</v>
      </c>
      <c r="D603" t="str">
        <f>VLOOKUP(C603,NACE08!$C$4:$D$25,2,FALSE)</f>
        <v>Activités spécialisées, scientifiques et techniques</v>
      </c>
      <c r="E603" t="s">
        <v>111</v>
      </c>
      <c r="F603" s="11">
        <v>2159</v>
      </c>
      <c r="G603" s="11">
        <v>3187</v>
      </c>
      <c r="H603" s="143">
        <v>410258</v>
      </c>
      <c r="I603" s="12"/>
    </row>
    <row r="604" spans="1:9" hidden="1" outlineLevel="2" x14ac:dyDescent="0.3">
      <c r="A604" s="19">
        <v>2021</v>
      </c>
      <c r="B604" t="s">
        <v>22</v>
      </c>
      <c r="C604" t="s">
        <v>23</v>
      </c>
      <c r="D604" t="str">
        <f>VLOOKUP(C604,NACE08!$C$4:$D$25,2,FALSE)</f>
        <v>Activités spécialisées, scientifiques et techniques</v>
      </c>
      <c r="E604" t="s">
        <v>112</v>
      </c>
      <c r="F604" s="11">
        <v>3685</v>
      </c>
      <c r="G604" s="11">
        <v>5477</v>
      </c>
      <c r="H604" s="143">
        <v>868293</v>
      </c>
      <c r="I604" s="12"/>
    </row>
    <row r="605" spans="1:9" hidden="1" outlineLevel="2" x14ac:dyDescent="0.3">
      <c r="A605" s="19">
        <v>2021</v>
      </c>
      <c r="B605" t="s">
        <v>22</v>
      </c>
      <c r="C605" t="s">
        <v>23</v>
      </c>
      <c r="D605" t="str">
        <f>VLOOKUP(C605,NACE08!$C$4:$D$25,2,FALSE)</f>
        <v>Activités spécialisées, scientifiques et techniques</v>
      </c>
      <c r="E605" t="s">
        <v>113</v>
      </c>
      <c r="F605" s="11">
        <v>1570</v>
      </c>
      <c r="G605" s="11">
        <v>2256</v>
      </c>
      <c r="H605" s="143">
        <v>441818</v>
      </c>
      <c r="I605" s="12"/>
    </row>
    <row r="606" spans="1:9" hidden="1" outlineLevel="2" x14ac:dyDescent="0.3">
      <c r="A606" s="19">
        <v>2021</v>
      </c>
      <c r="B606" t="s">
        <v>22</v>
      </c>
      <c r="C606" t="s">
        <v>23</v>
      </c>
      <c r="D606" t="str">
        <f>VLOOKUP(C606,NACE08!$C$4:$D$25,2,FALSE)</f>
        <v>Activités spécialisées, scientifiques et techniques</v>
      </c>
      <c r="E606" t="s">
        <v>114</v>
      </c>
      <c r="F606" s="11">
        <v>211</v>
      </c>
      <c r="G606" s="11">
        <v>325</v>
      </c>
      <c r="H606" s="143">
        <v>67365</v>
      </c>
      <c r="I606" s="12"/>
    </row>
    <row r="607" spans="1:9" hidden="1" outlineLevel="2" x14ac:dyDescent="0.3">
      <c r="A607" s="19">
        <v>2021</v>
      </c>
      <c r="B607" t="s">
        <v>22</v>
      </c>
      <c r="C607" t="s">
        <v>23</v>
      </c>
      <c r="D607" t="str">
        <f>VLOOKUP(C607,NACE08!$C$4:$D$25,2,FALSE)</f>
        <v>Activités spécialisées, scientifiques et techniques</v>
      </c>
      <c r="E607" t="s">
        <v>115</v>
      </c>
      <c r="F607" s="11">
        <v>125</v>
      </c>
      <c r="G607" s="11">
        <v>178</v>
      </c>
      <c r="H607" s="143">
        <v>37893</v>
      </c>
      <c r="I607" s="12"/>
    </row>
    <row r="608" spans="1:9" hidden="1" outlineLevel="2" x14ac:dyDescent="0.3">
      <c r="A608" s="19">
        <v>2021</v>
      </c>
      <c r="B608" t="s">
        <v>22</v>
      </c>
      <c r="C608" t="s">
        <v>23</v>
      </c>
      <c r="D608" t="str">
        <f>VLOOKUP(C608,NACE08!$C$4:$D$25,2,FALSE)</f>
        <v>Activités spécialisées, scientifiques et techniques</v>
      </c>
      <c r="E608" t="s">
        <v>116</v>
      </c>
      <c r="F608" s="11">
        <v>11</v>
      </c>
      <c r="G608" s="11">
        <v>16</v>
      </c>
      <c r="H608" s="143">
        <v>2262</v>
      </c>
      <c r="I608" s="12"/>
    </row>
    <row r="609" spans="1:9" hidden="1" outlineLevel="2" x14ac:dyDescent="0.3">
      <c r="A609" s="19">
        <v>2021</v>
      </c>
      <c r="B609" t="s">
        <v>22</v>
      </c>
      <c r="C609" t="s">
        <v>23</v>
      </c>
      <c r="D609" t="str">
        <f>VLOOKUP(C609,NACE08!$C$4:$D$25,2,FALSE)</f>
        <v>Activités spécialisées, scientifiques et techniques</v>
      </c>
      <c r="E609" t="s">
        <v>117</v>
      </c>
      <c r="F609" s="11">
        <v>1</v>
      </c>
      <c r="G609" s="11">
        <v>1</v>
      </c>
      <c r="H609" s="143">
        <v>7</v>
      </c>
      <c r="I609" s="12"/>
    </row>
    <row r="610" spans="1:9" hidden="1" outlineLevel="2" x14ac:dyDescent="0.3">
      <c r="A610" s="19">
        <v>2021</v>
      </c>
      <c r="B610" t="s">
        <v>24</v>
      </c>
      <c r="C610" t="s">
        <v>76</v>
      </c>
      <c r="D610" t="str">
        <f>VLOOKUP(C610,NACE08!$C$4:$D$25,2,FALSE)</f>
        <v>Activités de services administratifs et de soutien*</v>
      </c>
      <c r="E610" t="s">
        <v>41</v>
      </c>
      <c r="F610" s="11">
        <v>3509</v>
      </c>
      <c r="G610" s="11">
        <v>4515</v>
      </c>
      <c r="H610" s="143">
        <v>485862</v>
      </c>
      <c r="I610" s="12"/>
    </row>
    <row r="611" spans="1:9" hidden="1" outlineLevel="2" x14ac:dyDescent="0.3">
      <c r="A611" s="19">
        <v>2021</v>
      </c>
      <c r="B611" t="s">
        <v>24</v>
      </c>
      <c r="C611" t="s">
        <v>76</v>
      </c>
      <c r="D611" t="str">
        <f>VLOOKUP(C611,NACE08!$C$4:$D$25,2,FALSE)</f>
        <v>Activités de services administratifs et de soutien*</v>
      </c>
      <c r="E611" t="s">
        <v>111</v>
      </c>
      <c r="F611" s="11">
        <v>5780</v>
      </c>
      <c r="G611" s="11">
        <v>9034</v>
      </c>
      <c r="H611" s="143">
        <v>1163898</v>
      </c>
      <c r="I611" s="12"/>
    </row>
    <row r="612" spans="1:9" hidden="1" outlineLevel="2" x14ac:dyDescent="0.3">
      <c r="A612" s="19">
        <v>2021</v>
      </c>
      <c r="B612" t="s">
        <v>24</v>
      </c>
      <c r="C612" t="s">
        <v>76</v>
      </c>
      <c r="D612" t="str">
        <f>VLOOKUP(C612,NACE08!$C$4:$D$25,2,FALSE)</f>
        <v>Activités de services administratifs et de soutien*</v>
      </c>
      <c r="E612" t="s">
        <v>112</v>
      </c>
      <c r="F612" s="11">
        <v>3847</v>
      </c>
      <c r="G612" s="11">
        <v>6516</v>
      </c>
      <c r="H612" s="143">
        <v>934038</v>
      </c>
      <c r="I612" s="12"/>
    </row>
    <row r="613" spans="1:9" hidden="1" outlineLevel="2" x14ac:dyDescent="0.3">
      <c r="A613" s="19">
        <v>2021</v>
      </c>
      <c r="B613" t="s">
        <v>24</v>
      </c>
      <c r="C613" t="s">
        <v>76</v>
      </c>
      <c r="D613" t="str">
        <f>VLOOKUP(C613,NACE08!$C$4:$D$25,2,FALSE)</f>
        <v>Activités de services administratifs et de soutien*</v>
      </c>
      <c r="E613" t="s">
        <v>113</v>
      </c>
      <c r="F613" s="11">
        <v>1232</v>
      </c>
      <c r="G613" s="11">
        <v>2059</v>
      </c>
      <c r="H613" s="143">
        <v>331270</v>
      </c>
      <c r="I613" s="12"/>
    </row>
    <row r="614" spans="1:9" hidden="1" outlineLevel="2" x14ac:dyDescent="0.3">
      <c r="A614" s="19">
        <v>2021</v>
      </c>
      <c r="B614" t="s">
        <v>24</v>
      </c>
      <c r="C614" t="s">
        <v>76</v>
      </c>
      <c r="D614" t="str">
        <f>VLOOKUP(C614,NACE08!$C$4:$D$25,2,FALSE)</f>
        <v>Activités de services administratifs et de soutien*</v>
      </c>
      <c r="E614" t="s">
        <v>114</v>
      </c>
      <c r="F614" s="11">
        <v>219</v>
      </c>
      <c r="G614" s="11">
        <v>378</v>
      </c>
      <c r="H614" s="143">
        <v>68547</v>
      </c>
      <c r="I614" s="12"/>
    </row>
    <row r="615" spans="1:9" hidden="1" outlineLevel="2" x14ac:dyDescent="0.3">
      <c r="A615" s="19">
        <v>2021</v>
      </c>
      <c r="B615" t="s">
        <v>24</v>
      </c>
      <c r="C615" t="s">
        <v>76</v>
      </c>
      <c r="D615" t="str">
        <f>VLOOKUP(C615,NACE08!$C$4:$D$25,2,FALSE)</f>
        <v>Activités de services administratifs et de soutien*</v>
      </c>
      <c r="E615" t="s">
        <v>115</v>
      </c>
      <c r="F615" s="11">
        <v>133</v>
      </c>
      <c r="G615" s="11">
        <v>235</v>
      </c>
      <c r="H615" s="143">
        <v>48004</v>
      </c>
      <c r="I615" s="12"/>
    </row>
    <row r="616" spans="1:9" hidden="1" outlineLevel="2" x14ac:dyDescent="0.3">
      <c r="A616" s="19">
        <v>2021</v>
      </c>
      <c r="B616" t="s">
        <v>24</v>
      </c>
      <c r="C616" t="s">
        <v>76</v>
      </c>
      <c r="D616" t="str">
        <f>VLOOKUP(C616,NACE08!$C$4:$D$25,2,FALSE)</f>
        <v>Activités de services administratifs et de soutien*</v>
      </c>
      <c r="E616" t="s">
        <v>116</v>
      </c>
      <c r="F616" s="11">
        <v>21</v>
      </c>
      <c r="G616" s="11">
        <v>28</v>
      </c>
      <c r="H616" s="143">
        <v>6820</v>
      </c>
      <c r="I616" s="12"/>
    </row>
    <row r="617" spans="1:9" hidden="1" outlineLevel="2" x14ac:dyDescent="0.3">
      <c r="A617" s="19">
        <v>2021</v>
      </c>
      <c r="B617" t="s">
        <v>24</v>
      </c>
      <c r="C617" t="s">
        <v>76</v>
      </c>
      <c r="D617" t="str">
        <f>VLOOKUP(C617,NACE08!$C$4:$D$25,2,FALSE)</f>
        <v>Activités de services administratifs et de soutien*</v>
      </c>
      <c r="E617" t="s">
        <v>117</v>
      </c>
      <c r="F617" s="11">
        <v>7</v>
      </c>
      <c r="G617" s="11">
        <v>8</v>
      </c>
      <c r="H617" s="143">
        <v>2039</v>
      </c>
      <c r="I617" s="12"/>
    </row>
    <row r="618" spans="1:9" hidden="1" outlineLevel="2" x14ac:dyDescent="0.3">
      <c r="A618" s="19">
        <v>2021</v>
      </c>
      <c r="B618" t="s">
        <v>24</v>
      </c>
      <c r="C618" t="s">
        <v>76</v>
      </c>
      <c r="D618" t="str">
        <f>VLOOKUP(C618,NACE08!$C$4:$D$25,2,FALSE)</f>
        <v>Activités de services administratifs et de soutien*</v>
      </c>
      <c r="E618" t="s">
        <v>269</v>
      </c>
      <c r="F618" s="11">
        <v>1</v>
      </c>
      <c r="G618" s="11">
        <v>1</v>
      </c>
      <c r="H618" s="143">
        <v>16</v>
      </c>
      <c r="I618" s="12"/>
    </row>
    <row r="619" spans="1:9" hidden="1" outlineLevel="2" x14ac:dyDescent="0.3">
      <c r="A619" s="19">
        <v>2021</v>
      </c>
      <c r="B619" t="s">
        <v>24</v>
      </c>
      <c r="C619" t="s">
        <v>25</v>
      </c>
      <c r="D619" t="str">
        <f>VLOOKUP(C619,NACE08!$C$4:$D$25,2,FALSE)</f>
        <v>Travail Interimmaire</v>
      </c>
      <c r="E619" t="s">
        <v>41</v>
      </c>
      <c r="F619" s="11">
        <v>45317</v>
      </c>
      <c r="G619" s="11">
        <v>65940</v>
      </c>
      <c r="H619" s="143">
        <v>5640210</v>
      </c>
      <c r="I619" s="12"/>
    </row>
    <row r="620" spans="1:9" hidden="1" outlineLevel="2" x14ac:dyDescent="0.3">
      <c r="A620" s="19">
        <v>2021</v>
      </c>
      <c r="B620" t="s">
        <v>24</v>
      </c>
      <c r="C620" t="s">
        <v>25</v>
      </c>
      <c r="D620" t="str">
        <f>VLOOKUP(C620,NACE08!$C$4:$D$25,2,FALSE)</f>
        <v>Travail Interimmaire</v>
      </c>
      <c r="E620" t="s">
        <v>111</v>
      </c>
      <c r="F620" s="11">
        <v>81379</v>
      </c>
      <c r="G620" s="11">
        <v>143687</v>
      </c>
      <c r="H620" s="143">
        <v>16396755</v>
      </c>
      <c r="I620" s="12"/>
    </row>
    <row r="621" spans="1:9" hidden="1" outlineLevel="2" x14ac:dyDescent="0.3">
      <c r="A621" s="19">
        <v>2021</v>
      </c>
      <c r="B621" t="s">
        <v>24</v>
      </c>
      <c r="C621" t="s">
        <v>25</v>
      </c>
      <c r="D621" t="str">
        <f>VLOOKUP(C621,NACE08!$C$4:$D$25,2,FALSE)</f>
        <v>Travail Interimmaire</v>
      </c>
      <c r="E621" t="s">
        <v>112</v>
      </c>
      <c r="F621" s="11">
        <v>55973</v>
      </c>
      <c r="G621" s="11">
        <v>104484</v>
      </c>
      <c r="H621" s="143">
        <v>13684981</v>
      </c>
      <c r="I621" s="12"/>
    </row>
    <row r="622" spans="1:9" hidden="1" outlineLevel="2" x14ac:dyDescent="0.3">
      <c r="A622" s="19">
        <v>2021</v>
      </c>
      <c r="B622" t="s">
        <v>24</v>
      </c>
      <c r="C622" t="s">
        <v>25</v>
      </c>
      <c r="D622" t="str">
        <f>VLOOKUP(C622,NACE08!$C$4:$D$25,2,FALSE)</f>
        <v>Travail Interimmaire</v>
      </c>
      <c r="E622" t="s">
        <v>113</v>
      </c>
      <c r="F622" s="11">
        <v>16419</v>
      </c>
      <c r="G622" s="11">
        <v>29811</v>
      </c>
      <c r="H622" s="143">
        <v>4431189</v>
      </c>
      <c r="I622" s="12"/>
    </row>
    <row r="623" spans="1:9" hidden="1" outlineLevel="2" x14ac:dyDescent="0.3">
      <c r="A623" s="19">
        <v>2021</v>
      </c>
      <c r="B623" t="s">
        <v>24</v>
      </c>
      <c r="C623" t="s">
        <v>25</v>
      </c>
      <c r="D623" t="str">
        <f>VLOOKUP(C623,NACE08!$C$4:$D$25,2,FALSE)</f>
        <v>Travail Interimmaire</v>
      </c>
      <c r="E623" t="s">
        <v>114</v>
      </c>
      <c r="F623" s="11">
        <v>2982</v>
      </c>
      <c r="G623" s="11">
        <v>5765</v>
      </c>
      <c r="H623" s="143">
        <v>904285</v>
      </c>
      <c r="I623" s="12"/>
    </row>
    <row r="624" spans="1:9" hidden="1" outlineLevel="2" x14ac:dyDescent="0.3">
      <c r="A624" s="19">
        <v>2021</v>
      </c>
      <c r="B624" t="s">
        <v>24</v>
      </c>
      <c r="C624" t="s">
        <v>25</v>
      </c>
      <c r="D624" t="str">
        <f>VLOOKUP(C624,NACE08!$C$4:$D$25,2,FALSE)</f>
        <v>Travail Interimmaire</v>
      </c>
      <c r="E624" t="s">
        <v>115</v>
      </c>
      <c r="F624" s="11">
        <v>2081</v>
      </c>
      <c r="G624" s="11">
        <v>4018</v>
      </c>
      <c r="H624" s="143">
        <v>723874</v>
      </c>
      <c r="I624" s="12"/>
    </row>
    <row r="625" spans="1:9" hidden="1" outlineLevel="2" x14ac:dyDescent="0.3">
      <c r="A625" s="19">
        <v>2021</v>
      </c>
      <c r="B625" t="s">
        <v>24</v>
      </c>
      <c r="C625" t="s">
        <v>25</v>
      </c>
      <c r="D625" t="str">
        <f>VLOOKUP(C625,NACE08!$C$4:$D$25,2,FALSE)</f>
        <v>Travail Interimmaire</v>
      </c>
      <c r="E625" t="s">
        <v>116</v>
      </c>
      <c r="F625" s="11">
        <v>201</v>
      </c>
      <c r="G625" s="11">
        <v>327</v>
      </c>
      <c r="H625" s="143">
        <v>55738</v>
      </c>
      <c r="I625" s="12"/>
    </row>
    <row r="626" spans="1:9" hidden="1" outlineLevel="2" x14ac:dyDescent="0.3">
      <c r="A626" s="19">
        <v>2021</v>
      </c>
      <c r="B626" t="s">
        <v>24</v>
      </c>
      <c r="C626" t="s">
        <v>25</v>
      </c>
      <c r="D626" t="str">
        <f>VLOOKUP(C626,NACE08!$C$4:$D$25,2,FALSE)</f>
        <v>Travail Interimmaire</v>
      </c>
      <c r="E626" t="s">
        <v>117</v>
      </c>
      <c r="F626" s="11">
        <v>45</v>
      </c>
      <c r="G626" s="11">
        <v>56</v>
      </c>
      <c r="H626" s="143">
        <v>8928</v>
      </c>
      <c r="I626" s="12"/>
    </row>
    <row r="627" spans="1:9" hidden="1" outlineLevel="2" x14ac:dyDescent="0.3">
      <c r="A627" s="19">
        <v>2021</v>
      </c>
      <c r="B627" t="s">
        <v>24</v>
      </c>
      <c r="C627" t="s">
        <v>25</v>
      </c>
      <c r="D627" t="str">
        <f>VLOOKUP(C627,NACE08!$C$4:$D$25,2,FALSE)</f>
        <v>Travail Interimmaire</v>
      </c>
      <c r="E627" t="s">
        <v>268</v>
      </c>
      <c r="F627" s="11">
        <v>1</v>
      </c>
      <c r="G627" s="11">
        <v>1</v>
      </c>
      <c r="H627" s="143">
        <v>71</v>
      </c>
      <c r="I627" s="12"/>
    </row>
    <row r="628" spans="1:9" hidden="1" outlineLevel="2" x14ac:dyDescent="0.3">
      <c r="A628" s="19">
        <v>2021</v>
      </c>
      <c r="B628" t="s">
        <v>24</v>
      </c>
      <c r="C628" t="s">
        <v>25</v>
      </c>
      <c r="D628" t="str">
        <f>VLOOKUP(C628,NACE08!$C$4:$D$25,2,FALSE)</f>
        <v>Travail Interimmaire</v>
      </c>
      <c r="E628" t="s">
        <v>269</v>
      </c>
      <c r="F628" s="11">
        <v>6</v>
      </c>
      <c r="G628" s="11">
        <v>6</v>
      </c>
      <c r="H628" s="143">
        <v>121</v>
      </c>
      <c r="I628" s="12"/>
    </row>
    <row r="629" spans="1:9" hidden="1" outlineLevel="2" x14ac:dyDescent="0.3">
      <c r="A629" s="19">
        <v>2021</v>
      </c>
      <c r="B629" t="s">
        <v>26</v>
      </c>
      <c r="C629" t="s">
        <v>27</v>
      </c>
      <c r="D629" t="str">
        <f>VLOOKUP(C629,NACE08!$C$4:$D$25,2,FALSE)</f>
        <v>Administration publique</v>
      </c>
      <c r="E629" t="s">
        <v>41</v>
      </c>
      <c r="F629" s="11">
        <v>5995</v>
      </c>
      <c r="G629" s="11">
        <v>7047</v>
      </c>
      <c r="H629" s="143">
        <v>456846</v>
      </c>
      <c r="I629" s="12"/>
    </row>
    <row r="630" spans="1:9" hidden="1" outlineLevel="2" x14ac:dyDescent="0.3">
      <c r="A630" s="19">
        <v>2021</v>
      </c>
      <c r="B630" t="s">
        <v>26</v>
      </c>
      <c r="C630" t="s">
        <v>27</v>
      </c>
      <c r="D630" t="str">
        <f>VLOOKUP(C630,NACE08!$C$4:$D$25,2,FALSE)</f>
        <v>Administration publique</v>
      </c>
      <c r="E630" t="s">
        <v>111</v>
      </c>
      <c r="F630" s="11">
        <v>9401</v>
      </c>
      <c r="G630" s="11">
        <v>12644</v>
      </c>
      <c r="H630" s="143">
        <v>1146155</v>
      </c>
      <c r="I630" s="12"/>
    </row>
    <row r="631" spans="1:9" hidden="1" outlineLevel="2" x14ac:dyDescent="0.3">
      <c r="A631" s="19">
        <v>2021</v>
      </c>
      <c r="B631" t="s">
        <v>26</v>
      </c>
      <c r="C631" t="s">
        <v>27</v>
      </c>
      <c r="D631" t="str">
        <f>VLOOKUP(C631,NACE08!$C$4:$D$25,2,FALSE)</f>
        <v>Administration publique</v>
      </c>
      <c r="E631" t="s">
        <v>112</v>
      </c>
      <c r="F631" s="11">
        <v>6134</v>
      </c>
      <c r="G631" s="11">
        <v>8725</v>
      </c>
      <c r="H631" s="143">
        <v>973264</v>
      </c>
      <c r="I631" s="12"/>
    </row>
    <row r="632" spans="1:9" hidden="1" outlineLevel="2" x14ac:dyDescent="0.3">
      <c r="A632" s="19">
        <v>2021</v>
      </c>
      <c r="B632" t="s">
        <v>26</v>
      </c>
      <c r="C632" t="s">
        <v>27</v>
      </c>
      <c r="D632" t="str">
        <f>VLOOKUP(C632,NACE08!$C$4:$D$25,2,FALSE)</f>
        <v>Administration publique</v>
      </c>
      <c r="E632" t="s">
        <v>113</v>
      </c>
      <c r="F632" s="11">
        <v>1377</v>
      </c>
      <c r="G632" s="11">
        <v>1985</v>
      </c>
      <c r="H632" s="143">
        <v>279024</v>
      </c>
      <c r="I632" s="12"/>
    </row>
    <row r="633" spans="1:9" hidden="1" outlineLevel="2" x14ac:dyDescent="0.3">
      <c r="A633" s="19">
        <v>2021</v>
      </c>
      <c r="B633" t="s">
        <v>26</v>
      </c>
      <c r="C633" t="s">
        <v>27</v>
      </c>
      <c r="D633" t="str">
        <f>VLOOKUP(C633,NACE08!$C$4:$D$25,2,FALSE)</f>
        <v>Administration publique</v>
      </c>
      <c r="E633" t="s">
        <v>114</v>
      </c>
      <c r="F633" s="11">
        <v>207</v>
      </c>
      <c r="G633" s="11">
        <v>293</v>
      </c>
      <c r="H633" s="143">
        <v>54860</v>
      </c>
      <c r="I633" s="12"/>
    </row>
    <row r="634" spans="1:9" hidden="1" outlineLevel="2" x14ac:dyDescent="0.3">
      <c r="A634" s="19">
        <v>2021</v>
      </c>
      <c r="B634" t="s">
        <v>26</v>
      </c>
      <c r="C634" t="s">
        <v>27</v>
      </c>
      <c r="D634" t="str">
        <f>VLOOKUP(C634,NACE08!$C$4:$D$25,2,FALSE)</f>
        <v>Administration publique</v>
      </c>
      <c r="E634" t="s">
        <v>115</v>
      </c>
      <c r="F634" s="11">
        <v>135</v>
      </c>
      <c r="G634" s="11">
        <v>192</v>
      </c>
      <c r="H634" s="143">
        <v>40783</v>
      </c>
      <c r="I634" s="12"/>
    </row>
    <row r="635" spans="1:9" hidden="1" outlineLevel="2" x14ac:dyDescent="0.3">
      <c r="A635" s="19">
        <v>2021</v>
      </c>
      <c r="B635" t="s">
        <v>26</v>
      </c>
      <c r="C635" t="s">
        <v>27</v>
      </c>
      <c r="D635" t="str">
        <f>VLOOKUP(C635,NACE08!$C$4:$D$25,2,FALSE)</f>
        <v>Administration publique</v>
      </c>
      <c r="E635" t="s">
        <v>116</v>
      </c>
      <c r="F635" s="11">
        <v>28</v>
      </c>
      <c r="G635" s="11">
        <v>40</v>
      </c>
      <c r="H635" s="143">
        <v>8154</v>
      </c>
      <c r="I635" s="12"/>
    </row>
    <row r="636" spans="1:9" hidden="1" outlineLevel="2" x14ac:dyDescent="0.3">
      <c r="A636" s="19">
        <v>2021</v>
      </c>
      <c r="B636" t="s">
        <v>26</v>
      </c>
      <c r="C636" t="s">
        <v>27</v>
      </c>
      <c r="D636" t="str">
        <f>VLOOKUP(C636,NACE08!$C$4:$D$25,2,FALSE)</f>
        <v>Administration publique</v>
      </c>
      <c r="E636" t="s">
        <v>117</v>
      </c>
      <c r="F636" s="11">
        <v>3</v>
      </c>
      <c r="G636" s="11">
        <v>3</v>
      </c>
      <c r="H636" s="143">
        <v>535</v>
      </c>
      <c r="I636" s="12"/>
    </row>
    <row r="637" spans="1:9" hidden="1" outlineLevel="2" x14ac:dyDescent="0.3">
      <c r="A637" s="19">
        <v>2021</v>
      </c>
      <c r="B637" t="s">
        <v>26</v>
      </c>
      <c r="C637" t="s">
        <v>27</v>
      </c>
      <c r="D637" t="str">
        <f>VLOOKUP(C637,NACE08!$C$4:$D$25,2,FALSE)</f>
        <v>Administration publique</v>
      </c>
      <c r="E637" t="s">
        <v>268</v>
      </c>
      <c r="F637" s="11">
        <v>2</v>
      </c>
      <c r="G637" s="11">
        <v>2</v>
      </c>
      <c r="H637" s="143">
        <v>0</v>
      </c>
      <c r="I637" s="12"/>
    </row>
    <row r="638" spans="1:9" hidden="1" outlineLevel="2" x14ac:dyDescent="0.3">
      <c r="A638" s="19">
        <v>2021</v>
      </c>
      <c r="B638" t="s">
        <v>26</v>
      </c>
      <c r="C638" t="s">
        <v>27</v>
      </c>
      <c r="D638" t="str">
        <f>VLOOKUP(C638,NACE08!$C$4:$D$25,2,FALSE)</f>
        <v>Administration publique</v>
      </c>
      <c r="E638" t="s">
        <v>269</v>
      </c>
      <c r="F638" s="11">
        <v>1</v>
      </c>
      <c r="G638" s="11">
        <v>1</v>
      </c>
      <c r="H638" s="143">
        <v>7</v>
      </c>
      <c r="I638" s="12"/>
    </row>
    <row r="639" spans="1:9" hidden="1" outlineLevel="2" x14ac:dyDescent="0.3">
      <c r="A639" s="19">
        <v>2021</v>
      </c>
      <c r="B639" t="s">
        <v>28</v>
      </c>
      <c r="C639" t="s">
        <v>29</v>
      </c>
      <c r="D639" t="str">
        <f>VLOOKUP(C639,NACE08!$C$4:$D$25,2,FALSE)</f>
        <v>Enseignement</v>
      </c>
      <c r="E639" t="s">
        <v>41</v>
      </c>
      <c r="F639" s="11">
        <v>763</v>
      </c>
      <c r="G639" s="11">
        <v>927</v>
      </c>
      <c r="H639" s="143">
        <v>61942</v>
      </c>
      <c r="I639" s="12"/>
    </row>
    <row r="640" spans="1:9" hidden="1" outlineLevel="2" x14ac:dyDescent="0.3">
      <c r="A640" s="19">
        <v>2021</v>
      </c>
      <c r="B640" t="s">
        <v>28</v>
      </c>
      <c r="C640" t="s">
        <v>29</v>
      </c>
      <c r="D640" t="str">
        <f>VLOOKUP(C640,NACE08!$C$4:$D$25,2,FALSE)</f>
        <v>Enseignement</v>
      </c>
      <c r="E640" t="s">
        <v>111</v>
      </c>
      <c r="F640" s="11">
        <v>2141</v>
      </c>
      <c r="G640" s="11">
        <v>3685</v>
      </c>
      <c r="H640" s="143">
        <v>227470</v>
      </c>
      <c r="I640" s="12"/>
    </row>
    <row r="641" spans="1:9" hidden="1" outlineLevel="2" x14ac:dyDescent="0.3">
      <c r="A641" s="19">
        <v>2021</v>
      </c>
      <c r="B641" t="s">
        <v>28</v>
      </c>
      <c r="C641" t="s">
        <v>29</v>
      </c>
      <c r="D641" t="str">
        <f>VLOOKUP(C641,NACE08!$C$4:$D$25,2,FALSE)</f>
        <v>Enseignement</v>
      </c>
      <c r="E641" t="s">
        <v>112</v>
      </c>
      <c r="F641" s="11">
        <v>4577</v>
      </c>
      <c r="G641" s="11">
        <v>7969</v>
      </c>
      <c r="H641" s="143">
        <v>618374</v>
      </c>
      <c r="I641" s="12"/>
    </row>
    <row r="642" spans="1:9" hidden="1" outlineLevel="2" x14ac:dyDescent="0.3">
      <c r="A642" s="19">
        <v>2021</v>
      </c>
      <c r="B642" t="s">
        <v>28</v>
      </c>
      <c r="C642" t="s">
        <v>29</v>
      </c>
      <c r="D642" t="str">
        <f>VLOOKUP(C642,NACE08!$C$4:$D$25,2,FALSE)</f>
        <v>Enseignement</v>
      </c>
      <c r="E642" t="s">
        <v>113</v>
      </c>
      <c r="F642" s="11">
        <v>1822</v>
      </c>
      <c r="G642" s="11">
        <v>3139</v>
      </c>
      <c r="H642" s="143">
        <v>317315</v>
      </c>
      <c r="I642" s="12"/>
    </row>
    <row r="643" spans="1:9" hidden="1" outlineLevel="2" x14ac:dyDescent="0.3">
      <c r="A643" s="19">
        <v>2021</v>
      </c>
      <c r="B643" t="s">
        <v>28</v>
      </c>
      <c r="C643" t="s">
        <v>29</v>
      </c>
      <c r="D643" t="str">
        <f>VLOOKUP(C643,NACE08!$C$4:$D$25,2,FALSE)</f>
        <v>Enseignement</v>
      </c>
      <c r="E643" t="s">
        <v>114</v>
      </c>
      <c r="F643" s="11">
        <v>422</v>
      </c>
      <c r="G643" s="11">
        <v>682</v>
      </c>
      <c r="H643" s="143">
        <v>85131</v>
      </c>
      <c r="I643" s="12"/>
    </row>
    <row r="644" spans="1:9" hidden="1" outlineLevel="2" x14ac:dyDescent="0.3">
      <c r="A644" s="19">
        <v>2021</v>
      </c>
      <c r="B644" t="s">
        <v>28</v>
      </c>
      <c r="C644" t="s">
        <v>29</v>
      </c>
      <c r="D644" t="str">
        <f>VLOOKUP(C644,NACE08!$C$4:$D$25,2,FALSE)</f>
        <v>Enseignement</v>
      </c>
      <c r="E644" t="s">
        <v>115</v>
      </c>
      <c r="F644" s="11">
        <v>294</v>
      </c>
      <c r="G644" s="11">
        <v>487</v>
      </c>
      <c r="H644" s="143">
        <v>67156</v>
      </c>
      <c r="I644" s="12"/>
    </row>
    <row r="645" spans="1:9" hidden="1" outlineLevel="2" x14ac:dyDescent="0.3">
      <c r="A645" s="19">
        <v>2021</v>
      </c>
      <c r="B645" t="s">
        <v>28</v>
      </c>
      <c r="C645" t="s">
        <v>29</v>
      </c>
      <c r="D645" t="str">
        <f>VLOOKUP(C645,NACE08!$C$4:$D$25,2,FALSE)</f>
        <v>Enseignement</v>
      </c>
      <c r="E645" t="s">
        <v>116</v>
      </c>
      <c r="F645" s="11">
        <v>35</v>
      </c>
      <c r="G645" s="11">
        <v>47</v>
      </c>
      <c r="H645" s="143">
        <v>10502</v>
      </c>
      <c r="I645" s="12"/>
    </row>
    <row r="646" spans="1:9" hidden="1" outlineLevel="2" x14ac:dyDescent="0.3">
      <c r="A646" s="19">
        <v>2021</v>
      </c>
      <c r="B646" t="s">
        <v>28</v>
      </c>
      <c r="C646" t="s">
        <v>29</v>
      </c>
      <c r="D646" t="str">
        <f>VLOOKUP(C646,NACE08!$C$4:$D$25,2,FALSE)</f>
        <v>Enseignement</v>
      </c>
      <c r="E646" t="s">
        <v>117</v>
      </c>
      <c r="F646" s="11">
        <v>5</v>
      </c>
      <c r="G646" s="11">
        <v>7</v>
      </c>
      <c r="H646" s="143">
        <v>457</v>
      </c>
      <c r="I646" s="12"/>
    </row>
    <row r="647" spans="1:9" hidden="1" outlineLevel="2" x14ac:dyDescent="0.3">
      <c r="A647" s="19">
        <v>2021</v>
      </c>
      <c r="B647" t="s">
        <v>28</v>
      </c>
      <c r="C647" t="s">
        <v>29</v>
      </c>
      <c r="D647" t="str">
        <f>VLOOKUP(C647,NACE08!$C$4:$D$25,2,FALSE)</f>
        <v>Enseignement</v>
      </c>
      <c r="E647" t="s">
        <v>269</v>
      </c>
      <c r="F647" s="11">
        <v>1</v>
      </c>
      <c r="G647" s="11">
        <v>1</v>
      </c>
      <c r="H647" s="143">
        <v>37</v>
      </c>
      <c r="I647" s="12"/>
    </row>
    <row r="648" spans="1:9" hidden="1" outlineLevel="2" x14ac:dyDescent="0.3">
      <c r="A648" s="19">
        <v>2021</v>
      </c>
      <c r="B648" t="s">
        <v>30</v>
      </c>
      <c r="C648" t="s">
        <v>31</v>
      </c>
      <c r="D648" t="str">
        <f>VLOOKUP(C648,NACE08!$C$4:$D$25,2,FALSE)</f>
        <v>Santé humaine et action sociale</v>
      </c>
      <c r="E648" t="s">
        <v>41</v>
      </c>
      <c r="F648" s="11">
        <v>6880</v>
      </c>
      <c r="G648" s="11">
        <v>8273</v>
      </c>
      <c r="H648" s="143">
        <v>892284</v>
      </c>
      <c r="I648" s="12"/>
    </row>
    <row r="649" spans="1:9" hidden="1" outlineLevel="2" x14ac:dyDescent="0.3">
      <c r="A649" s="19">
        <v>2021</v>
      </c>
      <c r="B649" t="s">
        <v>30</v>
      </c>
      <c r="C649" t="s">
        <v>31</v>
      </c>
      <c r="D649" t="str">
        <f>VLOOKUP(C649,NACE08!$C$4:$D$25,2,FALSE)</f>
        <v>Santé humaine et action sociale</v>
      </c>
      <c r="E649" t="s">
        <v>111</v>
      </c>
      <c r="F649" s="11">
        <v>17438</v>
      </c>
      <c r="G649" s="11">
        <v>23799</v>
      </c>
      <c r="H649" s="143">
        <v>3537091</v>
      </c>
      <c r="I649" s="12"/>
    </row>
    <row r="650" spans="1:9" hidden="1" outlineLevel="2" x14ac:dyDescent="0.3">
      <c r="A650" s="19">
        <v>2021</v>
      </c>
      <c r="B650" t="s">
        <v>30</v>
      </c>
      <c r="C650" t="s">
        <v>31</v>
      </c>
      <c r="D650" t="str">
        <f>VLOOKUP(C650,NACE08!$C$4:$D$25,2,FALSE)</f>
        <v>Santé humaine et action sociale</v>
      </c>
      <c r="E650" t="s">
        <v>112</v>
      </c>
      <c r="F650" s="11">
        <v>15567</v>
      </c>
      <c r="G650" s="11">
        <v>21810</v>
      </c>
      <c r="H650" s="143">
        <v>3915206</v>
      </c>
      <c r="I650" s="12"/>
    </row>
    <row r="651" spans="1:9" hidden="1" outlineLevel="2" x14ac:dyDescent="0.3">
      <c r="A651" s="19">
        <v>2021</v>
      </c>
      <c r="B651" t="s">
        <v>30</v>
      </c>
      <c r="C651" t="s">
        <v>31</v>
      </c>
      <c r="D651" t="str">
        <f>VLOOKUP(C651,NACE08!$C$4:$D$25,2,FALSE)</f>
        <v>Santé humaine et action sociale</v>
      </c>
      <c r="E651" t="s">
        <v>113</v>
      </c>
      <c r="F651" s="11">
        <v>4536</v>
      </c>
      <c r="G651" s="11">
        <v>6180</v>
      </c>
      <c r="H651" s="143">
        <v>1302930</v>
      </c>
      <c r="I651" s="12"/>
    </row>
    <row r="652" spans="1:9" hidden="1" outlineLevel="2" x14ac:dyDescent="0.3">
      <c r="A652" s="19">
        <v>2021</v>
      </c>
      <c r="B652" t="s">
        <v>30</v>
      </c>
      <c r="C652" t="s">
        <v>31</v>
      </c>
      <c r="D652" t="str">
        <f>VLOOKUP(C652,NACE08!$C$4:$D$25,2,FALSE)</f>
        <v>Santé humaine et action sociale</v>
      </c>
      <c r="E652" t="s">
        <v>114</v>
      </c>
      <c r="F652" s="11">
        <v>780</v>
      </c>
      <c r="G652" s="11">
        <v>1143</v>
      </c>
      <c r="H652" s="143">
        <v>274626</v>
      </c>
      <c r="I652" s="12"/>
    </row>
    <row r="653" spans="1:9" hidden="1" outlineLevel="2" x14ac:dyDescent="0.3">
      <c r="A653" s="19">
        <v>2021</v>
      </c>
      <c r="B653" t="s">
        <v>30</v>
      </c>
      <c r="C653" t="s">
        <v>31</v>
      </c>
      <c r="D653" t="str">
        <f>VLOOKUP(C653,NACE08!$C$4:$D$25,2,FALSE)</f>
        <v>Santé humaine et action sociale</v>
      </c>
      <c r="E653" t="s">
        <v>115</v>
      </c>
      <c r="F653" s="11">
        <v>751</v>
      </c>
      <c r="G653" s="11">
        <v>1053</v>
      </c>
      <c r="H653" s="143">
        <v>275811</v>
      </c>
      <c r="I653" s="12"/>
    </row>
    <row r="654" spans="1:9" hidden="1" outlineLevel="2" x14ac:dyDescent="0.3">
      <c r="A654" s="19">
        <v>2021</v>
      </c>
      <c r="B654" t="s">
        <v>30</v>
      </c>
      <c r="C654" t="s">
        <v>31</v>
      </c>
      <c r="D654" t="str">
        <f>VLOOKUP(C654,NACE08!$C$4:$D$25,2,FALSE)</f>
        <v>Santé humaine et action sociale</v>
      </c>
      <c r="E654" t="s">
        <v>116</v>
      </c>
      <c r="F654" s="11">
        <v>180</v>
      </c>
      <c r="G654" s="11">
        <v>249</v>
      </c>
      <c r="H654" s="143">
        <v>62338</v>
      </c>
      <c r="I654" s="12"/>
    </row>
    <row r="655" spans="1:9" hidden="1" outlineLevel="2" x14ac:dyDescent="0.3">
      <c r="A655" s="19">
        <v>2021</v>
      </c>
      <c r="B655" t="s">
        <v>30</v>
      </c>
      <c r="C655" t="s">
        <v>31</v>
      </c>
      <c r="D655" t="str">
        <f>VLOOKUP(C655,NACE08!$C$4:$D$25,2,FALSE)</f>
        <v>Santé humaine et action sociale</v>
      </c>
      <c r="E655" t="s">
        <v>117</v>
      </c>
      <c r="F655" s="11">
        <v>26</v>
      </c>
      <c r="G655" s="11">
        <v>36</v>
      </c>
      <c r="H655" s="143">
        <v>10588</v>
      </c>
      <c r="I655" s="12"/>
    </row>
    <row r="656" spans="1:9" hidden="1" outlineLevel="2" x14ac:dyDescent="0.3">
      <c r="A656" s="19">
        <v>2021</v>
      </c>
      <c r="B656" t="s">
        <v>30</v>
      </c>
      <c r="C656" t="s">
        <v>31</v>
      </c>
      <c r="D656" t="str">
        <f>VLOOKUP(C656,NACE08!$C$4:$D$25,2,FALSE)</f>
        <v>Santé humaine et action sociale</v>
      </c>
      <c r="E656" t="s">
        <v>269</v>
      </c>
      <c r="F656" s="11">
        <v>1</v>
      </c>
      <c r="G656" s="11">
        <v>1</v>
      </c>
      <c r="H656" s="143">
        <v>88</v>
      </c>
      <c r="I656" s="12"/>
    </row>
    <row r="657" spans="1:9" hidden="1" outlineLevel="2" x14ac:dyDescent="0.3">
      <c r="A657" s="19">
        <v>2021</v>
      </c>
      <c r="B657" t="s">
        <v>32</v>
      </c>
      <c r="C657" t="s">
        <v>33</v>
      </c>
      <c r="D657" t="str">
        <f>VLOOKUP(C657,NACE08!$C$4:$D$25,2,FALSE)</f>
        <v>Arts, spectacles et activités récréatives</v>
      </c>
      <c r="E657" t="s">
        <v>41</v>
      </c>
      <c r="F657" s="11">
        <v>3262</v>
      </c>
      <c r="G657" s="11">
        <v>4383</v>
      </c>
      <c r="H657" s="143">
        <v>364326</v>
      </c>
      <c r="I657" s="12"/>
    </row>
    <row r="658" spans="1:9" hidden="1" outlineLevel="2" x14ac:dyDescent="0.3">
      <c r="A658" s="19">
        <v>2021</v>
      </c>
      <c r="B658" t="s">
        <v>32</v>
      </c>
      <c r="C658" t="s">
        <v>33</v>
      </c>
      <c r="D658" t="str">
        <f>VLOOKUP(C658,NACE08!$C$4:$D$25,2,FALSE)</f>
        <v>Arts, spectacles et activités récréatives</v>
      </c>
      <c r="E658" t="s">
        <v>111</v>
      </c>
      <c r="F658" s="11">
        <v>4737</v>
      </c>
      <c r="G658" s="11">
        <v>7741</v>
      </c>
      <c r="H658" s="143">
        <v>828266</v>
      </c>
      <c r="I658" s="12"/>
    </row>
    <row r="659" spans="1:9" hidden="1" outlineLevel="2" x14ac:dyDescent="0.3">
      <c r="A659" s="19">
        <v>2021</v>
      </c>
      <c r="B659" t="s">
        <v>32</v>
      </c>
      <c r="C659" t="s">
        <v>33</v>
      </c>
      <c r="D659" t="str">
        <f>VLOOKUP(C659,NACE08!$C$4:$D$25,2,FALSE)</f>
        <v>Arts, spectacles et activités récréatives</v>
      </c>
      <c r="E659" t="s">
        <v>112</v>
      </c>
      <c r="F659" s="11">
        <v>4208</v>
      </c>
      <c r="G659" s="11">
        <v>7280</v>
      </c>
      <c r="H659" s="143">
        <v>857116</v>
      </c>
      <c r="I659" s="12"/>
    </row>
    <row r="660" spans="1:9" hidden="1" outlineLevel="2" x14ac:dyDescent="0.3">
      <c r="A660" s="19">
        <v>2021</v>
      </c>
      <c r="B660" t="s">
        <v>32</v>
      </c>
      <c r="C660" t="s">
        <v>33</v>
      </c>
      <c r="D660" t="str">
        <f>VLOOKUP(C660,NACE08!$C$4:$D$25,2,FALSE)</f>
        <v>Arts, spectacles et activités récréatives</v>
      </c>
      <c r="E660" t="s">
        <v>113</v>
      </c>
      <c r="F660" s="11">
        <v>1581</v>
      </c>
      <c r="G660" s="11">
        <v>2650</v>
      </c>
      <c r="H660" s="143">
        <v>328759</v>
      </c>
      <c r="I660" s="12"/>
    </row>
    <row r="661" spans="1:9" hidden="1" outlineLevel="2" x14ac:dyDescent="0.3">
      <c r="A661" s="19">
        <v>2021</v>
      </c>
      <c r="B661" t="s">
        <v>32</v>
      </c>
      <c r="C661" t="s">
        <v>33</v>
      </c>
      <c r="D661" t="str">
        <f>VLOOKUP(C661,NACE08!$C$4:$D$25,2,FALSE)</f>
        <v>Arts, spectacles et activités récréatives</v>
      </c>
      <c r="E661" t="s">
        <v>114</v>
      </c>
      <c r="F661" s="11">
        <v>311</v>
      </c>
      <c r="G661" s="11">
        <v>514</v>
      </c>
      <c r="H661" s="143">
        <v>61386</v>
      </c>
      <c r="I661" s="12"/>
    </row>
    <row r="662" spans="1:9" hidden="1" outlineLevel="2" x14ac:dyDescent="0.3">
      <c r="A662" s="19">
        <v>2021</v>
      </c>
      <c r="B662" t="s">
        <v>32</v>
      </c>
      <c r="C662" t="s">
        <v>33</v>
      </c>
      <c r="D662" t="str">
        <f>VLOOKUP(C662,NACE08!$C$4:$D$25,2,FALSE)</f>
        <v>Arts, spectacles et activités récréatives</v>
      </c>
      <c r="E662" t="s">
        <v>115</v>
      </c>
      <c r="F662" s="11">
        <v>139</v>
      </c>
      <c r="G662" s="11">
        <v>189</v>
      </c>
      <c r="H662" s="143">
        <v>23813</v>
      </c>
      <c r="I662" s="12"/>
    </row>
    <row r="663" spans="1:9" hidden="1" outlineLevel="2" x14ac:dyDescent="0.3">
      <c r="A663" s="19">
        <v>2021</v>
      </c>
      <c r="B663" t="s">
        <v>32</v>
      </c>
      <c r="C663" t="s">
        <v>33</v>
      </c>
      <c r="D663" t="str">
        <f>VLOOKUP(C663,NACE08!$C$4:$D$25,2,FALSE)</f>
        <v>Arts, spectacles et activités récréatives</v>
      </c>
      <c r="E663" t="s">
        <v>116</v>
      </c>
      <c r="F663" s="11">
        <v>17</v>
      </c>
      <c r="G663" s="11">
        <v>21</v>
      </c>
      <c r="H663" s="143">
        <v>2821</v>
      </c>
      <c r="I663" s="12"/>
    </row>
    <row r="664" spans="1:9" hidden="1" outlineLevel="2" x14ac:dyDescent="0.3">
      <c r="A664" s="19">
        <v>2021</v>
      </c>
      <c r="B664" t="s">
        <v>32</v>
      </c>
      <c r="C664" t="s">
        <v>33</v>
      </c>
      <c r="D664" t="str">
        <f>VLOOKUP(C664,NACE08!$C$4:$D$25,2,FALSE)</f>
        <v>Arts, spectacles et activités récréatives</v>
      </c>
      <c r="E664" t="s">
        <v>117</v>
      </c>
      <c r="F664" s="11">
        <v>3</v>
      </c>
      <c r="G664" s="11">
        <v>3</v>
      </c>
      <c r="H664" s="143">
        <v>632</v>
      </c>
      <c r="I664" s="12"/>
    </row>
    <row r="665" spans="1:9" hidden="1" outlineLevel="2" x14ac:dyDescent="0.3">
      <c r="A665" s="19">
        <v>2021</v>
      </c>
      <c r="B665" t="s">
        <v>34</v>
      </c>
      <c r="C665" t="s">
        <v>35</v>
      </c>
      <c r="D665" t="str">
        <f>VLOOKUP(C665,NACE08!$C$4:$D$25,2,FALSE)</f>
        <v>Autres activités de service</v>
      </c>
      <c r="E665" t="s">
        <v>41</v>
      </c>
      <c r="F665" s="11">
        <v>1054</v>
      </c>
      <c r="G665" s="11">
        <v>1335</v>
      </c>
      <c r="H665" s="143">
        <v>126593</v>
      </c>
      <c r="I665" s="12"/>
    </row>
    <row r="666" spans="1:9" hidden="1" outlineLevel="2" x14ac:dyDescent="0.3">
      <c r="A666" s="19">
        <v>2021</v>
      </c>
      <c r="B666" t="s">
        <v>34</v>
      </c>
      <c r="C666" t="s">
        <v>35</v>
      </c>
      <c r="D666" t="str">
        <f>VLOOKUP(C666,NACE08!$C$4:$D$25,2,FALSE)</f>
        <v>Autres activités de service</v>
      </c>
      <c r="E666" t="s">
        <v>111</v>
      </c>
      <c r="F666" s="11">
        <v>2030</v>
      </c>
      <c r="G666" s="11">
        <v>3037</v>
      </c>
      <c r="H666" s="143">
        <v>358960</v>
      </c>
      <c r="I666" s="12"/>
    </row>
    <row r="667" spans="1:9" hidden="1" outlineLevel="2" x14ac:dyDescent="0.3">
      <c r="A667" s="19">
        <v>2021</v>
      </c>
      <c r="B667" t="s">
        <v>34</v>
      </c>
      <c r="C667" t="s">
        <v>35</v>
      </c>
      <c r="D667" t="str">
        <f>VLOOKUP(C667,NACE08!$C$4:$D$25,2,FALSE)</f>
        <v>Autres activités de service</v>
      </c>
      <c r="E667" t="s">
        <v>112</v>
      </c>
      <c r="F667" s="11">
        <v>1453</v>
      </c>
      <c r="G667" s="11">
        <v>2301</v>
      </c>
      <c r="H667" s="143">
        <v>310265</v>
      </c>
      <c r="I667" s="12"/>
    </row>
    <row r="668" spans="1:9" hidden="1" outlineLevel="2" x14ac:dyDescent="0.3">
      <c r="A668" s="19">
        <v>2021</v>
      </c>
      <c r="B668" t="s">
        <v>34</v>
      </c>
      <c r="C668" t="s">
        <v>35</v>
      </c>
      <c r="D668" t="str">
        <f>VLOOKUP(C668,NACE08!$C$4:$D$25,2,FALSE)</f>
        <v>Autres activités de service</v>
      </c>
      <c r="E668" t="s">
        <v>113</v>
      </c>
      <c r="F668" s="11">
        <v>599</v>
      </c>
      <c r="G668" s="11">
        <v>893</v>
      </c>
      <c r="H668" s="143">
        <v>141552</v>
      </c>
      <c r="I668" s="12"/>
    </row>
    <row r="669" spans="1:9" hidden="1" outlineLevel="2" x14ac:dyDescent="0.3">
      <c r="A669" s="19">
        <v>2021</v>
      </c>
      <c r="B669" t="s">
        <v>34</v>
      </c>
      <c r="C669" t="s">
        <v>35</v>
      </c>
      <c r="D669" t="str">
        <f>VLOOKUP(C669,NACE08!$C$4:$D$25,2,FALSE)</f>
        <v>Autres activités de service</v>
      </c>
      <c r="E669" t="s">
        <v>114</v>
      </c>
      <c r="F669" s="11">
        <v>91</v>
      </c>
      <c r="G669" s="11">
        <v>139</v>
      </c>
      <c r="H669" s="143">
        <v>22495</v>
      </c>
      <c r="I669" s="12"/>
    </row>
    <row r="670" spans="1:9" hidden="1" outlineLevel="2" x14ac:dyDescent="0.3">
      <c r="A670" s="19">
        <v>2021</v>
      </c>
      <c r="B670" t="s">
        <v>34</v>
      </c>
      <c r="C670" t="s">
        <v>35</v>
      </c>
      <c r="D670" t="str">
        <f>VLOOKUP(C670,NACE08!$C$4:$D$25,2,FALSE)</f>
        <v>Autres activités de service</v>
      </c>
      <c r="E670" t="s">
        <v>115</v>
      </c>
      <c r="F670" s="11">
        <v>43</v>
      </c>
      <c r="G670" s="11">
        <v>61</v>
      </c>
      <c r="H670" s="143">
        <v>14238</v>
      </c>
      <c r="I670" s="12"/>
    </row>
    <row r="671" spans="1:9" hidden="1" outlineLevel="2" x14ac:dyDescent="0.3">
      <c r="A671" s="19">
        <v>2021</v>
      </c>
      <c r="B671" t="s">
        <v>34</v>
      </c>
      <c r="C671" t="s">
        <v>35</v>
      </c>
      <c r="D671" t="str">
        <f>VLOOKUP(C671,NACE08!$C$4:$D$25,2,FALSE)</f>
        <v>Autres activités de service</v>
      </c>
      <c r="E671" t="s">
        <v>116</v>
      </c>
      <c r="F671" s="11">
        <v>8</v>
      </c>
      <c r="G671" s="11">
        <v>8</v>
      </c>
      <c r="H671" s="143">
        <v>2096</v>
      </c>
      <c r="I671" s="12"/>
    </row>
    <row r="672" spans="1:9" hidden="1" outlineLevel="2" x14ac:dyDescent="0.3">
      <c r="A672" s="19">
        <v>2021</v>
      </c>
      <c r="B672" t="s">
        <v>34</v>
      </c>
      <c r="C672" t="s">
        <v>35</v>
      </c>
      <c r="D672" t="str">
        <f>VLOOKUP(C672,NACE08!$C$4:$D$25,2,FALSE)</f>
        <v>Autres activités de service</v>
      </c>
      <c r="E672" t="s">
        <v>117</v>
      </c>
      <c r="F672" s="11">
        <v>0</v>
      </c>
      <c r="G672" s="11">
        <v>1</v>
      </c>
      <c r="H672" s="143">
        <v>121</v>
      </c>
      <c r="I672" s="12"/>
    </row>
    <row r="673" spans="1:9" hidden="1" outlineLevel="2" x14ac:dyDescent="0.3">
      <c r="A673" s="19">
        <v>2021</v>
      </c>
      <c r="B673" t="s">
        <v>36</v>
      </c>
      <c r="C673" t="s">
        <v>37</v>
      </c>
      <c r="D673" t="str">
        <f>VLOOKUP(C673,NACE08!$C$4:$D$25,2,FALSE)</f>
        <v>Activités des ménages en tant qu'employeurs</v>
      </c>
      <c r="E673" t="s">
        <v>41</v>
      </c>
      <c r="F673" s="11">
        <v>32</v>
      </c>
      <c r="G673" s="11">
        <v>36</v>
      </c>
      <c r="H673" s="143">
        <v>6355</v>
      </c>
      <c r="I673" s="12"/>
    </row>
    <row r="674" spans="1:9" hidden="1" outlineLevel="2" x14ac:dyDescent="0.3">
      <c r="A674" s="19">
        <v>2021</v>
      </c>
      <c r="B674" t="s">
        <v>36</v>
      </c>
      <c r="C674" t="s">
        <v>37</v>
      </c>
      <c r="D674" t="str">
        <f>VLOOKUP(C674,NACE08!$C$4:$D$25,2,FALSE)</f>
        <v>Activités des ménages en tant qu'employeurs</v>
      </c>
      <c r="E674" t="s">
        <v>111</v>
      </c>
      <c r="F674" s="11">
        <v>55</v>
      </c>
      <c r="G674" s="11">
        <v>77</v>
      </c>
      <c r="H674" s="143">
        <v>16671</v>
      </c>
      <c r="I674" s="12"/>
    </row>
    <row r="675" spans="1:9" hidden="1" outlineLevel="2" x14ac:dyDescent="0.3">
      <c r="A675" s="19">
        <v>2021</v>
      </c>
      <c r="B675" t="s">
        <v>36</v>
      </c>
      <c r="C675" t="s">
        <v>37</v>
      </c>
      <c r="D675" t="str">
        <f>VLOOKUP(C675,NACE08!$C$4:$D$25,2,FALSE)</f>
        <v>Activités des ménages en tant qu'employeurs</v>
      </c>
      <c r="E675" t="s">
        <v>112</v>
      </c>
      <c r="F675" s="11">
        <v>58</v>
      </c>
      <c r="G675" s="11">
        <v>82</v>
      </c>
      <c r="H675" s="143">
        <v>15565</v>
      </c>
      <c r="I675" s="12"/>
    </row>
    <row r="676" spans="1:9" hidden="1" outlineLevel="2" x14ac:dyDescent="0.3">
      <c r="A676" s="19">
        <v>2021</v>
      </c>
      <c r="B676" t="s">
        <v>36</v>
      </c>
      <c r="C676" t="s">
        <v>37</v>
      </c>
      <c r="D676" t="str">
        <f>VLOOKUP(C676,NACE08!$C$4:$D$25,2,FALSE)</f>
        <v>Activités des ménages en tant qu'employeurs</v>
      </c>
      <c r="E676" t="s">
        <v>113</v>
      </c>
      <c r="F676" s="11">
        <v>19</v>
      </c>
      <c r="G676" s="11">
        <v>24</v>
      </c>
      <c r="H676" s="143">
        <v>6328</v>
      </c>
      <c r="I676" s="12"/>
    </row>
    <row r="677" spans="1:9" hidden="1" outlineLevel="2" x14ac:dyDescent="0.3">
      <c r="A677" s="19">
        <v>2021</v>
      </c>
      <c r="B677" t="s">
        <v>36</v>
      </c>
      <c r="C677" t="s">
        <v>37</v>
      </c>
      <c r="D677" t="str">
        <f>VLOOKUP(C677,NACE08!$C$4:$D$25,2,FALSE)</f>
        <v>Activités des ménages en tant qu'employeurs</v>
      </c>
      <c r="E677" t="s">
        <v>114</v>
      </c>
      <c r="F677" s="11">
        <v>9</v>
      </c>
      <c r="G677" s="11">
        <v>10</v>
      </c>
      <c r="H677" s="143">
        <v>2964</v>
      </c>
      <c r="I677" s="12"/>
    </row>
    <row r="678" spans="1:9" hidden="1" outlineLevel="2" x14ac:dyDescent="0.3">
      <c r="A678" s="19">
        <v>2021</v>
      </c>
      <c r="B678" t="s">
        <v>36</v>
      </c>
      <c r="C678" t="s">
        <v>37</v>
      </c>
      <c r="D678" t="str">
        <f>VLOOKUP(C678,NACE08!$C$4:$D$25,2,FALSE)</f>
        <v>Activités des ménages en tant qu'employeurs</v>
      </c>
      <c r="E678" t="s">
        <v>115</v>
      </c>
      <c r="F678" s="11">
        <v>3</v>
      </c>
      <c r="G678" s="11">
        <v>5</v>
      </c>
      <c r="H678" s="143">
        <v>835</v>
      </c>
      <c r="I678" s="12"/>
    </row>
    <row r="679" spans="1:9" hidden="1" outlineLevel="2" x14ac:dyDescent="0.3">
      <c r="A679" s="19">
        <v>2021</v>
      </c>
      <c r="B679" t="s">
        <v>38</v>
      </c>
      <c r="C679" t="s">
        <v>39</v>
      </c>
      <c r="D679" t="str">
        <f>VLOOKUP(C679,NACE08!$C$4:$D$25,2,FALSE)</f>
        <v>Activités des organisations et organismes extraterritoriaux</v>
      </c>
      <c r="E679" t="s">
        <v>41</v>
      </c>
      <c r="F679" s="11">
        <v>3</v>
      </c>
      <c r="G679" s="11">
        <v>4</v>
      </c>
      <c r="H679" s="143">
        <v>391</v>
      </c>
      <c r="I679" s="12"/>
    </row>
    <row r="680" spans="1:9" hidden="1" outlineLevel="2" x14ac:dyDescent="0.3">
      <c r="A680" s="19">
        <v>2021</v>
      </c>
      <c r="B680" t="s">
        <v>38</v>
      </c>
      <c r="C680" t="s">
        <v>39</v>
      </c>
      <c r="D680" t="str">
        <f>VLOOKUP(C680,NACE08!$C$4:$D$25,2,FALSE)</f>
        <v>Activités des organisations et organismes extraterritoriaux</v>
      </c>
      <c r="E680" t="s">
        <v>111</v>
      </c>
      <c r="F680" s="11">
        <v>7</v>
      </c>
      <c r="G680" s="11">
        <v>10</v>
      </c>
      <c r="H680" s="143">
        <v>543</v>
      </c>
      <c r="I680" s="12"/>
    </row>
    <row r="681" spans="1:9" hidden="1" outlineLevel="2" x14ac:dyDescent="0.3">
      <c r="A681" s="19">
        <v>2021</v>
      </c>
      <c r="B681" t="s">
        <v>38</v>
      </c>
      <c r="C681" t="s">
        <v>39</v>
      </c>
      <c r="D681" t="str">
        <f>VLOOKUP(C681,NACE08!$C$4:$D$25,2,FALSE)</f>
        <v>Activités des organisations et organismes extraterritoriaux</v>
      </c>
      <c r="E681" t="s">
        <v>112</v>
      </c>
      <c r="F681" s="11">
        <v>9</v>
      </c>
      <c r="G681" s="11">
        <v>14</v>
      </c>
      <c r="H681" s="143">
        <v>1124</v>
      </c>
      <c r="I681" s="12"/>
    </row>
    <row r="682" spans="1:9" hidden="1" outlineLevel="2" x14ac:dyDescent="0.3">
      <c r="A682" s="19">
        <v>2021</v>
      </c>
      <c r="B682" t="s">
        <v>38</v>
      </c>
      <c r="C682" t="s">
        <v>39</v>
      </c>
      <c r="D682" t="str">
        <f>VLOOKUP(C682,NACE08!$C$4:$D$25,2,FALSE)</f>
        <v>Activités des organisations et organismes extraterritoriaux</v>
      </c>
      <c r="E682" t="s">
        <v>113</v>
      </c>
      <c r="F682" s="11">
        <v>10</v>
      </c>
      <c r="G682" s="11">
        <v>12</v>
      </c>
      <c r="H682" s="143">
        <v>2021</v>
      </c>
      <c r="I682" s="12"/>
    </row>
    <row r="683" spans="1:9" hidden="1" outlineLevel="2" x14ac:dyDescent="0.3">
      <c r="A683" s="19">
        <v>2021</v>
      </c>
      <c r="B683" t="s">
        <v>38</v>
      </c>
      <c r="C683" t="s">
        <v>39</v>
      </c>
      <c r="D683" t="str">
        <f>VLOOKUP(C683,NACE08!$C$4:$D$25,2,FALSE)</f>
        <v>Activités des organisations et organismes extraterritoriaux</v>
      </c>
      <c r="E683" t="s">
        <v>114</v>
      </c>
      <c r="F683" s="11">
        <v>1</v>
      </c>
      <c r="G683" s="11">
        <v>2</v>
      </c>
      <c r="H683" s="143">
        <v>760</v>
      </c>
      <c r="I683" s="12"/>
    </row>
    <row r="684" spans="1:9" hidden="1" outlineLevel="2" x14ac:dyDescent="0.3">
      <c r="A684" s="19">
        <v>2021</v>
      </c>
      <c r="B684" t="s">
        <v>38</v>
      </c>
      <c r="C684" t="s">
        <v>39</v>
      </c>
      <c r="D684" t="str">
        <f>VLOOKUP(C684,NACE08!$C$4:$D$25,2,FALSE)</f>
        <v>Activités des organisations et organismes extraterritoriaux</v>
      </c>
      <c r="E684" t="s">
        <v>115</v>
      </c>
      <c r="F684" s="11">
        <v>1</v>
      </c>
      <c r="G684" s="11">
        <v>4</v>
      </c>
      <c r="H684" s="143">
        <v>551</v>
      </c>
      <c r="I684" s="12"/>
    </row>
    <row r="685" spans="1:9" hidden="1" outlineLevel="2" x14ac:dyDescent="0.3">
      <c r="A685" s="19">
        <v>2021</v>
      </c>
      <c r="B685" t="s">
        <v>38</v>
      </c>
      <c r="C685" t="s">
        <v>39</v>
      </c>
      <c r="D685" t="str">
        <f>VLOOKUP(C685,NACE08!$C$4:$D$25,2,FALSE)</f>
        <v>Activités des organisations et organismes extraterritoriaux</v>
      </c>
      <c r="E685" t="s">
        <v>116</v>
      </c>
      <c r="F685" s="11">
        <v>2</v>
      </c>
      <c r="G685" s="11">
        <v>4</v>
      </c>
      <c r="H685" s="143">
        <v>718</v>
      </c>
      <c r="I685" s="12"/>
    </row>
    <row r="686" spans="1:9" outlineLevel="1" collapsed="1" x14ac:dyDescent="0.3">
      <c r="A686" s="21" t="s">
        <v>103</v>
      </c>
      <c r="B686" s="22"/>
      <c r="C686" s="22"/>
      <c r="D686" s="22"/>
      <c r="E686" s="22"/>
      <c r="F686" s="23">
        <f>SUBTOTAL(9,F516:F685)</f>
        <v>565247</v>
      </c>
      <c r="G686" s="23">
        <f>SUBTOTAL(9,G516:G685)</f>
        <v>883517</v>
      </c>
      <c r="H686" s="144">
        <f>SUBTOTAL(9,H516:H685)</f>
        <v>117372968</v>
      </c>
      <c r="I686" s="12"/>
    </row>
    <row r="687" spans="1:9" hidden="1" outlineLevel="2" x14ac:dyDescent="0.3">
      <c r="A687" s="13">
        <v>2020</v>
      </c>
      <c r="B687" s="14" t="s">
        <v>0</v>
      </c>
      <c r="C687" s="14" t="s">
        <v>1</v>
      </c>
      <c r="D687" s="14" t="str">
        <f>VLOOKUP(C687,NACE08!$C$4:$D$25,2,FALSE)</f>
        <v>Agriculture, sylviculture et pêche</v>
      </c>
      <c r="E687" s="14" t="s">
        <v>41</v>
      </c>
      <c r="F687" s="15">
        <v>1019</v>
      </c>
      <c r="G687" s="15">
        <v>1341</v>
      </c>
      <c r="H687" s="141">
        <v>151165</v>
      </c>
      <c r="I687" s="12"/>
    </row>
    <row r="688" spans="1:9" hidden="1" outlineLevel="2" x14ac:dyDescent="0.3">
      <c r="A688" s="13">
        <v>2020</v>
      </c>
      <c r="B688" s="14" t="s">
        <v>0</v>
      </c>
      <c r="C688" s="14" t="s">
        <v>1</v>
      </c>
      <c r="D688" s="14" t="str">
        <f>VLOOKUP(C688,NACE08!$C$4:$D$25,2,FALSE)</f>
        <v>Agriculture, sylviculture et pêche</v>
      </c>
      <c r="E688" s="14" t="s">
        <v>111</v>
      </c>
      <c r="F688" s="15">
        <v>930</v>
      </c>
      <c r="G688" s="15">
        <v>1360</v>
      </c>
      <c r="H688" s="141">
        <v>219461</v>
      </c>
      <c r="I688" s="12"/>
    </row>
    <row r="689" spans="1:9" hidden="1" outlineLevel="2" x14ac:dyDescent="0.3">
      <c r="A689" s="13">
        <v>2020</v>
      </c>
      <c r="B689" s="14" t="s">
        <v>0</v>
      </c>
      <c r="C689" s="14" t="s">
        <v>1</v>
      </c>
      <c r="D689" s="14" t="str">
        <f>VLOOKUP(C689,NACE08!$C$4:$D$25,2,FALSE)</f>
        <v>Agriculture, sylviculture et pêche</v>
      </c>
      <c r="E689" s="14" t="s">
        <v>112</v>
      </c>
      <c r="F689" s="15">
        <v>384</v>
      </c>
      <c r="G689" s="15">
        <v>572</v>
      </c>
      <c r="H689" s="141">
        <v>93821</v>
      </c>
      <c r="I689" s="12"/>
    </row>
    <row r="690" spans="1:9" hidden="1" outlineLevel="2" x14ac:dyDescent="0.3">
      <c r="A690" s="13">
        <v>2020</v>
      </c>
      <c r="B690" s="14" t="s">
        <v>0</v>
      </c>
      <c r="C690" s="14" t="s">
        <v>1</v>
      </c>
      <c r="D690" s="14" t="str">
        <f>VLOOKUP(C690,NACE08!$C$4:$D$25,2,FALSE)</f>
        <v>Agriculture, sylviculture et pêche</v>
      </c>
      <c r="E690" s="14" t="s">
        <v>113</v>
      </c>
      <c r="F690" s="15">
        <v>76</v>
      </c>
      <c r="G690" s="15">
        <v>115</v>
      </c>
      <c r="H690" s="141">
        <v>16260</v>
      </c>
      <c r="I690" s="12"/>
    </row>
    <row r="691" spans="1:9" hidden="1" outlineLevel="2" x14ac:dyDescent="0.3">
      <c r="A691" s="13">
        <v>2020</v>
      </c>
      <c r="B691" s="14" t="s">
        <v>0</v>
      </c>
      <c r="C691" s="14" t="s">
        <v>1</v>
      </c>
      <c r="D691" s="14" t="str">
        <f>VLOOKUP(C691,NACE08!$C$4:$D$25,2,FALSE)</f>
        <v>Agriculture, sylviculture et pêche</v>
      </c>
      <c r="E691" s="14" t="s">
        <v>114</v>
      </c>
      <c r="F691" s="15">
        <v>8</v>
      </c>
      <c r="G691" s="15">
        <v>13</v>
      </c>
      <c r="H691" s="141">
        <v>2477</v>
      </c>
      <c r="I691" s="12"/>
    </row>
    <row r="692" spans="1:9" hidden="1" outlineLevel="2" x14ac:dyDescent="0.3">
      <c r="A692" s="13">
        <v>2020</v>
      </c>
      <c r="B692" s="14" t="s">
        <v>0</v>
      </c>
      <c r="C692" s="14" t="s">
        <v>1</v>
      </c>
      <c r="D692" s="14" t="str">
        <f>VLOOKUP(C692,NACE08!$C$4:$D$25,2,FALSE)</f>
        <v>Agriculture, sylviculture et pêche</v>
      </c>
      <c r="E692" s="14" t="s">
        <v>115</v>
      </c>
      <c r="F692" s="15">
        <v>18</v>
      </c>
      <c r="G692" s="15">
        <v>33</v>
      </c>
      <c r="H692" s="141">
        <v>5542</v>
      </c>
      <c r="I692" s="12"/>
    </row>
    <row r="693" spans="1:9" hidden="1" outlineLevel="2" x14ac:dyDescent="0.3">
      <c r="A693" s="13">
        <v>2020</v>
      </c>
      <c r="B693" s="14" t="s">
        <v>0</v>
      </c>
      <c r="C693" s="14" t="s">
        <v>1</v>
      </c>
      <c r="D693" s="14" t="str">
        <f>VLOOKUP(C693,NACE08!$C$4:$D$25,2,FALSE)</f>
        <v>Agriculture, sylviculture et pêche</v>
      </c>
      <c r="E693" s="14" t="s">
        <v>116</v>
      </c>
      <c r="F693" s="15">
        <v>8</v>
      </c>
      <c r="G693" s="15">
        <v>10</v>
      </c>
      <c r="H693" s="141">
        <v>1401</v>
      </c>
      <c r="I693" s="12"/>
    </row>
    <row r="694" spans="1:9" hidden="1" outlineLevel="2" x14ac:dyDescent="0.3">
      <c r="A694" s="13">
        <v>2020</v>
      </c>
      <c r="B694" s="14" t="s">
        <v>0</v>
      </c>
      <c r="C694" s="14" t="s">
        <v>1</v>
      </c>
      <c r="D694" s="14" t="str">
        <f>VLOOKUP(C694,NACE08!$C$4:$D$25,2,FALSE)</f>
        <v>Agriculture, sylviculture et pêche</v>
      </c>
      <c r="E694" s="14" t="s">
        <v>117</v>
      </c>
      <c r="F694" s="15">
        <v>4</v>
      </c>
      <c r="G694" s="15">
        <v>4</v>
      </c>
      <c r="H694" s="141">
        <v>556</v>
      </c>
      <c r="I694" s="12"/>
    </row>
    <row r="695" spans="1:9" hidden="1" outlineLevel="2" x14ac:dyDescent="0.3">
      <c r="A695" s="13">
        <v>2020</v>
      </c>
      <c r="B695" s="14" t="s">
        <v>2</v>
      </c>
      <c r="C695" s="14" t="s">
        <v>3</v>
      </c>
      <c r="D695" s="14" t="str">
        <f>VLOOKUP(C695,NACE08!$C$4:$D$25,2,FALSE)</f>
        <v>Industries extractives</v>
      </c>
      <c r="E695" s="14" t="s">
        <v>41</v>
      </c>
      <c r="F695" s="15">
        <v>6</v>
      </c>
      <c r="G695" s="15">
        <v>6</v>
      </c>
      <c r="H695" s="141">
        <v>573</v>
      </c>
      <c r="I695" s="12"/>
    </row>
    <row r="696" spans="1:9" hidden="1" outlineLevel="2" x14ac:dyDescent="0.3">
      <c r="A696" s="13">
        <v>2020</v>
      </c>
      <c r="B696" s="14" t="s">
        <v>2</v>
      </c>
      <c r="C696" s="14" t="s">
        <v>3</v>
      </c>
      <c r="D696" s="14" t="str">
        <f>VLOOKUP(C696,NACE08!$C$4:$D$25,2,FALSE)</f>
        <v>Industries extractives</v>
      </c>
      <c r="E696" s="14" t="s">
        <v>111</v>
      </c>
      <c r="F696" s="15">
        <v>17</v>
      </c>
      <c r="G696" s="15">
        <v>18</v>
      </c>
      <c r="H696" s="141">
        <v>2873</v>
      </c>
      <c r="I696" s="12"/>
    </row>
    <row r="697" spans="1:9" hidden="1" outlineLevel="2" x14ac:dyDescent="0.3">
      <c r="A697" s="13">
        <v>2020</v>
      </c>
      <c r="B697" s="14" t="s">
        <v>2</v>
      </c>
      <c r="C697" s="14" t="s">
        <v>3</v>
      </c>
      <c r="D697" s="14" t="str">
        <f>VLOOKUP(C697,NACE08!$C$4:$D$25,2,FALSE)</f>
        <v>Industries extractives</v>
      </c>
      <c r="E697" s="14" t="s">
        <v>112</v>
      </c>
      <c r="F697" s="15">
        <v>6</v>
      </c>
      <c r="G697" s="15">
        <v>6</v>
      </c>
      <c r="H697" s="141">
        <v>1633</v>
      </c>
      <c r="I697" s="12"/>
    </row>
    <row r="698" spans="1:9" hidden="1" outlineLevel="2" x14ac:dyDescent="0.3">
      <c r="A698" s="13">
        <v>2020</v>
      </c>
      <c r="B698" s="14" t="s">
        <v>2</v>
      </c>
      <c r="C698" s="14" t="s">
        <v>3</v>
      </c>
      <c r="D698" s="14" t="str">
        <f>VLOOKUP(C698,NACE08!$C$4:$D$25,2,FALSE)</f>
        <v>Industries extractives</v>
      </c>
      <c r="E698" s="14" t="s">
        <v>113</v>
      </c>
      <c r="F698" s="15">
        <v>1</v>
      </c>
      <c r="G698" s="15">
        <v>1</v>
      </c>
      <c r="H698" s="141">
        <v>40</v>
      </c>
      <c r="I698" s="12"/>
    </row>
    <row r="699" spans="1:9" hidden="1" outlineLevel="2" x14ac:dyDescent="0.3">
      <c r="A699" s="13">
        <v>2020</v>
      </c>
      <c r="B699" s="14" t="s">
        <v>4</v>
      </c>
      <c r="C699" s="14" t="s">
        <v>5</v>
      </c>
      <c r="D699" s="14" t="str">
        <f>VLOOKUP(C699,NACE08!$C$4:$D$25,2,FALSE)</f>
        <v>Industries manufacturières</v>
      </c>
      <c r="E699" s="14" t="s">
        <v>41</v>
      </c>
      <c r="F699" s="15">
        <v>4749</v>
      </c>
      <c r="G699" s="15">
        <v>5944</v>
      </c>
      <c r="H699" s="141">
        <v>687322</v>
      </c>
      <c r="I699" s="12"/>
    </row>
    <row r="700" spans="1:9" hidden="1" outlineLevel="2" x14ac:dyDescent="0.3">
      <c r="A700" s="13">
        <v>2020</v>
      </c>
      <c r="B700" s="14" t="s">
        <v>4</v>
      </c>
      <c r="C700" s="14" t="s">
        <v>5</v>
      </c>
      <c r="D700" s="14" t="str">
        <f>VLOOKUP(C700,NACE08!$C$4:$D$25,2,FALSE)</f>
        <v>Industries manufacturières</v>
      </c>
      <c r="E700" s="14" t="s">
        <v>111</v>
      </c>
      <c r="F700" s="15">
        <v>6327</v>
      </c>
      <c r="G700" s="15">
        <v>8782</v>
      </c>
      <c r="H700" s="141">
        <v>1309811</v>
      </c>
      <c r="I700" s="12"/>
    </row>
    <row r="701" spans="1:9" hidden="1" outlineLevel="2" x14ac:dyDescent="0.3">
      <c r="A701" s="13">
        <v>2020</v>
      </c>
      <c r="B701" s="14" t="s">
        <v>4</v>
      </c>
      <c r="C701" s="14" t="s">
        <v>5</v>
      </c>
      <c r="D701" s="14" t="str">
        <f>VLOOKUP(C701,NACE08!$C$4:$D$25,2,FALSE)</f>
        <v>Industries manufacturières</v>
      </c>
      <c r="E701" s="14" t="s">
        <v>112</v>
      </c>
      <c r="F701" s="15">
        <v>3343</v>
      </c>
      <c r="G701" s="15">
        <v>4958</v>
      </c>
      <c r="H701" s="141">
        <v>785552</v>
      </c>
      <c r="I701" s="12"/>
    </row>
    <row r="702" spans="1:9" hidden="1" outlineLevel="2" x14ac:dyDescent="0.3">
      <c r="A702" s="13">
        <v>2020</v>
      </c>
      <c r="B702" s="14" t="s">
        <v>4</v>
      </c>
      <c r="C702" s="14" t="s">
        <v>5</v>
      </c>
      <c r="D702" s="14" t="str">
        <f>VLOOKUP(C702,NACE08!$C$4:$D$25,2,FALSE)</f>
        <v>Industries manufacturières</v>
      </c>
      <c r="E702" s="14" t="s">
        <v>113</v>
      </c>
      <c r="F702" s="15">
        <v>775</v>
      </c>
      <c r="G702" s="15">
        <v>1116</v>
      </c>
      <c r="H702" s="141">
        <v>186815</v>
      </c>
      <c r="I702" s="12"/>
    </row>
    <row r="703" spans="1:9" hidden="1" outlineLevel="2" x14ac:dyDescent="0.3">
      <c r="A703" s="13">
        <v>2020</v>
      </c>
      <c r="B703" s="14" t="s">
        <v>4</v>
      </c>
      <c r="C703" s="14" t="s">
        <v>5</v>
      </c>
      <c r="D703" s="14" t="str">
        <f>VLOOKUP(C703,NACE08!$C$4:$D$25,2,FALSE)</f>
        <v>Industries manufacturières</v>
      </c>
      <c r="E703" s="14" t="s">
        <v>114</v>
      </c>
      <c r="F703" s="15">
        <v>92</v>
      </c>
      <c r="G703" s="15">
        <v>124</v>
      </c>
      <c r="H703" s="141">
        <v>24170</v>
      </c>
      <c r="I703" s="12"/>
    </row>
    <row r="704" spans="1:9" hidden="1" outlineLevel="2" x14ac:dyDescent="0.3">
      <c r="A704" s="13">
        <v>2020</v>
      </c>
      <c r="B704" s="14" t="s">
        <v>4</v>
      </c>
      <c r="C704" s="14" t="s">
        <v>5</v>
      </c>
      <c r="D704" s="14" t="str">
        <f>VLOOKUP(C704,NACE08!$C$4:$D$25,2,FALSE)</f>
        <v>Industries manufacturières</v>
      </c>
      <c r="E704" s="14" t="s">
        <v>115</v>
      </c>
      <c r="F704" s="15">
        <v>31</v>
      </c>
      <c r="G704" s="15">
        <v>48</v>
      </c>
      <c r="H704" s="141">
        <v>9002</v>
      </c>
      <c r="I704" s="12"/>
    </row>
    <row r="705" spans="1:9" hidden="1" outlineLevel="2" x14ac:dyDescent="0.3">
      <c r="A705" s="13">
        <v>2020</v>
      </c>
      <c r="B705" s="14" t="s">
        <v>4</v>
      </c>
      <c r="C705" s="14" t="s">
        <v>5</v>
      </c>
      <c r="D705" s="14" t="str">
        <f>VLOOKUP(C705,NACE08!$C$4:$D$25,2,FALSE)</f>
        <v>Industries manufacturières</v>
      </c>
      <c r="E705" s="14" t="s">
        <v>116</v>
      </c>
      <c r="F705" s="15">
        <v>4</v>
      </c>
      <c r="G705" s="15">
        <v>6</v>
      </c>
      <c r="H705" s="141">
        <v>1229</v>
      </c>
      <c r="I705" s="12"/>
    </row>
    <row r="706" spans="1:9" hidden="1" outlineLevel="2" x14ac:dyDescent="0.3">
      <c r="A706" s="13">
        <v>2020</v>
      </c>
      <c r="B706" s="14" t="s">
        <v>4</v>
      </c>
      <c r="C706" s="14" t="s">
        <v>5</v>
      </c>
      <c r="D706" s="14" t="str">
        <f>VLOOKUP(C706,NACE08!$C$4:$D$25,2,FALSE)</f>
        <v>Industries manufacturières</v>
      </c>
      <c r="E706" s="14" t="s">
        <v>117</v>
      </c>
      <c r="F706" s="15">
        <v>1</v>
      </c>
      <c r="G706" s="15">
        <v>1</v>
      </c>
      <c r="H706" s="141">
        <v>10</v>
      </c>
      <c r="I706" s="12"/>
    </row>
    <row r="707" spans="1:9" hidden="1" outlineLevel="2" x14ac:dyDescent="0.3">
      <c r="A707" s="13">
        <v>2020</v>
      </c>
      <c r="B707" s="14" t="s">
        <v>4</v>
      </c>
      <c r="C707" s="14" t="s">
        <v>5</v>
      </c>
      <c r="D707" s="14" t="str">
        <f>VLOOKUP(C707,NACE08!$C$4:$D$25,2,FALSE)</f>
        <v>Industries manufacturières</v>
      </c>
      <c r="E707" s="14" t="s">
        <v>269</v>
      </c>
      <c r="F707" s="15">
        <v>1</v>
      </c>
      <c r="G707" s="15">
        <v>1</v>
      </c>
      <c r="H707" s="141">
        <v>18</v>
      </c>
      <c r="I707" s="12"/>
    </row>
    <row r="708" spans="1:9" hidden="1" outlineLevel="2" x14ac:dyDescent="0.3">
      <c r="A708" s="13">
        <v>2020</v>
      </c>
      <c r="B708" s="14" t="s">
        <v>6</v>
      </c>
      <c r="C708" s="14" t="s">
        <v>7</v>
      </c>
      <c r="D708" s="14" t="str">
        <f>VLOOKUP(C708,NACE08!$C$4:$D$25,2,FALSE)</f>
        <v>Production et distribution d'électricité, de gaz, de vapeur et d'air conditionné</v>
      </c>
      <c r="E708" s="14" t="s">
        <v>41</v>
      </c>
      <c r="F708" s="15">
        <v>4</v>
      </c>
      <c r="G708" s="15">
        <v>5</v>
      </c>
      <c r="H708" s="141">
        <v>775</v>
      </c>
      <c r="I708" s="12"/>
    </row>
    <row r="709" spans="1:9" hidden="1" outlineLevel="2" x14ac:dyDescent="0.3">
      <c r="A709" s="13">
        <v>2020</v>
      </c>
      <c r="B709" s="14" t="s">
        <v>6</v>
      </c>
      <c r="C709" s="14" t="s">
        <v>7</v>
      </c>
      <c r="D709" s="14" t="str">
        <f>VLOOKUP(C709,NACE08!$C$4:$D$25,2,FALSE)</f>
        <v>Production et distribution d'électricité, de gaz, de vapeur et d'air conditionné</v>
      </c>
      <c r="E709" s="14" t="s">
        <v>111</v>
      </c>
      <c r="F709" s="15">
        <v>6</v>
      </c>
      <c r="G709" s="15">
        <v>6</v>
      </c>
      <c r="H709" s="141">
        <v>843</v>
      </c>
      <c r="I709" s="12"/>
    </row>
    <row r="710" spans="1:9" hidden="1" outlineLevel="2" x14ac:dyDescent="0.3">
      <c r="A710" s="13">
        <v>2020</v>
      </c>
      <c r="B710" s="14" t="s">
        <v>6</v>
      </c>
      <c r="C710" s="14" t="s">
        <v>7</v>
      </c>
      <c r="D710" s="14" t="str">
        <f>VLOOKUP(C710,NACE08!$C$4:$D$25,2,FALSE)</f>
        <v>Production et distribution d'électricité, de gaz, de vapeur et d'air conditionné</v>
      </c>
      <c r="E710" s="14" t="s">
        <v>112</v>
      </c>
      <c r="F710" s="15">
        <v>12</v>
      </c>
      <c r="G710" s="15">
        <v>24</v>
      </c>
      <c r="H710" s="141">
        <v>2815</v>
      </c>
      <c r="I710" s="12"/>
    </row>
    <row r="711" spans="1:9" hidden="1" outlineLevel="2" x14ac:dyDescent="0.3">
      <c r="A711" s="13">
        <v>2020</v>
      </c>
      <c r="B711" s="14" t="s">
        <v>6</v>
      </c>
      <c r="C711" s="14" t="s">
        <v>7</v>
      </c>
      <c r="D711" s="14" t="str">
        <f>VLOOKUP(C711,NACE08!$C$4:$D$25,2,FALSE)</f>
        <v>Production et distribution d'électricité, de gaz, de vapeur et d'air conditionné</v>
      </c>
      <c r="E711" s="14" t="s">
        <v>113</v>
      </c>
      <c r="F711" s="15">
        <v>5</v>
      </c>
      <c r="G711" s="15">
        <v>9</v>
      </c>
      <c r="H711" s="141">
        <v>986</v>
      </c>
      <c r="I711" s="12"/>
    </row>
    <row r="712" spans="1:9" hidden="1" outlineLevel="2" x14ac:dyDescent="0.3">
      <c r="A712" s="13">
        <v>2020</v>
      </c>
      <c r="B712" s="14" t="s">
        <v>8</v>
      </c>
      <c r="C712" s="14" t="s">
        <v>9</v>
      </c>
      <c r="D712" s="14" t="str">
        <f>VLOOKUP(C712,NACE08!$C$4:$D$25,2,FALSE)</f>
        <v>Production et distribution d'eau; assainissement, gestion des déchets et dépollution</v>
      </c>
      <c r="E712" s="14" t="s">
        <v>41</v>
      </c>
      <c r="F712" s="15">
        <v>148</v>
      </c>
      <c r="G712" s="15">
        <v>175</v>
      </c>
      <c r="H712" s="141">
        <v>21361</v>
      </c>
      <c r="I712" s="12"/>
    </row>
    <row r="713" spans="1:9" hidden="1" outlineLevel="2" x14ac:dyDescent="0.3">
      <c r="A713" s="13">
        <v>2020</v>
      </c>
      <c r="B713" s="14" t="s">
        <v>8</v>
      </c>
      <c r="C713" s="14" t="s">
        <v>9</v>
      </c>
      <c r="D713" s="14" t="str">
        <f>VLOOKUP(C713,NACE08!$C$4:$D$25,2,FALSE)</f>
        <v>Production et distribution d'eau; assainissement, gestion des déchets et dépollution</v>
      </c>
      <c r="E713" s="14" t="s">
        <v>111</v>
      </c>
      <c r="F713" s="15">
        <v>423</v>
      </c>
      <c r="G713" s="15">
        <v>514</v>
      </c>
      <c r="H713" s="141">
        <v>72590</v>
      </c>
      <c r="I713" s="12"/>
    </row>
    <row r="714" spans="1:9" hidden="1" outlineLevel="2" x14ac:dyDescent="0.3">
      <c r="A714" s="13">
        <v>2020</v>
      </c>
      <c r="B714" s="14" t="s">
        <v>8</v>
      </c>
      <c r="C714" s="14" t="s">
        <v>9</v>
      </c>
      <c r="D714" s="14" t="str">
        <f>VLOOKUP(C714,NACE08!$C$4:$D$25,2,FALSE)</f>
        <v>Production et distribution d'eau; assainissement, gestion des déchets et dépollution</v>
      </c>
      <c r="E714" s="14" t="s">
        <v>112</v>
      </c>
      <c r="F714" s="15">
        <v>148</v>
      </c>
      <c r="G714" s="15">
        <v>202</v>
      </c>
      <c r="H714" s="141">
        <v>27522</v>
      </c>
      <c r="I714" s="12"/>
    </row>
    <row r="715" spans="1:9" hidden="1" outlineLevel="2" x14ac:dyDescent="0.3">
      <c r="A715" s="13">
        <v>2020</v>
      </c>
      <c r="B715" s="14" t="s">
        <v>8</v>
      </c>
      <c r="C715" s="14" t="s">
        <v>9</v>
      </c>
      <c r="D715" s="14" t="str">
        <f>VLOOKUP(C715,NACE08!$C$4:$D$25,2,FALSE)</f>
        <v>Production et distribution d'eau; assainissement, gestion des déchets et dépollution</v>
      </c>
      <c r="E715" s="14" t="s">
        <v>113</v>
      </c>
      <c r="F715" s="15">
        <v>22</v>
      </c>
      <c r="G715" s="15">
        <v>30</v>
      </c>
      <c r="H715" s="141">
        <v>5422</v>
      </c>
      <c r="I715" s="12"/>
    </row>
    <row r="716" spans="1:9" hidden="1" outlineLevel="2" x14ac:dyDescent="0.3">
      <c r="A716" s="13">
        <v>2020</v>
      </c>
      <c r="B716" s="14" t="s">
        <v>8</v>
      </c>
      <c r="C716" s="14" t="s">
        <v>9</v>
      </c>
      <c r="D716" s="14" t="str">
        <f>VLOOKUP(C716,NACE08!$C$4:$D$25,2,FALSE)</f>
        <v>Production et distribution d'eau; assainissement, gestion des déchets et dépollution</v>
      </c>
      <c r="E716" s="14" t="s">
        <v>114</v>
      </c>
      <c r="F716" s="15">
        <v>1</v>
      </c>
      <c r="G716" s="15">
        <v>4</v>
      </c>
      <c r="H716" s="141">
        <v>336</v>
      </c>
      <c r="I716" s="12"/>
    </row>
    <row r="717" spans="1:9" hidden="1" outlineLevel="2" x14ac:dyDescent="0.3">
      <c r="A717" s="13">
        <v>2020</v>
      </c>
      <c r="B717" s="14" t="s">
        <v>8</v>
      </c>
      <c r="C717" s="14" t="s">
        <v>9</v>
      </c>
      <c r="D717" s="14" t="str">
        <f>VLOOKUP(C717,NACE08!$C$4:$D$25,2,FALSE)</f>
        <v>Production et distribution d'eau; assainissement, gestion des déchets et dépollution</v>
      </c>
      <c r="E717" s="14" t="s">
        <v>115</v>
      </c>
      <c r="F717" s="15">
        <v>1</v>
      </c>
      <c r="G717" s="15">
        <v>6</v>
      </c>
      <c r="H717" s="141">
        <v>262</v>
      </c>
      <c r="I717" s="12"/>
    </row>
    <row r="718" spans="1:9" hidden="1" outlineLevel="2" x14ac:dyDescent="0.3">
      <c r="A718" s="13">
        <v>2020</v>
      </c>
      <c r="B718" s="14" t="s">
        <v>10</v>
      </c>
      <c r="C718" s="14" t="s">
        <v>43</v>
      </c>
      <c r="D718" s="14" t="str">
        <f>VLOOKUP(C718,NACE08!$C$4:$D$25,2,FALSE)</f>
        <v>Construction</v>
      </c>
      <c r="E718" s="14" t="s">
        <v>41</v>
      </c>
      <c r="F718" s="15">
        <v>3060</v>
      </c>
      <c r="G718" s="15">
        <v>3535</v>
      </c>
      <c r="H718" s="141">
        <v>501987</v>
      </c>
      <c r="I718" s="12"/>
    </row>
    <row r="719" spans="1:9" hidden="1" outlineLevel="2" x14ac:dyDescent="0.3">
      <c r="A719" s="13">
        <v>2020</v>
      </c>
      <c r="B719" s="14" t="s">
        <v>10</v>
      </c>
      <c r="C719" s="14" t="s">
        <v>43</v>
      </c>
      <c r="D719" s="14" t="str">
        <f>VLOOKUP(C719,NACE08!$C$4:$D$25,2,FALSE)</f>
        <v>Construction</v>
      </c>
      <c r="E719" s="14" t="s">
        <v>111</v>
      </c>
      <c r="F719" s="15">
        <v>3784</v>
      </c>
      <c r="G719" s="15">
        <v>5048</v>
      </c>
      <c r="H719" s="141">
        <v>845526</v>
      </c>
      <c r="I719" s="12"/>
    </row>
    <row r="720" spans="1:9" hidden="1" outlineLevel="2" x14ac:dyDescent="0.3">
      <c r="A720" s="13">
        <v>2020</v>
      </c>
      <c r="B720" s="14" t="s">
        <v>10</v>
      </c>
      <c r="C720" s="14" t="s">
        <v>43</v>
      </c>
      <c r="D720" s="14" t="str">
        <f>VLOOKUP(C720,NACE08!$C$4:$D$25,2,FALSE)</f>
        <v>Construction</v>
      </c>
      <c r="E720" s="14" t="s">
        <v>112</v>
      </c>
      <c r="F720" s="15">
        <v>1369</v>
      </c>
      <c r="G720" s="15">
        <v>1890</v>
      </c>
      <c r="H720" s="141">
        <v>321693</v>
      </c>
      <c r="I720" s="12"/>
    </row>
    <row r="721" spans="1:9" hidden="1" outlineLevel="2" x14ac:dyDescent="0.3">
      <c r="A721" s="13">
        <v>2020</v>
      </c>
      <c r="B721" s="14" t="s">
        <v>10</v>
      </c>
      <c r="C721" s="14" t="s">
        <v>43</v>
      </c>
      <c r="D721" s="14" t="str">
        <f>VLOOKUP(C721,NACE08!$C$4:$D$25,2,FALSE)</f>
        <v>Construction</v>
      </c>
      <c r="E721" s="14" t="s">
        <v>113</v>
      </c>
      <c r="F721" s="15">
        <v>295</v>
      </c>
      <c r="G721" s="15">
        <v>392</v>
      </c>
      <c r="H721" s="141">
        <v>79893</v>
      </c>
      <c r="I721" s="12"/>
    </row>
    <row r="722" spans="1:9" hidden="1" outlineLevel="2" x14ac:dyDescent="0.3">
      <c r="A722" s="13">
        <v>2020</v>
      </c>
      <c r="B722" s="14" t="s">
        <v>10</v>
      </c>
      <c r="C722" s="14" t="s">
        <v>43</v>
      </c>
      <c r="D722" s="14" t="str">
        <f>VLOOKUP(C722,NACE08!$C$4:$D$25,2,FALSE)</f>
        <v>Construction</v>
      </c>
      <c r="E722" s="14" t="s">
        <v>114</v>
      </c>
      <c r="F722" s="15">
        <v>31</v>
      </c>
      <c r="G722" s="15">
        <v>52</v>
      </c>
      <c r="H722" s="141">
        <v>9796</v>
      </c>
      <c r="I722" s="12"/>
    </row>
    <row r="723" spans="1:9" hidden="1" outlineLevel="2" x14ac:dyDescent="0.3">
      <c r="A723" s="13">
        <v>2020</v>
      </c>
      <c r="B723" s="14" t="s">
        <v>10</v>
      </c>
      <c r="C723" s="14" t="s">
        <v>43</v>
      </c>
      <c r="D723" s="14" t="str">
        <f>VLOOKUP(C723,NACE08!$C$4:$D$25,2,FALSE)</f>
        <v>Construction</v>
      </c>
      <c r="E723" s="14" t="s">
        <v>115</v>
      </c>
      <c r="F723" s="15">
        <v>8</v>
      </c>
      <c r="G723" s="15">
        <v>11</v>
      </c>
      <c r="H723" s="141">
        <v>3289</v>
      </c>
      <c r="I723" s="12"/>
    </row>
    <row r="724" spans="1:9" hidden="1" outlineLevel="2" x14ac:dyDescent="0.3">
      <c r="A724" s="13">
        <v>2020</v>
      </c>
      <c r="B724" s="14" t="s">
        <v>10</v>
      </c>
      <c r="C724" s="14" t="s">
        <v>43</v>
      </c>
      <c r="D724" s="14" t="str">
        <f>VLOOKUP(C724,NACE08!$C$4:$D$25,2,FALSE)</f>
        <v>Construction</v>
      </c>
      <c r="E724" s="14" t="s">
        <v>116</v>
      </c>
      <c r="F724" s="15">
        <v>1</v>
      </c>
      <c r="G724" s="15">
        <v>2</v>
      </c>
      <c r="H724" s="141">
        <v>206</v>
      </c>
      <c r="I724" s="12"/>
    </row>
    <row r="725" spans="1:9" hidden="1" outlineLevel="2" x14ac:dyDescent="0.3">
      <c r="A725" s="13">
        <v>2020</v>
      </c>
      <c r="B725" s="14" t="s">
        <v>10</v>
      </c>
      <c r="C725" s="14" t="s">
        <v>43</v>
      </c>
      <c r="D725" s="14" t="str">
        <f>VLOOKUP(C725,NACE08!$C$4:$D$25,2,FALSE)</f>
        <v>Construction</v>
      </c>
      <c r="E725" s="14" t="s">
        <v>269</v>
      </c>
      <c r="F725" s="15">
        <v>1</v>
      </c>
      <c r="G725" s="15">
        <v>1</v>
      </c>
      <c r="H725" s="141">
        <v>24</v>
      </c>
      <c r="I725" s="12"/>
    </row>
    <row r="726" spans="1:9" hidden="1" outlineLevel="2" x14ac:dyDescent="0.3">
      <c r="A726" s="13">
        <v>2020</v>
      </c>
      <c r="B726" s="14" t="s">
        <v>11</v>
      </c>
      <c r="C726" s="14" t="s">
        <v>12</v>
      </c>
      <c r="D726" s="14" t="str">
        <f>VLOOKUP(C726,NACE08!$C$4:$D$25,2,FALSE)</f>
        <v>Commerce; réparation d'automobiles et de motocycles</v>
      </c>
      <c r="E726" s="14" t="s">
        <v>41</v>
      </c>
      <c r="F726" s="15">
        <v>21065</v>
      </c>
      <c r="G726" s="15">
        <v>25555</v>
      </c>
      <c r="H726" s="141">
        <v>3555563</v>
      </c>
      <c r="I726" s="12"/>
    </row>
    <row r="727" spans="1:9" hidden="1" outlineLevel="2" x14ac:dyDescent="0.3">
      <c r="A727" s="13">
        <v>2020</v>
      </c>
      <c r="B727" s="14" t="s">
        <v>11</v>
      </c>
      <c r="C727" s="14" t="s">
        <v>12</v>
      </c>
      <c r="D727" s="14" t="str">
        <f>VLOOKUP(C727,NACE08!$C$4:$D$25,2,FALSE)</f>
        <v>Commerce; réparation d'automobiles et de motocycles</v>
      </c>
      <c r="E727" s="14" t="s">
        <v>111</v>
      </c>
      <c r="F727" s="15">
        <v>36472</v>
      </c>
      <c r="G727" s="15">
        <v>49067</v>
      </c>
      <c r="H727" s="141">
        <v>8402003</v>
      </c>
      <c r="I727" s="12"/>
    </row>
    <row r="728" spans="1:9" hidden="1" outlineLevel="2" x14ac:dyDescent="0.3">
      <c r="A728" s="13">
        <v>2020</v>
      </c>
      <c r="B728" s="14" t="s">
        <v>11</v>
      </c>
      <c r="C728" s="14" t="s">
        <v>12</v>
      </c>
      <c r="D728" s="14" t="str">
        <f>VLOOKUP(C728,NACE08!$C$4:$D$25,2,FALSE)</f>
        <v>Commerce; réparation d'automobiles et de motocycles</v>
      </c>
      <c r="E728" s="14" t="s">
        <v>112</v>
      </c>
      <c r="F728" s="15">
        <v>24107</v>
      </c>
      <c r="G728" s="15">
        <v>32998</v>
      </c>
      <c r="H728" s="141">
        <v>6099035</v>
      </c>
      <c r="I728" s="12"/>
    </row>
    <row r="729" spans="1:9" hidden="1" outlineLevel="2" x14ac:dyDescent="0.3">
      <c r="A729" s="13">
        <v>2020</v>
      </c>
      <c r="B729" s="14" t="s">
        <v>11</v>
      </c>
      <c r="C729" s="14" t="s">
        <v>12</v>
      </c>
      <c r="D729" s="14" t="str">
        <f>VLOOKUP(C729,NACE08!$C$4:$D$25,2,FALSE)</f>
        <v>Commerce; réparation d'automobiles et de motocycles</v>
      </c>
      <c r="E729" s="14" t="s">
        <v>113</v>
      </c>
      <c r="F729" s="15">
        <v>6761</v>
      </c>
      <c r="G729" s="15">
        <v>9303</v>
      </c>
      <c r="H729" s="141">
        <v>1885607</v>
      </c>
      <c r="I729" s="12"/>
    </row>
    <row r="730" spans="1:9" hidden="1" outlineLevel="2" x14ac:dyDescent="0.3">
      <c r="A730" s="13">
        <v>2020</v>
      </c>
      <c r="B730" s="14" t="s">
        <v>11</v>
      </c>
      <c r="C730" s="14" t="s">
        <v>12</v>
      </c>
      <c r="D730" s="14" t="str">
        <f>VLOOKUP(C730,NACE08!$C$4:$D$25,2,FALSE)</f>
        <v>Commerce; réparation d'automobiles et de motocycles</v>
      </c>
      <c r="E730" s="14" t="s">
        <v>114</v>
      </c>
      <c r="F730" s="15">
        <v>1034</v>
      </c>
      <c r="G730" s="15">
        <v>1383</v>
      </c>
      <c r="H730" s="141">
        <v>352127</v>
      </c>
      <c r="I730" s="12"/>
    </row>
    <row r="731" spans="1:9" hidden="1" outlineLevel="2" x14ac:dyDescent="0.3">
      <c r="A731" s="13">
        <v>2020</v>
      </c>
      <c r="B731" s="14" t="s">
        <v>11</v>
      </c>
      <c r="C731" s="14" t="s">
        <v>12</v>
      </c>
      <c r="D731" s="14" t="str">
        <f>VLOOKUP(C731,NACE08!$C$4:$D$25,2,FALSE)</f>
        <v>Commerce; réparation d'automobiles et de motocycles</v>
      </c>
      <c r="E731" s="14" t="s">
        <v>115</v>
      </c>
      <c r="F731" s="15">
        <v>443</v>
      </c>
      <c r="G731" s="15">
        <v>587</v>
      </c>
      <c r="H731" s="141">
        <v>176885</v>
      </c>
      <c r="I731" s="12"/>
    </row>
    <row r="732" spans="1:9" hidden="1" outlineLevel="2" x14ac:dyDescent="0.3">
      <c r="A732" s="13">
        <v>2020</v>
      </c>
      <c r="B732" s="14" t="s">
        <v>11</v>
      </c>
      <c r="C732" s="14" t="s">
        <v>12</v>
      </c>
      <c r="D732" s="14" t="str">
        <f>VLOOKUP(C732,NACE08!$C$4:$D$25,2,FALSE)</f>
        <v>Commerce; réparation d'automobiles et de motocycles</v>
      </c>
      <c r="E732" s="14" t="s">
        <v>116</v>
      </c>
      <c r="F732" s="15">
        <v>12</v>
      </c>
      <c r="G732" s="15">
        <v>15</v>
      </c>
      <c r="H732" s="141">
        <v>4213</v>
      </c>
      <c r="I732" s="12"/>
    </row>
    <row r="733" spans="1:9" hidden="1" outlineLevel="2" x14ac:dyDescent="0.3">
      <c r="A733" s="13">
        <v>2020</v>
      </c>
      <c r="B733" s="14" t="s">
        <v>11</v>
      </c>
      <c r="C733" s="14" t="s">
        <v>12</v>
      </c>
      <c r="D733" s="14" t="str">
        <f>VLOOKUP(C733,NACE08!$C$4:$D$25,2,FALSE)</f>
        <v>Commerce; réparation d'automobiles et de motocycles</v>
      </c>
      <c r="E733" s="14" t="s">
        <v>117</v>
      </c>
      <c r="F733" s="15">
        <v>4</v>
      </c>
      <c r="G733" s="15">
        <v>4</v>
      </c>
      <c r="H733" s="141">
        <v>1008</v>
      </c>
      <c r="I733" s="12"/>
    </row>
    <row r="734" spans="1:9" hidden="1" outlineLevel="2" x14ac:dyDescent="0.3">
      <c r="A734" s="13">
        <v>2020</v>
      </c>
      <c r="B734" s="14" t="s">
        <v>11</v>
      </c>
      <c r="C734" s="14" t="s">
        <v>12</v>
      </c>
      <c r="D734" s="14" t="str">
        <f>VLOOKUP(C734,NACE08!$C$4:$D$25,2,FALSE)</f>
        <v>Commerce; réparation d'automobiles et de motocycles</v>
      </c>
      <c r="E734" s="14" t="s">
        <v>269</v>
      </c>
      <c r="F734" s="15">
        <v>2</v>
      </c>
      <c r="G734" s="15">
        <v>2</v>
      </c>
      <c r="H734" s="141">
        <v>182</v>
      </c>
      <c r="I734" s="12"/>
    </row>
    <row r="735" spans="1:9" hidden="1" outlineLevel="2" x14ac:dyDescent="0.3">
      <c r="A735" s="13">
        <v>2020</v>
      </c>
      <c r="B735" s="14" t="s">
        <v>13</v>
      </c>
      <c r="C735" s="14" t="s">
        <v>14</v>
      </c>
      <c r="D735" s="14" t="str">
        <f>VLOOKUP(C735,NACE08!$C$4:$D$25,2,FALSE)</f>
        <v>Transports et entreposage</v>
      </c>
      <c r="E735" s="14" t="s">
        <v>41</v>
      </c>
      <c r="F735" s="15">
        <v>726</v>
      </c>
      <c r="G735" s="15">
        <v>847</v>
      </c>
      <c r="H735" s="141">
        <v>112406</v>
      </c>
      <c r="I735" s="12"/>
    </row>
    <row r="736" spans="1:9" hidden="1" outlineLevel="2" x14ac:dyDescent="0.3">
      <c r="A736" s="13">
        <v>2020</v>
      </c>
      <c r="B736" s="14" t="s">
        <v>13</v>
      </c>
      <c r="C736" s="14" t="s">
        <v>14</v>
      </c>
      <c r="D736" s="14" t="str">
        <f>VLOOKUP(C736,NACE08!$C$4:$D$25,2,FALSE)</f>
        <v>Transports et entreposage</v>
      </c>
      <c r="E736" s="14" t="s">
        <v>111</v>
      </c>
      <c r="F736" s="15">
        <v>2874</v>
      </c>
      <c r="G736" s="15">
        <v>3891</v>
      </c>
      <c r="H736" s="141">
        <v>562677</v>
      </c>
      <c r="I736" s="12"/>
    </row>
    <row r="737" spans="1:9" hidden="1" outlineLevel="2" x14ac:dyDescent="0.3">
      <c r="A737" s="13">
        <v>2020</v>
      </c>
      <c r="B737" s="14" t="s">
        <v>13</v>
      </c>
      <c r="C737" s="14" t="s">
        <v>14</v>
      </c>
      <c r="D737" s="14" t="str">
        <f>VLOOKUP(C737,NACE08!$C$4:$D$25,2,FALSE)</f>
        <v>Transports et entreposage</v>
      </c>
      <c r="E737" s="14" t="s">
        <v>112</v>
      </c>
      <c r="F737" s="15">
        <v>2645</v>
      </c>
      <c r="G737" s="15">
        <v>3944</v>
      </c>
      <c r="H737" s="141">
        <v>604896</v>
      </c>
      <c r="I737" s="12"/>
    </row>
    <row r="738" spans="1:9" hidden="1" outlineLevel="2" x14ac:dyDescent="0.3">
      <c r="A738" s="13">
        <v>2020</v>
      </c>
      <c r="B738" s="14" t="s">
        <v>13</v>
      </c>
      <c r="C738" s="14" t="s">
        <v>14</v>
      </c>
      <c r="D738" s="14" t="str">
        <f>VLOOKUP(C738,NACE08!$C$4:$D$25,2,FALSE)</f>
        <v>Transports et entreposage</v>
      </c>
      <c r="E738" s="14" t="s">
        <v>113</v>
      </c>
      <c r="F738" s="15">
        <v>704</v>
      </c>
      <c r="G738" s="15">
        <v>1061</v>
      </c>
      <c r="H738" s="141">
        <v>166656</v>
      </c>
      <c r="I738" s="12"/>
    </row>
    <row r="739" spans="1:9" hidden="1" outlineLevel="2" x14ac:dyDescent="0.3">
      <c r="A739" s="13">
        <v>2020</v>
      </c>
      <c r="B739" s="14" t="s">
        <v>13</v>
      </c>
      <c r="C739" s="14" t="s">
        <v>14</v>
      </c>
      <c r="D739" s="14" t="str">
        <f>VLOOKUP(C739,NACE08!$C$4:$D$25,2,FALSE)</f>
        <v>Transports et entreposage</v>
      </c>
      <c r="E739" s="14" t="s">
        <v>114</v>
      </c>
      <c r="F739" s="15">
        <v>98</v>
      </c>
      <c r="G739" s="15">
        <v>163</v>
      </c>
      <c r="H739" s="141">
        <v>30072</v>
      </c>
      <c r="I739" s="12"/>
    </row>
    <row r="740" spans="1:9" hidden="1" outlineLevel="2" x14ac:dyDescent="0.3">
      <c r="A740" s="13">
        <v>2020</v>
      </c>
      <c r="B740" s="14" t="s">
        <v>13</v>
      </c>
      <c r="C740" s="14" t="s">
        <v>14</v>
      </c>
      <c r="D740" s="14" t="str">
        <f>VLOOKUP(C740,NACE08!$C$4:$D$25,2,FALSE)</f>
        <v>Transports et entreposage</v>
      </c>
      <c r="E740" s="14" t="s">
        <v>115</v>
      </c>
      <c r="F740" s="15">
        <v>44</v>
      </c>
      <c r="G740" s="15">
        <v>65</v>
      </c>
      <c r="H740" s="141">
        <v>12326</v>
      </c>
      <c r="I740" s="12"/>
    </row>
    <row r="741" spans="1:9" hidden="1" outlineLevel="2" x14ac:dyDescent="0.3">
      <c r="A741" s="13">
        <v>2020</v>
      </c>
      <c r="B741" s="14" t="s">
        <v>13</v>
      </c>
      <c r="C741" s="14" t="s">
        <v>14</v>
      </c>
      <c r="D741" s="14" t="str">
        <f>VLOOKUP(C741,NACE08!$C$4:$D$25,2,FALSE)</f>
        <v>Transports et entreposage</v>
      </c>
      <c r="E741" s="14" t="s">
        <v>116</v>
      </c>
      <c r="F741" s="15">
        <v>5</v>
      </c>
      <c r="G741" s="15">
        <v>6</v>
      </c>
      <c r="H741" s="141">
        <v>2100</v>
      </c>
      <c r="I741" s="12"/>
    </row>
    <row r="742" spans="1:9" hidden="1" outlineLevel="2" x14ac:dyDescent="0.3">
      <c r="A742" s="13">
        <v>2020</v>
      </c>
      <c r="B742" s="14" t="s">
        <v>15</v>
      </c>
      <c r="C742" s="14" t="s">
        <v>16</v>
      </c>
      <c r="D742" s="14" t="str">
        <f>VLOOKUP(C742,NACE08!$C$4:$D$25,2,FALSE)</f>
        <v>Hébergement et restauration</v>
      </c>
      <c r="E742" s="14" t="s">
        <v>41</v>
      </c>
      <c r="F742" s="15">
        <v>19889</v>
      </c>
      <c r="G742" s="15">
        <v>27610</v>
      </c>
      <c r="H742" s="141">
        <v>2335564</v>
      </c>
      <c r="I742" s="12"/>
    </row>
    <row r="743" spans="1:9" hidden="1" outlineLevel="2" x14ac:dyDescent="0.3">
      <c r="A743" s="13">
        <v>2020</v>
      </c>
      <c r="B743" s="14" t="s">
        <v>15</v>
      </c>
      <c r="C743" s="14" t="s">
        <v>16</v>
      </c>
      <c r="D743" s="14" t="str">
        <f>VLOOKUP(C743,NACE08!$C$4:$D$25,2,FALSE)</f>
        <v>Hébergement et restauration</v>
      </c>
      <c r="E743" s="14" t="s">
        <v>111</v>
      </c>
      <c r="F743" s="15">
        <v>31706</v>
      </c>
      <c r="G743" s="15">
        <v>51126</v>
      </c>
      <c r="H743" s="141">
        <v>5728403</v>
      </c>
      <c r="I743" s="12"/>
    </row>
    <row r="744" spans="1:9" hidden="1" outlineLevel="2" x14ac:dyDescent="0.3">
      <c r="A744" s="13">
        <v>2020</v>
      </c>
      <c r="B744" s="14" t="s">
        <v>15</v>
      </c>
      <c r="C744" s="14" t="s">
        <v>16</v>
      </c>
      <c r="D744" s="14" t="str">
        <f>VLOOKUP(C744,NACE08!$C$4:$D$25,2,FALSE)</f>
        <v>Hébergement et restauration</v>
      </c>
      <c r="E744" s="14" t="s">
        <v>112</v>
      </c>
      <c r="F744" s="15">
        <v>21153</v>
      </c>
      <c r="G744" s="15">
        <v>35936</v>
      </c>
      <c r="H744" s="141">
        <v>4295608</v>
      </c>
      <c r="I744" s="12"/>
    </row>
    <row r="745" spans="1:9" hidden="1" outlineLevel="2" x14ac:dyDescent="0.3">
      <c r="A745" s="13">
        <v>2020</v>
      </c>
      <c r="B745" s="14" t="s">
        <v>15</v>
      </c>
      <c r="C745" s="14" t="s">
        <v>16</v>
      </c>
      <c r="D745" s="14" t="str">
        <f>VLOOKUP(C745,NACE08!$C$4:$D$25,2,FALSE)</f>
        <v>Hébergement et restauration</v>
      </c>
      <c r="E745" s="14" t="s">
        <v>113</v>
      </c>
      <c r="F745" s="15">
        <v>6759</v>
      </c>
      <c r="G745" s="15">
        <v>11140</v>
      </c>
      <c r="H745" s="141">
        <v>1441816</v>
      </c>
      <c r="I745" s="12"/>
    </row>
    <row r="746" spans="1:9" hidden="1" outlineLevel="2" x14ac:dyDescent="0.3">
      <c r="A746" s="13">
        <v>2020</v>
      </c>
      <c r="B746" s="14" t="s">
        <v>15</v>
      </c>
      <c r="C746" s="14" t="s">
        <v>16</v>
      </c>
      <c r="D746" s="14" t="str">
        <f>VLOOKUP(C746,NACE08!$C$4:$D$25,2,FALSE)</f>
        <v>Hébergement et restauration</v>
      </c>
      <c r="E746" s="14" t="s">
        <v>114</v>
      </c>
      <c r="F746" s="15">
        <v>1235</v>
      </c>
      <c r="G746" s="15">
        <v>1957</v>
      </c>
      <c r="H746" s="141">
        <v>266475</v>
      </c>
      <c r="I746" s="12"/>
    </row>
    <row r="747" spans="1:9" hidden="1" outlineLevel="2" x14ac:dyDescent="0.3">
      <c r="A747" s="13">
        <v>2020</v>
      </c>
      <c r="B747" s="14" t="s">
        <v>15</v>
      </c>
      <c r="C747" s="14" t="s">
        <v>16</v>
      </c>
      <c r="D747" s="14" t="str">
        <f>VLOOKUP(C747,NACE08!$C$4:$D$25,2,FALSE)</f>
        <v>Hébergement et restauration</v>
      </c>
      <c r="E747" s="14" t="s">
        <v>115</v>
      </c>
      <c r="F747" s="15">
        <v>700</v>
      </c>
      <c r="G747" s="15">
        <v>1141</v>
      </c>
      <c r="H747" s="141">
        <v>168121</v>
      </c>
      <c r="I747" s="12"/>
    </row>
    <row r="748" spans="1:9" hidden="1" outlineLevel="2" x14ac:dyDescent="0.3">
      <c r="A748" s="13">
        <v>2020</v>
      </c>
      <c r="B748" s="14" t="s">
        <v>15</v>
      </c>
      <c r="C748" s="14" t="s">
        <v>16</v>
      </c>
      <c r="D748" s="14" t="str">
        <f>VLOOKUP(C748,NACE08!$C$4:$D$25,2,FALSE)</f>
        <v>Hébergement et restauration</v>
      </c>
      <c r="E748" s="14" t="s">
        <v>116</v>
      </c>
      <c r="F748" s="15">
        <v>69</v>
      </c>
      <c r="G748" s="15">
        <v>97</v>
      </c>
      <c r="H748" s="141">
        <v>11444</v>
      </c>
      <c r="I748" s="12"/>
    </row>
    <row r="749" spans="1:9" hidden="1" outlineLevel="2" x14ac:dyDescent="0.3">
      <c r="A749" s="13">
        <v>2020</v>
      </c>
      <c r="B749" s="14" t="s">
        <v>15</v>
      </c>
      <c r="C749" s="14" t="s">
        <v>16</v>
      </c>
      <c r="D749" s="14" t="str">
        <f>VLOOKUP(C749,NACE08!$C$4:$D$25,2,FALSE)</f>
        <v>Hébergement et restauration</v>
      </c>
      <c r="E749" s="14" t="s">
        <v>117</v>
      </c>
      <c r="F749" s="15">
        <v>20</v>
      </c>
      <c r="G749" s="15">
        <v>21</v>
      </c>
      <c r="H749" s="141">
        <v>623</v>
      </c>
      <c r="I749" s="12"/>
    </row>
    <row r="750" spans="1:9" hidden="1" outlineLevel="2" x14ac:dyDescent="0.3">
      <c r="A750" s="13">
        <v>2020</v>
      </c>
      <c r="B750" s="14" t="s">
        <v>15</v>
      </c>
      <c r="C750" s="14" t="s">
        <v>16</v>
      </c>
      <c r="D750" s="14" t="str">
        <f>VLOOKUP(C750,NACE08!$C$4:$D$25,2,FALSE)</f>
        <v>Hébergement et restauration</v>
      </c>
      <c r="E750" s="14" t="s">
        <v>268</v>
      </c>
      <c r="F750" s="15">
        <v>4</v>
      </c>
      <c r="G750" s="15">
        <v>4</v>
      </c>
      <c r="H750" s="141">
        <v>17</v>
      </c>
      <c r="I750" s="12"/>
    </row>
    <row r="751" spans="1:9" hidden="1" outlineLevel="2" x14ac:dyDescent="0.3">
      <c r="A751" s="13">
        <v>2020</v>
      </c>
      <c r="B751" s="14" t="s">
        <v>15</v>
      </c>
      <c r="C751" s="14" t="s">
        <v>16</v>
      </c>
      <c r="D751" s="14" t="str">
        <f>VLOOKUP(C751,NACE08!$C$4:$D$25,2,FALSE)</f>
        <v>Hébergement et restauration</v>
      </c>
      <c r="E751" s="14" t="s">
        <v>269</v>
      </c>
      <c r="F751" s="15">
        <v>7</v>
      </c>
      <c r="G751" s="15">
        <v>7</v>
      </c>
      <c r="H751" s="141">
        <v>329</v>
      </c>
      <c r="I751" s="12"/>
    </row>
    <row r="752" spans="1:9" hidden="1" outlineLevel="2" x14ac:dyDescent="0.3">
      <c r="A752" s="13">
        <v>2020</v>
      </c>
      <c r="B752" s="14" t="s">
        <v>17</v>
      </c>
      <c r="C752" s="14" t="s">
        <v>77</v>
      </c>
      <c r="D752" s="14" t="str">
        <f>VLOOKUP(C752,NACE08!$C$4:$D$25,2,FALSE)</f>
        <v>Information et communication</v>
      </c>
      <c r="E752" s="14" t="s">
        <v>41</v>
      </c>
      <c r="F752" s="15">
        <v>281</v>
      </c>
      <c r="G752" s="15">
        <v>350</v>
      </c>
      <c r="H752" s="141">
        <v>33014</v>
      </c>
      <c r="I752" s="12"/>
    </row>
    <row r="753" spans="1:9" hidden="1" outlineLevel="2" x14ac:dyDescent="0.3">
      <c r="A753" s="13">
        <v>2020</v>
      </c>
      <c r="B753" s="14" t="s">
        <v>17</v>
      </c>
      <c r="C753" s="14" t="s">
        <v>77</v>
      </c>
      <c r="D753" s="14" t="str">
        <f>VLOOKUP(C753,NACE08!$C$4:$D$25,2,FALSE)</f>
        <v>Information et communication</v>
      </c>
      <c r="E753" s="14" t="s">
        <v>111</v>
      </c>
      <c r="F753" s="15">
        <v>896</v>
      </c>
      <c r="G753" s="15">
        <v>1159</v>
      </c>
      <c r="H753" s="141">
        <v>154144</v>
      </c>
      <c r="I753" s="12"/>
    </row>
    <row r="754" spans="1:9" hidden="1" outlineLevel="2" x14ac:dyDescent="0.3">
      <c r="A754" s="13">
        <v>2020</v>
      </c>
      <c r="B754" s="14" t="s">
        <v>17</v>
      </c>
      <c r="C754" s="14" t="s">
        <v>77</v>
      </c>
      <c r="D754" s="14" t="str">
        <f>VLOOKUP(C754,NACE08!$C$4:$D$25,2,FALSE)</f>
        <v>Information et communication</v>
      </c>
      <c r="E754" s="14" t="s">
        <v>112</v>
      </c>
      <c r="F754" s="15">
        <v>1357</v>
      </c>
      <c r="G754" s="15">
        <v>1802</v>
      </c>
      <c r="H754" s="141">
        <v>293375</v>
      </c>
      <c r="I754" s="12"/>
    </row>
    <row r="755" spans="1:9" hidden="1" outlineLevel="2" x14ac:dyDescent="0.3">
      <c r="A755" s="13">
        <v>2020</v>
      </c>
      <c r="B755" s="14" t="s">
        <v>17</v>
      </c>
      <c r="C755" s="14" t="s">
        <v>77</v>
      </c>
      <c r="D755" s="14" t="str">
        <f>VLOOKUP(C755,NACE08!$C$4:$D$25,2,FALSE)</f>
        <v>Information et communication</v>
      </c>
      <c r="E755" s="14" t="s">
        <v>113</v>
      </c>
      <c r="F755" s="15">
        <v>630</v>
      </c>
      <c r="G755" s="15">
        <v>875</v>
      </c>
      <c r="H755" s="141">
        <v>156725</v>
      </c>
      <c r="I755" s="12"/>
    </row>
    <row r="756" spans="1:9" hidden="1" outlineLevel="2" x14ac:dyDescent="0.3">
      <c r="A756" s="13">
        <v>2020</v>
      </c>
      <c r="B756" s="14" t="s">
        <v>17</v>
      </c>
      <c r="C756" s="14" t="s">
        <v>77</v>
      </c>
      <c r="D756" s="14" t="str">
        <f>VLOOKUP(C756,NACE08!$C$4:$D$25,2,FALSE)</f>
        <v>Information et communication</v>
      </c>
      <c r="E756" s="14" t="s">
        <v>114</v>
      </c>
      <c r="F756" s="15">
        <v>77</v>
      </c>
      <c r="G756" s="15">
        <v>113</v>
      </c>
      <c r="H756" s="141">
        <v>20828</v>
      </c>
      <c r="I756" s="12"/>
    </row>
    <row r="757" spans="1:9" hidden="1" outlineLevel="2" x14ac:dyDescent="0.3">
      <c r="A757" s="13">
        <v>2020</v>
      </c>
      <c r="B757" s="14" t="s">
        <v>17</v>
      </c>
      <c r="C757" s="14" t="s">
        <v>77</v>
      </c>
      <c r="D757" s="14" t="str">
        <f>VLOOKUP(C757,NACE08!$C$4:$D$25,2,FALSE)</f>
        <v>Information et communication</v>
      </c>
      <c r="E757" s="14" t="s">
        <v>115</v>
      </c>
      <c r="F757" s="15">
        <v>34</v>
      </c>
      <c r="G757" s="15">
        <v>46</v>
      </c>
      <c r="H757" s="141">
        <v>8210</v>
      </c>
      <c r="I757" s="12"/>
    </row>
    <row r="758" spans="1:9" hidden="1" outlineLevel="2" x14ac:dyDescent="0.3">
      <c r="A758" s="13">
        <v>2020</v>
      </c>
      <c r="B758" s="14" t="s">
        <v>17</v>
      </c>
      <c r="C758" s="14" t="s">
        <v>77</v>
      </c>
      <c r="D758" s="14" t="str">
        <f>VLOOKUP(C758,NACE08!$C$4:$D$25,2,FALSE)</f>
        <v>Information et communication</v>
      </c>
      <c r="E758" s="14" t="s">
        <v>116</v>
      </c>
      <c r="F758" s="15">
        <v>1</v>
      </c>
      <c r="G758" s="15">
        <v>1</v>
      </c>
      <c r="H758" s="141">
        <v>241</v>
      </c>
      <c r="I758" s="12"/>
    </row>
    <row r="759" spans="1:9" hidden="1" outlineLevel="2" x14ac:dyDescent="0.3">
      <c r="A759" s="13">
        <v>2020</v>
      </c>
      <c r="B759" s="14" t="s">
        <v>18</v>
      </c>
      <c r="C759" s="14" t="s">
        <v>19</v>
      </c>
      <c r="D759" s="14" t="str">
        <f>VLOOKUP(C759,NACE08!$C$4:$D$25,2,FALSE)</f>
        <v>Activités financières et 'assurance</v>
      </c>
      <c r="E759" s="14" t="s">
        <v>41</v>
      </c>
      <c r="F759" s="15">
        <v>344</v>
      </c>
      <c r="G759" s="15">
        <v>411</v>
      </c>
      <c r="H759" s="141">
        <v>44432</v>
      </c>
      <c r="I759" s="12"/>
    </row>
    <row r="760" spans="1:9" hidden="1" outlineLevel="2" x14ac:dyDescent="0.3">
      <c r="A760" s="13">
        <v>2020</v>
      </c>
      <c r="B760" s="14" t="s">
        <v>18</v>
      </c>
      <c r="C760" s="14" t="s">
        <v>19</v>
      </c>
      <c r="D760" s="14" t="str">
        <f>VLOOKUP(C760,NACE08!$C$4:$D$25,2,FALSE)</f>
        <v>Activités financières et 'assurance</v>
      </c>
      <c r="E760" s="14" t="s">
        <v>111</v>
      </c>
      <c r="F760" s="15">
        <v>817</v>
      </c>
      <c r="G760" s="15">
        <v>1032</v>
      </c>
      <c r="H760" s="141">
        <v>147654</v>
      </c>
      <c r="I760" s="12"/>
    </row>
    <row r="761" spans="1:9" hidden="1" outlineLevel="2" x14ac:dyDescent="0.3">
      <c r="A761" s="13">
        <v>2020</v>
      </c>
      <c r="B761" s="14" t="s">
        <v>18</v>
      </c>
      <c r="C761" s="14" t="s">
        <v>19</v>
      </c>
      <c r="D761" s="14" t="str">
        <f>VLOOKUP(C761,NACE08!$C$4:$D$25,2,FALSE)</f>
        <v>Activités financières et 'assurance</v>
      </c>
      <c r="E761" s="14" t="s">
        <v>112</v>
      </c>
      <c r="F761" s="15">
        <v>831</v>
      </c>
      <c r="G761" s="15">
        <v>1103</v>
      </c>
      <c r="H761" s="141">
        <v>190372</v>
      </c>
      <c r="I761" s="12"/>
    </row>
    <row r="762" spans="1:9" hidden="1" outlineLevel="2" x14ac:dyDescent="0.3">
      <c r="A762" s="13">
        <v>2020</v>
      </c>
      <c r="B762" s="14" t="s">
        <v>18</v>
      </c>
      <c r="C762" s="14" t="s">
        <v>19</v>
      </c>
      <c r="D762" s="14" t="str">
        <f>VLOOKUP(C762,NACE08!$C$4:$D$25,2,FALSE)</f>
        <v>Activités financières et 'assurance</v>
      </c>
      <c r="E762" s="14" t="s">
        <v>113</v>
      </c>
      <c r="F762" s="15">
        <v>265</v>
      </c>
      <c r="G762" s="15">
        <v>354</v>
      </c>
      <c r="H762" s="141">
        <v>68181</v>
      </c>
      <c r="I762" s="12"/>
    </row>
    <row r="763" spans="1:9" hidden="1" outlineLevel="2" x14ac:dyDescent="0.3">
      <c r="A763" s="13">
        <v>2020</v>
      </c>
      <c r="B763" s="14" t="s">
        <v>18</v>
      </c>
      <c r="C763" s="14" t="s">
        <v>19</v>
      </c>
      <c r="D763" s="14" t="str">
        <f>VLOOKUP(C763,NACE08!$C$4:$D$25,2,FALSE)</f>
        <v>Activités financières et 'assurance</v>
      </c>
      <c r="E763" s="14" t="s">
        <v>114</v>
      </c>
      <c r="F763" s="15">
        <v>35</v>
      </c>
      <c r="G763" s="15">
        <v>41</v>
      </c>
      <c r="H763" s="141">
        <v>9210</v>
      </c>
      <c r="I763" s="12"/>
    </row>
    <row r="764" spans="1:9" hidden="1" outlineLevel="2" x14ac:dyDescent="0.3">
      <c r="A764" s="13">
        <v>2020</v>
      </c>
      <c r="B764" s="14" t="s">
        <v>18</v>
      </c>
      <c r="C764" s="14" t="s">
        <v>19</v>
      </c>
      <c r="D764" s="14" t="str">
        <f>VLOOKUP(C764,NACE08!$C$4:$D$25,2,FALSE)</f>
        <v>Activités financières et 'assurance</v>
      </c>
      <c r="E764" s="14" t="s">
        <v>115</v>
      </c>
      <c r="F764" s="15">
        <v>4</v>
      </c>
      <c r="G764" s="15">
        <v>8</v>
      </c>
      <c r="H764" s="141">
        <v>2158</v>
      </c>
      <c r="I764" s="12"/>
    </row>
    <row r="765" spans="1:9" hidden="1" outlineLevel="2" x14ac:dyDescent="0.3">
      <c r="A765" s="13">
        <v>2020</v>
      </c>
      <c r="B765" s="14" t="s">
        <v>18</v>
      </c>
      <c r="C765" s="14" t="s">
        <v>19</v>
      </c>
      <c r="D765" s="14" t="str">
        <f>VLOOKUP(C765,NACE08!$C$4:$D$25,2,FALSE)</f>
        <v>Activités financières et 'assurance</v>
      </c>
      <c r="E765" s="14" t="s">
        <v>116</v>
      </c>
      <c r="F765" s="15">
        <v>1</v>
      </c>
      <c r="G765" s="15">
        <v>1</v>
      </c>
      <c r="H765" s="141">
        <v>476</v>
      </c>
      <c r="I765" s="12"/>
    </row>
    <row r="766" spans="1:9" hidden="1" outlineLevel="2" x14ac:dyDescent="0.3">
      <c r="A766" s="13">
        <v>2020</v>
      </c>
      <c r="B766" s="14" t="s">
        <v>20</v>
      </c>
      <c r="C766" s="14" t="s">
        <v>21</v>
      </c>
      <c r="D766" s="14" t="str">
        <f>VLOOKUP(C766,NACE08!$C$4:$D$25,2,FALSE)</f>
        <v>Activités immobilières</v>
      </c>
      <c r="E766" s="14" t="s">
        <v>41</v>
      </c>
      <c r="F766" s="15">
        <v>304</v>
      </c>
      <c r="G766" s="15">
        <v>354</v>
      </c>
      <c r="H766" s="141">
        <v>33197</v>
      </c>
      <c r="I766" s="12"/>
    </row>
    <row r="767" spans="1:9" hidden="1" outlineLevel="2" x14ac:dyDescent="0.3">
      <c r="A767" s="13">
        <v>2020</v>
      </c>
      <c r="B767" s="14" t="s">
        <v>20</v>
      </c>
      <c r="C767" s="14" t="s">
        <v>21</v>
      </c>
      <c r="D767" s="14" t="str">
        <f>VLOOKUP(C767,NACE08!$C$4:$D$25,2,FALSE)</f>
        <v>Activités immobilières</v>
      </c>
      <c r="E767" s="14" t="s">
        <v>111</v>
      </c>
      <c r="F767" s="15">
        <v>474</v>
      </c>
      <c r="G767" s="15">
        <v>669</v>
      </c>
      <c r="H767" s="141">
        <v>78718</v>
      </c>
      <c r="I767" s="12"/>
    </row>
    <row r="768" spans="1:9" hidden="1" outlineLevel="2" x14ac:dyDescent="0.3">
      <c r="A768" s="13">
        <v>2020</v>
      </c>
      <c r="B768" s="14" t="s">
        <v>20</v>
      </c>
      <c r="C768" s="14" t="s">
        <v>21</v>
      </c>
      <c r="D768" s="14" t="str">
        <f>VLOOKUP(C768,NACE08!$C$4:$D$25,2,FALSE)</f>
        <v>Activités immobilières</v>
      </c>
      <c r="E768" s="14" t="s">
        <v>112</v>
      </c>
      <c r="F768" s="15">
        <v>517</v>
      </c>
      <c r="G768" s="15">
        <v>761</v>
      </c>
      <c r="H768" s="141">
        <v>121026</v>
      </c>
      <c r="I768" s="12"/>
    </row>
    <row r="769" spans="1:9" hidden="1" outlineLevel="2" x14ac:dyDescent="0.3">
      <c r="A769" s="13">
        <v>2020</v>
      </c>
      <c r="B769" s="14" t="s">
        <v>20</v>
      </c>
      <c r="C769" s="14" t="s">
        <v>21</v>
      </c>
      <c r="D769" s="14" t="str">
        <f>VLOOKUP(C769,NACE08!$C$4:$D$25,2,FALSE)</f>
        <v>Activités immobilières</v>
      </c>
      <c r="E769" s="14" t="s">
        <v>113</v>
      </c>
      <c r="F769" s="15">
        <v>148</v>
      </c>
      <c r="G769" s="15">
        <v>236</v>
      </c>
      <c r="H769" s="141">
        <v>36883</v>
      </c>
      <c r="I769" s="12"/>
    </row>
    <row r="770" spans="1:9" hidden="1" outlineLevel="2" x14ac:dyDescent="0.3">
      <c r="A770" s="13">
        <v>2020</v>
      </c>
      <c r="B770" s="14" t="s">
        <v>20</v>
      </c>
      <c r="C770" s="14" t="s">
        <v>21</v>
      </c>
      <c r="D770" s="14" t="str">
        <f>VLOOKUP(C770,NACE08!$C$4:$D$25,2,FALSE)</f>
        <v>Activités immobilières</v>
      </c>
      <c r="E770" s="14" t="s">
        <v>114</v>
      </c>
      <c r="F770" s="15">
        <v>15</v>
      </c>
      <c r="G770" s="15">
        <v>20</v>
      </c>
      <c r="H770" s="141">
        <v>5546</v>
      </c>
      <c r="I770" s="12"/>
    </row>
    <row r="771" spans="1:9" hidden="1" outlineLevel="2" x14ac:dyDescent="0.3">
      <c r="A771" s="13">
        <v>2020</v>
      </c>
      <c r="B771" s="14" t="s">
        <v>20</v>
      </c>
      <c r="C771" s="14" t="s">
        <v>21</v>
      </c>
      <c r="D771" s="14" t="str">
        <f>VLOOKUP(C771,NACE08!$C$4:$D$25,2,FALSE)</f>
        <v>Activités immobilières</v>
      </c>
      <c r="E771" s="14" t="s">
        <v>115</v>
      </c>
      <c r="F771" s="15">
        <v>10</v>
      </c>
      <c r="G771" s="15">
        <v>13</v>
      </c>
      <c r="H771" s="141">
        <v>3046</v>
      </c>
      <c r="I771" s="12"/>
    </row>
    <row r="772" spans="1:9" hidden="1" outlineLevel="2" x14ac:dyDescent="0.3">
      <c r="A772" s="13">
        <v>2020</v>
      </c>
      <c r="B772" s="14" t="s">
        <v>22</v>
      </c>
      <c r="C772" s="14" t="s">
        <v>23</v>
      </c>
      <c r="D772" s="14" t="str">
        <f>VLOOKUP(C772,NACE08!$C$4:$D$25,2,FALSE)</f>
        <v>Activités spécialisées, scientifiques et techniques</v>
      </c>
      <c r="E772" s="14" t="s">
        <v>41</v>
      </c>
      <c r="F772" s="15">
        <v>1146</v>
      </c>
      <c r="G772" s="15">
        <v>1367</v>
      </c>
      <c r="H772" s="141">
        <v>144956</v>
      </c>
      <c r="I772" s="12"/>
    </row>
    <row r="773" spans="1:9" hidden="1" outlineLevel="2" x14ac:dyDescent="0.3">
      <c r="A773" s="13">
        <v>2020</v>
      </c>
      <c r="B773" s="14" t="s">
        <v>22</v>
      </c>
      <c r="C773" s="14" t="s">
        <v>23</v>
      </c>
      <c r="D773" s="14" t="str">
        <f>VLOOKUP(C773,NACE08!$C$4:$D$25,2,FALSE)</f>
        <v>Activités spécialisées, scientifiques et techniques</v>
      </c>
      <c r="E773" s="14" t="s">
        <v>111</v>
      </c>
      <c r="F773" s="15">
        <v>2076</v>
      </c>
      <c r="G773" s="15">
        <v>3058</v>
      </c>
      <c r="H773" s="141">
        <v>363329</v>
      </c>
      <c r="I773" s="12"/>
    </row>
    <row r="774" spans="1:9" hidden="1" outlineLevel="2" x14ac:dyDescent="0.3">
      <c r="A774" s="13">
        <v>2020</v>
      </c>
      <c r="B774" s="14" t="s">
        <v>22</v>
      </c>
      <c r="C774" s="14" t="s">
        <v>23</v>
      </c>
      <c r="D774" s="14" t="str">
        <f>VLOOKUP(C774,NACE08!$C$4:$D$25,2,FALSE)</f>
        <v>Activités spécialisées, scientifiques et techniques</v>
      </c>
      <c r="E774" s="14" t="s">
        <v>112</v>
      </c>
      <c r="F774" s="15">
        <v>3329</v>
      </c>
      <c r="G774" s="15">
        <v>4957</v>
      </c>
      <c r="H774" s="141">
        <v>708255</v>
      </c>
      <c r="I774" s="12"/>
    </row>
    <row r="775" spans="1:9" hidden="1" outlineLevel="2" x14ac:dyDescent="0.3">
      <c r="A775" s="13">
        <v>2020</v>
      </c>
      <c r="B775" s="14" t="s">
        <v>22</v>
      </c>
      <c r="C775" s="14" t="s">
        <v>23</v>
      </c>
      <c r="D775" s="14" t="str">
        <f>VLOOKUP(C775,NACE08!$C$4:$D$25,2,FALSE)</f>
        <v>Activités spécialisées, scientifiques et techniques</v>
      </c>
      <c r="E775" s="14" t="s">
        <v>113</v>
      </c>
      <c r="F775" s="15">
        <v>1356</v>
      </c>
      <c r="G775" s="15">
        <v>1924</v>
      </c>
      <c r="H775" s="141">
        <v>326397</v>
      </c>
      <c r="I775" s="12"/>
    </row>
    <row r="776" spans="1:9" hidden="1" outlineLevel="2" x14ac:dyDescent="0.3">
      <c r="A776" s="13">
        <v>2020</v>
      </c>
      <c r="B776" s="14" t="s">
        <v>22</v>
      </c>
      <c r="C776" s="14" t="s">
        <v>23</v>
      </c>
      <c r="D776" s="14" t="str">
        <f>VLOOKUP(C776,NACE08!$C$4:$D$25,2,FALSE)</f>
        <v>Activités spécialisées, scientifiques et techniques</v>
      </c>
      <c r="E776" s="14" t="s">
        <v>114</v>
      </c>
      <c r="F776" s="15">
        <v>204</v>
      </c>
      <c r="G776" s="15">
        <v>293</v>
      </c>
      <c r="H776" s="141">
        <v>50847</v>
      </c>
      <c r="I776" s="12"/>
    </row>
    <row r="777" spans="1:9" hidden="1" outlineLevel="2" x14ac:dyDescent="0.3">
      <c r="A777" s="13">
        <v>2020</v>
      </c>
      <c r="B777" s="14" t="s">
        <v>22</v>
      </c>
      <c r="C777" s="14" t="s">
        <v>23</v>
      </c>
      <c r="D777" s="14" t="str">
        <f>VLOOKUP(C777,NACE08!$C$4:$D$25,2,FALSE)</f>
        <v>Activités spécialisées, scientifiques et techniques</v>
      </c>
      <c r="E777" s="14" t="s">
        <v>115</v>
      </c>
      <c r="F777" s="15">
        <v>115</v>
      </c>
      <c r="G777" s="15">
        <v>156</v>
      </c>
      <c r="H777" s="141">
        <v>34850</v>
      </c>
      <c r="I777" s="12"/>
    </row>
    <row r="778" spans="1:9" hidden="1" outlineLevel="2" x14ac:dyDescent="0.3">
      <c r="A778" s="13">
        <v>2020</v>
      </c>
      <c r="B778" s="14" t="s">
        <v>22</v>
      </c>
      <c r="C778" s="14" t="s">
        <v>23</v>
      </c>
      <c r="D778" s="14" t="str">
        <f>VLOOKUP(C778,NACE08!$C$4:$D$25,2,FALSE)</f>
        <v>Activités spécialisées, scientifiques et techniques</v>
      </c>
      <c r="E778" s="14" t="s">
        <v>116</v>
      </c>
      <c r="F778" s="15">
        <v>9</v>
      </c>
      <c r="G778" s="15">
        <v>10</v>
      </c>
      <c r="H778" s="141">
        <v>2362</v>
      </c>
      <c r="I778" s="12"/>
    </row>
    <row r="779" spans="1:9" hidden="1" outlineLevel="2" x14ac:dyDescent="0.3">
      <c r="A779" s="13">
        <v>2020</v>
      </c>
      <c r="B779" s="14" t="s">
        <v>22</v>
      </c>
      <c r="C779" s="14" t="s">
        <v>23</v>
      </c>
      <c r="D779" s="14" t="str">
        <f>VLOOKUP(C779,NACE08!$C$4:$D$25,2,FALSE)</f>
        <v>Activités spécialisées, scientifiques et techniques</v>
      </c>
      <c r="E779" s="14" t="s">
        <v>117</v>
      </c>
      <c r="F779" s="15">
        <v>2</v>
      </c>
      <c r="G779" s="15">
        <v>2</v>
      </c>
      <c r="H779" s="141">
        <v>153</v>
      </c>
      <c r="I779" s="12"/>
    </row>
    <row r="780" spans="1:9" hidden="1" outlineLevel="2" x14ac:dyDescent="0.3">
      <c r="A780" s="13">
        <v>2020</v>
      </c>
      <c r="B780" s="14" t="s">
        <v>24</v>
      </c>
      <c r="C780" s="14" t="s">
        <v>76</v>
      </c>
      <c r="D780" s="14" t="str">
        <f>VLOOKUP(C780,NACE08!$C$4:$D$25,2,FALSE)</f>
        <v>Activités de services administratifs et de soutien*</v>
      </c>
      <c r="E780" s="14" t="s">
        <v>41</v>
      </c>
      <c r="F780" s="15">
        <v>3120</v>
      </c>
      <c r="G780" s="15">
        <v>3849</v>
      </c>
      <c r="H780" s="141">
        <v>434159</v>
      </c>
      <c r="I780" s="12"/>
    </row>
    <row r="781" spans="1:9" hidden="1" outlineLevel="2" x14ac:dyDescent="0.3">
      <c r="A781" s="13">
        <v>2020</v>
      </c>
      <c r="B781" s="14" t="s">
        <v>24</v>
      </c>
      <c r="C781" s="14" t="s">
        <v>76</v>
      </c>
      <c r="D781" s="14" t="str">
        <f>VLOOKUP(C781,NACE08!$C$4:$D$25,2,FALSE)</f>
        <v>Activités de services administratifs et de soutien*</v>
      </c>
      <c r="E781" s="14" t="s">
        <v>111</v>
      </c>
      <c r="F781" s="15">
        <v>5219</v>
      </c>
      <c r="G781" s="15">
        <v>7884</v>
      </c>
      <c r="H781" s="141">
        <v>1020316</v>
      </c>
      <c r="I781" s="12"/>
    </row>
    <row r="782" spans="1:9" hidden="1" outlineLevel="2" x14ac:dyDescent="0.3">
      <c r="A782" s="13">
        <v>2020</v>
      </c>
      <c r="B782" s="14" t="s">
        <v>24</v>
      </c>
      <c r="C782" s="14" t="s">
        <v>76</v>
      </c>
      <c r="D782" s="14" t="str">
        <f>VLOOKUP(C782,NACE08!$C$4:$D$25,2,FALSE)</f>
        <v>Activités de services administratifs et de soutien*</v>
      </c>
      <c r="E782" s="14" t="s">
        <v>112</v>
      </c>
      <c r="F782" s="15">
        <v>3404</v>
      </c>
      <c r="G782" s="15">
        <v>5680</v>
      </c>
      <c r="H782" s="141">
        <v>729403</v>
      </c>
      <c r="I782" s="12"/>
    </row>
    <row r="783" spans="1:9" hidden="1" outlineLevel="2" x14ac:dyDescent="0.3">
      <c r="A783" s="13">
        <v>2020</v>
      </c>
      <c r="B783" s="14" t="s">
        <v>24</v>
      </c>
      <c r="C783" s="14" t="s">
        <v>76</v>
      </c>
      <c r="D783" s="14" t="str">
        <f>VLOOKUP(C783,NACE08!$C$4:$D$25,2,FALSE)</f>
        <v>Activités de services administratifs et de soutien*</v>
      </c>
      <c r="E783" s="14" t="s">
        <v>113</v>
      </c>
      <c r="F783" s="15">
        <v>1059</v>
      </c>
      <c r="G783" s="15">
        <v>1818</v>
      </c>
      <c r="H783" s="141">
        <v>239969</v>
      </c>
      <c r="I783" s="12"/>
    </row>
    <row r="784" spans="1:9" hidden="1" outlineLevel="2" x14ac:dyDescent="0.3">
      <c r="A784" s="13">
        <v>2020</v>
      </c>
      <c r="B784" s="14" t="s">
        <v>24</v>
      </c>
      <c r="C784" s="14" t="s">
        <v>76</v>
      </c>
      <c r="D784" s="14" t="str">
        <f>VLOOKUP(C784,NACE08!$C$4:$D$25,2,FALSE)</f>
        <v>Activités de services administratifs et de soutien*</v>
      </c>
      <c r="E784" s="14" t="s">
        <v>114</v>
      </c>
      <c r="F784" s="15">
        <v>173</v>
      </c>
      <c r="G784" s="15">
        <v>313</v>
      </c>
      <c r="H784" s="141">
        <v>47835</v>
      </c>
      <c r="I784" s="12"/>
    </row>
    <row r="785" spans="1:9" hidden="1" outlineLevel="2" x14ac:dyDescent="0.3">
      <c r="A785" s="13">
        <v>2020</v>
      </c>
      <c r="B785" s="14" t="s">
        <v>24</v>
      </c>
      <c r="C785" s="14" t="s">
        <v>76</v>
      </c>
      <c r="D785" s="14" t="str">
        <f>VLOOKUP(C785,NACE08!$C$4:$D$25,2,FALSE)</f>
        <v>Activités de services administratifs et de soutien*</v>
      </c>
      <c r="E785" s="14" t="s">
        <v>115</v>
      </c>
      <c r="F785" s="15">
        <v>105</v>
      </c>
      <c r="G785" s="15">
        <v>187</v>
      </c>
      <c r="H785" s="141">
        <v>35116</v>
      </c>
      <c r="I785" s="12"/>
    </row>
    <row r="786" spans="1:9" hidden="1" outlineLevel="2" x14ac:dyDescent="0.3">
      <c r="A786" s="13">
        <v>2020</v>
      </c>
      <c r="B786" s="14" t="s">
        <v>24</v>
      </c>
      <c r="C786" s="14" t="s">
        <v>76</v>
      </c>
      <c r="D786" s="14" t="str">
        <f>VLOOKUP(C786,NACE08!$C$4:$D$25,2,FALSE)</f>
        <v>Activités de services administratifs et de soutien*</v>
      </c>
      <c r="E786" s="14" t="s">
        <v>116</v>
      </c>
      <c r="F786" s="15">
        <v>21</v>
      </c>
      <c r="G786" s="15">
        <v>32</v>
      </c>
      <c r="H786" s="141">
        <v>7485</v>
      </c>
      <c r="I786" s="12"/>
    </row>
    <row r="787" spans="1:9" hidden="1" outlineLevel="2" x14ac:dyDescent="0.3">
      <c r="A787" s="13">
        <v>2020</v>
      </c>
      <c r="B787" s="14" t="s">
        <v>24</v>
      </c>
      <c r="C787" s="14" t="s">
        <v>76</v>
      </c>
      <c r="D787" s="14" t="str">
        <f>VLOOKUP(C787,NACE08!$C$4:$D$25,2,FALSE)</f>
        <v>Activités de services administratifs et de soutien*</v>
      </c>
      <c r="E787" s="14" t="s">
        <v>117</v>
      </c>
      <c r="F787" s="15">
        <v>6</v>
      </c>
      <c r="G787" s="15">
        <v>8</v>
      </c>
      <c r="H787" s="141">
        <v>1858</v>
      </c>
      <c r="I787" s="12"/>
    </row>
    <row r="788" spans="1:9" hidden="1" outlineLevel="2" x14ac:dyDescent="0.3">
      <c r="A788" s="13">
        <v>2020</v>
      </c>
      <c r="B788" s="14" t="s">
        <v>24</v>
      </c>
      <c r="C788" s="14" t="s">
        <v>76</v>
      </c>
      <c r="D788" s="14" t="str">
        <f>VLOOKUP(C788,NACE08!$C$4:$D$25,2,FALSE)</f>
        <v>Activités de services administratifs et de soutien*</v>
      </c>
      <c r="E788" s="14" t="s">
        <v>269</v>
      </c>
      <c r="F788" s="15">
        <v>1</v>
      </c>
      <c r="G788" s="15">
        <v>1</v>
      </c>
      <c r="H788" s="141">
        <v>67</v>
      </c>
      <c r="I788" s="12"/>
    </row>
    <row r="789" spans="1:9" hidden="1" outlineLevel="2" x14ac:dyDescent="0.3">
      <c r="A789" s="13">
        <v>2020</v>
      </c>
      <c r="B789" s="14" t="s">
        <v>24</v>
      </c>
      <c r="C789" s="14" t="s">
        <v>25</v>
      </c>
      <c r="D789" s="14" t="str">
        <f>VLOOKUP(C789,NACE08!$C$4:$D$25,2,FALSE)</f>
        <v>Travail Interimmaire</v>
      </c>
      <c r="E789" s="14" t="s">
        <v>41</v>
      </c>
      <c r="F789" s="15">
        <v>36807</v>
      </c>
      <c r="G789" s="15">
        <v>50299</v>
      </c>
      <c r="H789" s="141">
        <v>4621997</v>
      </c>
      <c r="I789" s="12"/>
    </row>
    <row r="790" spans="1:9" hidden="1" outlineLevel="2" x14ac:dyDescent="0.3">
      <c r="A790" s="13">
        <v>2020</v>
      </c>
      <c r="B790" s="14" t="s">
        <v>24</v>
      </c>
      <c r="C790" s="14" t="s">
        <v>25</v>
      </c>
      <c r="D790" s="14" t="str">
        <f>VLOOKUP(C790,NACE08!$C$4:$D$25,2,FALSE)</f>
        <v>Travail Interimmaire</v>
      </c>
      <c r="E790" s="14" t="s">
        <v>111</v>
      </c>
      <c r="F790" s="15">
        <v>72249</v>
      </c>
      <c r="G790" s="15">
        <v>119098</v>
      </c>
      <c r="H790" s="141">
        <v>13596128</v>
      </c>
      <c r="I790" s="12"/>
    </row>
    <row r="791" spans="1:9" hidden="1" outlineLevel="2" x14ac:dyDescent="0.3">
      <c r="A791" s="13">
        <v>2020</v>
      </c>
      <c r="B791" s="14" t="s">
        <v>24</v>
      </c>
      <c r="C791" s="14" t="s">
        <v>25</v>
      </c>
      <c r="D791" s="14" t="str">
        <f>VLOOKUP(C791,NACE08!$C$4:$D$25,2,FALSE)</f>
        <v>Travail Interimmaire</v>
      </c>
      <c r="E791" s="14" t="s">
        <v>112</v>
      </c>
      <c r="F791" s="15">
        <v>49900</v>
      </c>
      <c r="G791" s="15">
        <v>87540</v>
      </c>
      <c r="H791" s="141">
        <v>10588079</v>
      </c>
      <c r="I791" s="12"/>
    </row>
    <row r="792" spans="1:9" hidden="1" outlineLevel="2" x14ac:dyDescent="0.3">
      <c r="A792" s="13">
        <v>2020</v>
      </c>
      <c r="B792" s="14" t="s">
        <v>24</v>
      </c>
      <c r="C792" s="14" t="s">
        <v>25</v>
      </c>
      <c r="D792" s="14" t="str">
        <f>VLOOKUP(C792,NACE08!$C$4:$D$25,2,FALSE)</f>
        <v>Travail Interimmaire</v>
      </c>
      <c r="E792" s="14" t="s">
        <v>113</v>
      </c>
      <c r="F792" s="15">
        <v>14101</v>
      </c>
      <c r="G792" s="15">
        <v>24949</v>
      </c>
      <c r="H792" s="141">
        <v>3256223</v>
      </c>
      <c r="I792" s="12"/>
    </row>
    <row r="793" spans="1:9" hidden="1" outlineLevel="2" x14ac:dyDescent="0.3">
      <c r="A793" s="13">
        <v>2020</v>
      </c>
      <c r="B793" s="14" t="s">
        <v>24</v>
      </c>
      <c r="C793" s="14" t="s">
        <v>25</v>
      </c>
      <c r="D793" s="14" t="str">
        <f>VLOOKUP(C793,NACE08!$C$4:$D$25,2,FALSE)</f>
        <v>Travail Interimmaire</v>
      </c>
      <c r="E793" s="14" t="s">
        <v>114</v>
      </c>
      <c r="F793" s="15">
        <v>2423</v>
      </c>
      <c r="G793" s="15">
        <v>4367</v>
      </c>
      <c r="H793" s="141">
        <v>625950</v>
      </c>
      <c r="I793" s="12"/>
    </row>
    <row r="794" spans="1:9" hidden="1" outlineLevel="2" x14ac:dyDescent="0.3">
      <c r="A794" s="13">
        <v>2020</v>
      </c>
      <c r="B794" s="14" t="s">
        <v>24</v>
      </c>
      <c r="C794" s="14" t="s">
        <v>25</v>
      </c>
      <c r="D794" s="14" t="str">
        <f>VLOOKUP(C794,NACE08!$C$4:$D$25,2,FALSE)</f>
        <v>Travail Interimmaire</v>
      </c>
      <c r="E794" s="14" t="s">
        <v>115</v>
      </c>
      <c r="F794" s="15">
        <v>1524</v>
      </c>
      <c r="G794" s="15">
        <v>2673</v>
      </c>
      <c r="H794" s="141">
        <v>433036</v>
      </c>
      <c r="I794" s="12"/>
    </row>
    <row r="795" spans="1:9" hidden="1" outlineLevel="2" x14ac:dyDescent="0.3">
      <c r="A795" s="13">
        <v>2020</v>
      </c>
      <c r="B795" s="14" t="s">
        <v>24</v>
      </c>
      <c r="C795" s="14" t="s">
        <v>25</v>
      </c>
      <c r="D795" s="14" t="str">
        <f>VLOOKUP(C795,NACE08!$C$4:$D$25,2,FALSE)</f>
        <v>Travail Interimmaire</v>
      </c>
      <c r="E795" s="14" t="s">
        <v>116</v>
      </c>
      <c r="F795" s="15">
        <v>153</v>
      </c>
      <c r="G795" s="15">
        <v>241</v>
      </c>
      <c r="H795" s="141">
        <v>34311</v>
      </c>
      <c r="I795" s="12"/>
    </row>
    <row r="796" spans="1:9" hidden="1" outlineLevel="2" x14ac:dyDescent="0.3">
      <c r="A796" s="13">
        <v>2020</v>
      </c>
      <c r="B796" s="14" t="s">
        <v>24</v>
      </c>
      <c r="C796" s="14" t="s">
        <v>25</v>
      </c>
      <c r="D796" s="14" t="str">
        <f>VLOOKUP(C796,NACE08!$C$4:$D$25,2,FALSE)</f>
        <v>Travail Interimmaire</v>
      </c>
      <c r="E796" s="14" t="s">
        <v>117</v>
      </c>
      <c r="F796" s="15">
        <v>31</v>
      </c>
      <c r="G796" s="15">
        <v>39</v>
      </c>
      <c r="H796" s="141">
        <v>4331</v>
      </c>
      <c r="I796" s="12"/>
    </row>
    <row r="797" spans="1:9" hidden="1" outlineLevel="2" x14ac:dyDescent="0.3">
      <c r="A797" s="13">
        <v>2020</v>
      </c>
      <c r="B797" s="14" t="s">
        <v>24</v>
      </c>
      <c r="C797" s="14" t="s">
        <v>25</v>
      </c>
      <c r="D797" s="14" t="str">
        <f>VLOOKUP(C797,NACE08!$C$4:$D$25,2,FALSE)</f>
        <v>Travail Interimmaire</v>
      </c>
      <c r="E797" s="14" t="s">
        <v>268</v>
      </c>
      <c r="F797" s="15">
        <v>2</v>
      </c>
      <c r="G797" s="15">
        <v>2</v>
      </c>
      <c r="H797" s="141">
        <v>106</v>
      </c>
      <c r="I797" s="12"/>
    </row>
    <row r="798" spans="1:9" hidden="1" outlineLevel="2" x14ac:dyDescent="0.3">
      <c r="A798" s="13">
        <v>2020</v>
      </c>
      <c r="B798" s="14" t="s">
        <v>24</v>
      </c>
      <c r="C798" s="14" t="s">
        <v>25</v>
      </c>
      <c r="D798" s="14" t="str">
        <f>VLOOKUP(C798,NACE08!$C$4:$D$25,2,FALSE)</f>
        <v>Travail Interimmaire</v>
      </c>
      <c r="E798" s="14" t="s">
        <v>269</v>
      </c>
      <c r="F798" s="15">
        <v>3</v>
      </c>
      <c r="G798" s="15">
        <v>3</v>
      </c>
      <c r="H798" s="141">
        <v>44</v>
      </c>
      <c r="I798" s="12"/>
    </row>
    <row r="799" spans="1:9" hidden="1" outlineLevel="2" x14ac:dyDescent="0.3">
      <c r="A799" s="13">
        <v>2020</v>
      </c>
      <c r="B799" s="14" t="s">
        <v>26</v>
      </c>
      <c r="C799" s="14" t="s">
        <v>27</v>
      </c>
      <c r="D799" s="14" t="str">
        <f>VLOOKUP(C799,NACE08!$C$4:$D$25,2,FALSE)</f>
        <v>Administration publique</v>
      </c>
      <c r="E799" s="14" t="s">
        <v>41</v>
      </c>
      <c r="F799" s="15">
        <v>5042</v>
      </c>
      <c r="G799" s="15">
        <v>5717</v>
      </c>
      <c r="H799" s="141">
        <v>530166</v>
      </c>
      <c r="I799" s="12"/>
    </row>
    <row r="800" spans="1:9" hidden="1" outlineLevel="2" x14ac:dyDescent="0.3">
      <c r="A800" s="13">
        <v>2020</v>
      </c>
      <c r="B800" s="14" t="s">
        <v>26</v>
      </c>
      <c r="C800" s="14" t="s">
        <v>27</v>
      </c>
      <c r="D800" s="14" t="str">
        <f>VLOOKUP(C800,NACE08!$C$4:$D$25,2,FALSE)</f>
        <v>Administration publique</v>
      </c>
      <c r="E800" s="14" t="s">
        <v>111</v>
      </c>
      <c r="F800" s="15">
        <v>8963</v>
      </c>
      <c r="G800" s="15">
        <v>11373</v>
      </c>
      <c r="H800" s="141">
        <v>1416449</v>
      </c>
      <c r="I800" s="12"/>
    </row>
    <row r="801" spans="1:9" hidden="1" outlineLevel="2" x14ac:dyDescent="0.3">
      <c r="A801" s="13">
        <v>2020</v>
      </c>
      <c r="B801" s="14" t="s">
        <v>26</v>
      </c>
      <c r="C801" s="14" t="s">
        <v>27</v>
      </c>
      <c r="D801" s="14" t="str">
        <f>VLOOKUP(C801,NACE08!$C$4:$D$25,2,FALSE)</f>
        <v>Administration publique</v>
      </c>
      <c r="E801" s="14" t="s">
        <v>112</v>
      </c>
      <c r="F801" s="15">
        <v>5649</v>
      </c>
      <c r="G801" s="15">
        <v>7634</v>
      </c>
      <c r="H801" s="141">
        <v>1050880</v>
      </c>
      <c r="I801" s="12"/>
    </row>
    <row r="802" spans="1:9" hidden="1" outlineLevel="2" x14ac:dyDescent="0.3">
      <c r="A802" s="13">
        <v>2020</v>
      </c>
      <c r="B802" s="14" t="s">
        <v>26</v>
      </c>
      <c r="C802" s="14" t="s">
        <v>27</v>
      </c>
      <c r="D802" s="14" t="str">
        <f>VLOOKUP(C802,NACE08!$C$4:$D$25,2,FALSE)</f>
        <v>Administration publique</v>
      </c>
      <c r="E802" s="14" t="s">
        <v>113</v>
      </c>
      <c r="F802" s="15">
        <v>1306</v>
      </c>
      <c r="G802" s="15">
        <v>1760</v>
      </c>
      <c r="H802" s="141">
        <v>273098</v>
      </c>
      <c r="I802" s="12"/>
    </row>
    <row r="803" spans="1:9" hidden="1" outlineLevel="2" x14ac:dyDescent="0.3">
      <c r="A803" s="13">
        <v>2020</v>
      </c>
      <c r="B803" s="14" t="s">
        <v>26</v>
      </c>
      <c r="C803" s="14" t="s">
        <v>27</v>
      </c>
      <c r="D803" s="14" t="str">
        <f>VLOOKUP(C803,NACE08!$C$4:$D$25,2,FALSE)</f>
        <v>Administration publique</v>
      </c>
      <c r="E803" s="14" t="s">
        <v>114</v>
      </c>
      <c r="F803" s="15">
        <v>180</v>
      </c>
      <c r="G803" s="15">
        <v>251</v>
      </c>
      <c r="H803" s="141">
        <v>43139</v>
      </c>
      <c r="I803" s="12"/>
    </row>
    <row r="804" spans="1:9" hidden="1" outlineLevel="2" x14ac:dyDescent="0.3">
      <c r="A804" s="13">
        <v>2020</v>
      </c>
      <c r="B804" s="14" t="s">
        <v>26</v>
      </c>
      <c r="C804" s="14" t="s">
        <v>27</v>
      </c>
      <c r="D804" s="14" t="str">
        <f>VLOOKUP(C804,NACE08!$C$4:$D$25,2,FALSE)</f>
        <v>Administration publique</v>
      </c>
      <c r="E804" s="14" t="s">
        <v>115</v>
      </c>
      <c r="F804" s="15">
        <v>107</v>
      </c>
      <c r="G804" s="15">
        <v>160</v>
      </c>
      <c r="H804" s="141">
        <v>36710</v>
      </c>
      <c r="I804" s="12"/>
    </row>
    <row r="805" spans="1:9" hidden="1" outlineLevel="2" x14ac:dyDescent="0.3">
      <c r="A805" s="13">
        <v>2020</v>
      </c>
      <c r="B805" s="14" t="s">
        <v>26</v>
      </c>
      <c r="C805" s="14" t="s">
        <v>27</v>
      </c>
      <c r="D805" s="14" t="str">
        <f>VLOOKUP(C805,NACE08!$C$4:$D$25,2,FALSE)</f>
        <v>Administration publique</v>
      </c>
      <c r="E805" s="14" t="s">
        <v>116</v>
      </c>
      <c r="F805" s="15">
        <v>26</v>
      </c>
      <c r="G805" s="15">
        <v>38</v>
      </c>
      <c r="H805" s="141">
        <v>7886</v>
      </c>
      <c r="I805" s="12"/>
    </row>
    <row r="806" spans="1:9" hidden="1" outlineLevel="2" x14ac:dyDescent="0.3">
      <c r="A806" s="13">
        <v>2020</v>
      </c>
      <c r="B806" s="14" t="s">
        <v>26</v>
      </c>
      <c r="C806" s="14" t="s">
        <v>27</v>
      </c>
      <c r="D806" s="14" t="str">
        <f>VLOOKUP(C806,NACE08!$C$4:$D$25,2,FALSE)</f>
        <v>Administration publique</v>
      </c>
      <c r="E806" s="14" t="s">
        <v>117</v>
      </c>
      <c r="F806" s="15">
        <v>2</v>
      </c>
      <c r="G806" s="15">
        <v>3</v>
      </c>
      <c r="H806" s="141">
        <v>808</v>
      </c>
      <c r="I806" s="12"/>
    </row>
    <row r="807" spans="1:9" hidden="1" outlineLevel="2" x14ac:dyDescent="0.3">
      <c r="A807" s="13">
        <v>2020</v>
      </c>
      <c r="B807" s="14" t="s">
        <v>26</v>
      </c>
      <c r="C807" s="14" t="s">
        <v>27</v>
      </c>
      <c r="D807" s="14" t="str">
        <f>VLOOKUP(C807,NACE08!$C$4:$D$25,2,FALSE)</f>
        <v>Administration publique</v>
      </c>
      <c r="E807" s="14" t="s">
        <v>268</v>
      </c>
      <c r="F807" s="15">
        <v>2</v>
      </c>
      <c r="G807" s="15">
        <v>2</v>
      </c>
      <c r="H807" s="141">
        <v>0</v>
      </c>
      <c r="I807" s="12"/>
    </row>
    <row r="808" spans="1:9" hidden="1" outlineLevel="2" x14ac:dyDescent="0.3">
      <c r="A808" s="13">
        <v>2020</v>
      </c>
      <c r="B808" s="14" t="s">
        <v>28</v>
      </c>
      <c r="C808" s="14" t="s">
        <v>29</v>
      </c>
      <c r="D808" s="14" t="str">
        <f>VLOOKUP(C808,NACE08!$C$4:$D$25,2,FALSE)</f>
        <v>Enseignement</v>
      </c>
      <c r="E808" s="14" t="s">
        <v>41</v>
      </c>
      <c r="F808" s="15">
        <v>599</v>
      </c>
      <c r="G808" s="15">
        <v>711</v>
      </c>
      <c r="H808" s="141">
        <v>48064</v>
      </c>
      <c r="I808" s="12"/>
    </row>
    <row r="809" spans="1:9" hidden="1" outlineLevel="2" x14ac:dyDescent="0.3">
      <c r="A809" s="13">
        <v>2020</v>
      </c>
      <c r="B809" s="14" t="s">
        <v>28</v>
      </c>
      <c r="C809" s="14" t="s">
        <v>29</v>
      </c>
      <c r="D809" s="14" t="str">
        <f>VLOOKUP(C809,NACE08!$C$4:$D$25,2,FALSE)</f>
        <v>Enseignement</v>
      </c>
      <c r="E809" s="14" t="s">
        <v>111</v>
      </c>
      <c r="F809" s="15">
        <v>1797</v>
      </c>
      <c r="G809" s="15">
        <v>2829</v>
      </c>
      <c r="H809" s="141">
        <v>170598</v>
      </c>
      <c r="I809" s="12"/>
    </row>
    <row r="810" spans="1:9" hidden="1" outlineLevel="2" x14ac:dyDescent="0.3">
      <c r="A810" s="13">
        <v>2020</v>
      </c>
      <c r="B810" s="14" t="s">
        <v>28</v>
      </c>
      <c r="C810" s="14" t="s">
        <v>29</v>
      </c>
      <c r="D810" s="14" t="str">
        <f>VLOOKUP(C810,NACE08!$C$4:$D$25,2,FALSE)</f>
        <v>Enseignement</v>
      </c>
      <c r="E810" s="14" t="s">
        <v>112</v>
      </c>
      <c r="F810" s="15">
        <v>3739</v>
      </c>
      <c r="G810" s="15">
        <v>6171</v>
      </c>
      <c r="H810" s="141">
        <v>432317</v>
      </c>
      <c r="I810" s="12"/>
    </row>
    <row r="811" spans="1:9" hidden="1" outlineLevel="2" x14ac:dyDescent="0.3">
      <c r="A811" s="13">
        <v>2020</v>
      </c>
      <c r="B811" s="14" t="s">
        <v>28</v>
      </c>
      <c r="C811" s="14" t="s">
        <v>29</v>
      </c>
      <c r="D811" s="14" t="str">
        <f>VLOOKUP(C811,NACE08!$C$4:$D$25,2,FALSE)</f>
        <v>Enseignement</v>
      </c>
      <c r="E811" s="14" t="s">
        <v>113</v>
      </c>
      <c r="F811" s="15">
        <v>1587</v>
      </c>
      <c r="G811" s="15">
        <v>2483</v>
      </c>
      <c r="H811" s="141">
        <v>232142</v>
      </c>
      <c r="I811" s="12"/>
    </row>
    <row r="812" spans="1:9" hidden="1" outlineLevel="2" x14ac:dyDescent="0.3">
      <c r="A812" s="13">
        <v>2020</v>
      </c>
      <c r="B812" s="14" t="s">
        <v>28</v>
      </c>
      <c r="C812" s="14" t="s">
        <v>29</v>
      </c>
      <c r="D812" s="14" t="str">
        <f>VLOOKUP(C812,NACE08!$C$4:$D$25,2,FALSE)</f>
        <v>Enseignement</v>
      </c>
      <c r="E812" s="14" t="s">
        <v>114</v>
      </c>
      <c r="F812" s="15">
        <v>360</v>
      </c>
      <c r="G812" s="15">
        <v>534</v>
      </c>
      <c r="H812" s="141">
        <v>58856</v>
      </c>
      <c r="I812" s="12"/>
    </row>
    <row r="813" spans="1:9" hidden="1" outlineLevel="2" x14ac:dyDescent="0.3">
      <c r="A813" s="13">
        <v>2020</v>
      </c>
      <c r="B813" s="14" t="s">
        <v>28</v>
      </c>
      <c r="C813" s="14" t="s">
        <v>29</v>
      </c>
      <c r="D813" s="14" t="str">
        <f>VLOOKUP(C813,NACE08!$C$4:$D$25,2,FALSE)</f>
        <v>Enseignement</v>
      </c>
      <c r="E813" s="14" t="s">
        <v>115</v>
      </c>
      <c r="F813" s="15">
        <v>245</v>
      </c>
      <c r="G813" s="15">
        <v>372</v>
      </c>
      <c r="H813" s="141">
        <v>43916</v>
      </c>
      <c r="I813" s="12"/>
    </row>
    <row r="814" spans="1:9" hidden="1" outlineLevel="2" x14ac:dyDescent="0.3">
      <c r="A814" s="13">
        <v>2020</v>
      </c>
      <c r="B814" s="14" t="s">
        <v>28</v>
      </c>
      <c r="C814" s="14" t="s">
        <v>29</v>
      </c>
      <c r="D814" s="14" t="str">
        <f>VLOOKUP(C814,NACE08!$C$4:$D$25,2,FALSE)</f>
        <v>Enseignement</v>
      </c>
      <c r="E814" s="14" t="s">
        <v>116</v>
      </c>
      <c r="F814" s="15">
        <v>29</v>
      </c>
      <c r="G814" s="15">
        <v>46</v>
      </c>
      <c r="H814" s="141">
        <v>7513</v>
      </c>
      <c r="I814" s="12"/>
    </row>
    <row r="815" spans="1:9" hidden="1" outlineLevel="2" x14ac:dyDescent="0.3">
      <c r="A815" s="13">
        <v>2020</v>
      </c>
      <c r="B815" s="14" t="s">
        <v>28</v>
      </c>
      <c r="C815" s="14" t="s">
        <v>29</v>
      </c>
      <c r="D815" s="14" t="str">
        <f>VLOOKUP(C815,NACE08!$C$4:$D$25,2,FALSE)</f>
        <v>Enseignement</v>
      </c>
      <c r="E815" s="14" t="s">
        <v>117</v>
      </c>
      <c r="F815" s="15">
        <v>5</v>
      </c>
      <c r="G815" s="15">
        <v>6</v>
      </c>
      <c r="H815" s="141">
        <v>454</v>
      </c>
      <c r="I815" s="12"/>
    </row>
    <row r="816" spans="1:9" hidden="1" outlineLevel="2" x14ac:dyDescent="0.3">
      <c r="A816" s="13">
        <v>2020</v>
      </c>
      <c r="B816" s="14" t="s">
        <v>30</v>
      </c>
      <c r="C816" s="14" t="s">
        <v>31</v>
      </c>
      <c r="D816" s="14" t="str">
        <f>VLOOKUP(C816,NACE08!$C$4:$D$25,2,FALSE)</f>
        <v>Santé humaine et action sociale</v>
      </c>
      <c r="E816" s="14" t="s">
        <v>41</v>
      </c>
      <c r="F816" s="15">
        <v>6403</v>
      </c>
      <c r="G816" s="15">
        <v>7388</v>
      </c>
      <c r="H816" s="141">
        <v>853863</v>
      </c>
      <c r="I816" s="12"/>
    </row>
    <row r="817" spans="1:9" hidden="1" outlineLevel="2" x14ac:dyDescent="0.3">
      <c r="A817" s="13">
        <v>2020</v>
      </c>
      <c r="B817" s="14" t="s">
        <v>30</v>
      </c>
      <c r="C817" s="14" t="s">
        <v>31</v>
      </c>
      <c r="D817" s="14" t="str">
        <f>VLOOKUP(C817,NACE08!$C$4:$D$25,2,FALSE)</f>
        <v>Santé humaine et action sociale</v>
      </c>
      <c r="E817" s="14" t="s">
        <v>111</v>
      </c>
      <c r="F817" s="15">
        <v>16028</v>
      </c>
      <c r="G817" s="15">
        <v>21198</v>
      </c>
      <c r="H817" s="141">
        <v>3226214</v>
      </c>
      <c r="I817" s="12"/>
    </row>
    <row r="818" spans="1:9" hidden="1" outlineLevel="2" x14ac:dyDescent="0.3">
      <c r="A818" s="13">
        <v>2020</v>
      </c>
      <c r="B818" s="14" t="s">
        <v>30</v>
      </c>
      <c r="C818" s="14" t="s">
        <v>31</v>
      </c>
      <c r="D818" s="14" t="str">
        <f>VLOOKUP(C818,NACE08!$C$4:$D$25,2,FALSE)</f>
        <v>Santé humaine et action sociale</v>
      </c>
      <c r="E818" s="14" t="s">
        <v>112</v>
      </c>
      <c r="F818" s="15">
        <v>14133</v>
      </c>
      <c r="G818" s="15">
        <v>19176</v>
      </c>
      <c r="H818" s="141">
        <v>3320532</v>
      </c>
      <c r="I818" s="12"/>
    </row>
    <row r="819" spans="1:9" hidden="1" outlineLevel="2" x14ac:dyDescent="0.3">
      <c r="A819" s="13">
        <v>2020</v>
      </c>
      <c r="B819" s="14" t="s">
        <v>30</v>
      </c>
      <c r="C819" s="14" t="s">
        <v>31</v>
      </c>
      <c r="D819" s="14" t="str">
        <f>VLOOKUP(C819,NACE08!$C$4:$D$25,2,FALSE)</f>
        <v>Santé humaine et action sociale</v>
      </c>
      <c r="E819" s="14" t="s">
        <v>113</v>
      </c>
      <c r="F819" s="15">
        <v>3916</v>
      </c>
      <c r="G819" s="15">
        <v>5166</v>
      </c>
      <c r="H819" s="141">
        <v>1022259</v>
      </c>
      <c r="I819" s="12"/>
    </row>
    <row r="820" spans="1:9" hidden="1" outlineLevel="2" x14ac:dyDescent="0.3">
      <c r="A820" s="13">
        <v>2020</v>
      </c>
      <c r="B820" s="14" t="s">
        <v>30</v>
      </c>
      <c r="C820" s="14" t="s">
        <v>31</v>
      </c>
      <c r="D820" s="14" t="str">
        <f>VLOOKUP(C820,NACE08!$C$4:$D$25,2,FALSE)</f>
        <v>Santé humaine et action sociale</v>
      </c>
      <c r="E820" s="14" t="s">
        <v>114</v>
      </c>
      <c r="F820" s="15">
        <v>675</v>
      </c>
      <c r="G820" s="15">
        <v>953</v>
      </c>
      <c r="H820" s="141">
        <v>211755</v>
      </c>
      <c r="I820" s="12"/>
    </row>
    <row r="821" spans="1:9" hidden="1" outlineLevel="2" x14ac:dyDescent="0.3">
      <c r="A821" s="13">
        <v>2020</v>
      </c>
      <c r="B821" s="14" t="s">
        <v>30</v>
      </c>
      <c r="C821" s="14" t="s">
        <v>31</v>
      </c>
      <c r="D821" s="14" t="str">
        <f>VLOOKUP(C821,NACE08!$C$4:$D$25,2,FALSE)</f>
        <v>Santé humaine et action sociale</v>
      </c>
      <c r="E821" s="14" t="s">
        <v>115</v>
      </c>
      <c r="F821" s="15">
        <v>654</v>
      </c>
      <c r="G821" s="15">
        <v>872</v>
      </c>
      <c r="H821" s="141">
        <v>218931</v>
      </c>
      <c r="I821" s="12"/>
    </row>
    <row r="822" spans="1:9" hidden="1" outlineLevel="2" x14ac:dyDescent="0.3">
      <c r="A822" s="13">
        <v>2020</v>
      </c>
      <c r="B822" s="14" t="s">
        <v>30</v>
      </c>
      <c r="C822" s="14" t="s">
        <v>31</v>
      </c>
      <c r="D822" s="14" t="str">
        <f>VLOOKUP(C822,NACE08!$C$4:$D$25,2,FALSE)</f>
        <v>Santé humaine et action sociale</v>
      </c>
      <c r="E822" s="14" t="s">
        <v>116</v>
      </c>
      <c r="F822" s="15">
        <v>154</v>
      </c>
      <c r="G822" s="15">
        <v>201</v>
      </c>
      <c r="H822" s="141">
        <v>48876</v>
      </c>
      <c r="I822" s="12"/>
    </row>
    <row r="823" spans="1:9" hidden="1" outlineLevel="2" x14ac:dyDescent="0.3">
      <c r="A823" s="13">
        <v>2020</v>
      </c>
      <c r="B823" s="14" t="s">
        <v>30</v>
      </c>
      <c r="C823" s="14" t="s">
        <v>31</v>
      </c>
      <c r="D823" s="14" t="str">
        <f>VLOOKUP(C823,NACE08!$C$4:$D$25,2,FALSE)</f>
        <v>Santé humaine et action sociale</v>
      </c>
      <c r="E823" s="14" t="s">
        <v>117</v>
      </c>
      <c r="F823" s="15">
        <v>22</v>
      </c>
      <c r="G823" s="15">
        <v>28</v>
      </c>
      <c r="H823" s="141">
        <v>7483</v>
      </c>
      <c r="I823" s="12"/>
    </row>
    <row r="824" spans="1:9" hidden="1" outlineLevel="2" x14ac:dyDescent="0.3">
      <c r="A824" s="13">
        <v>2020</v>
      </c>
      <c r="B824" s="14" t="s">
        <v>32</v>
      </c>
      <c r="C824" s="14" t="s">
        <v>33</v>
      </c>
      <c r="D824" s="14" t="str">
        <f>VLOOKUP(C824,NACE08!$C$4:$D$25,2,FALSE)</f>
        <v>Arts, spectacles et activités récréatives</v>
      </c>
      <c r="E824" s="14" t="s">
        <v>41</v>
      </c>
      <c r="F824" s="15">
        <v>2313</v>
      </c>
      <c r="G824" s="15">
        <v>3108</v>
      </c>
      <c r="H824" s="141">
        <v>247775</v>
      </c>
      <c r="I824" s="12"/>
    </row>
    <row r="825" spans="1:9" hidden="1" outlineLevel="2" x14ac:dyDescent="0.3">
      <c r="A825" s="13">
        <v>2020</v>
      </c>
      <c r="B825" s="14" t="s">
        <v>32</v>
      </c>
      <c r="C825" s="14" t="s">
        <v>33</v>
      </c>
      <c r="D825" s="14" t="str">
        <f>VLOOKUP(C825,NACE08!$C$4:$D$25,2,FALSE)</f>
        <v>Arts, spectacles et activités récréatives</v>
      </c>
      <c r="E825" s="14" t="s">
        <v>111</v>
      </c>
      <c r="F825" s="15">
        <v>4200</v>
      </c>
      <c r="G825" s="15">
        <v>6340</v>
      </c>
      <c r="H825" s="141">
        <v>629664</v>
      </c>
      <c r="I825" s="12"/>
    </row>
    <row r="826" spans="1:9" hidden="1" outlineLevel="2" x14ac:dyDescent="0.3">
      <c r="A826" s="13">
        <v>2020</v>
      </c>
      <c r="B826" s="14" t="s">
        <v>32</v>
      </c>
      <c r="C826" s="14" t="s">
        <v>33</v>
      </c>
      <c r="D826" s="14" t="str">
        <f>VLOOKUP(C826,NACE08!$C$4:$D$25,2,FALSE)</f>
        <v>Arts, spectacles et activités récréatives</v>
      </c>
      <c r="E826" s="14" t="s">
        <v>112</v>
      </c>
      <c r="F826" s="15">
        <v>3550</v>
      </c>
      <c r="G826" s="15">
        <v>5656</v>
      </c>
      <c r="H826" s="141">
        <v>585397</v>
      </c>
      <c r="I826" s="12"/>
    </row>
    <row r="827" spans="1:9" hidden="1" outlineLevel="2" x14ac:dyDescent="0.3">
      <c r="A827" s="13">
        <v>2020</v>
      </c>
      <c r="B827" s="14" t="s">
        <v>32</v>
      </c>
      <c r="C827" s="14" t="s">
        <v>33</v>
      </c>
      <c r="D827" s="14" t="str">
        <f>VLOOKUP(C827,NACE08!$C$4:$D$25,2,FALSE)</f>
        <v>Arts, spectacles et activités récréatives</v>
      </c>
      <c r="E827" s="14" t="s">
        <v>113</v>
      </c>
      <c r="F827" s="15">
        <v>1330</v>
      </c>
      <c r="G827" s="15">
        <v>2095</v>
      </c>
      <c r="H827" s="141">
        <v>226966</v>
      </c>
      <c r="I827" s="12"/>
    </row>
    <row r="828" spans="1:9" hidden="1" outlineLevel="2" x14ac:dyDescent="0.3">
      <c r="A828" s="13">
        <v>2020</v>
      </c>
      <c r="B828" s="14" t="s">
        <v>32</v>
      </c>
      <c r="C828" s="14" t="s">
        <v>33</v>
      </c>
      <c r="D828" s="14" t="str">
        <f>VLOOKUP(C828,NACE08!$C$4:$D$25,2,FALSE)</f>
        <v>Arts, spectacles et activités récréatives</v>
      </c>
      <c r="E828" s="14" t="s">
        <v>114</v>
      </c>
      <c r="F828" s="15">
        <v>274</v>
      </c>
      <c r="G828" s="15">
        <v>404</v>
      </c>
      <c r="H828" s="141">
        <v>49022</v>
      </c>
      <c r="I828" s="12"/>
    </row>
    <row r="829" spans="1:9" hidden="1" outlineLevel="2" x14ac:dyDescent="0.3">
      <c r="A829" s="13">
        <v>2020</v>
      </c>
      <c r="B829" s="14" t="s">
        <v>32</v>
      </c>
      <c r="C829" s="14" t="s">
        <v>33</v>
      </c>
      <c r="D829" s="14" t="str">
        <f>VLOOKUP(C829,NACE08!$C$4:$D$25,2,FALSE)</f>
        <v>Arts, spectacles et activités récréatives</v>
      </c>
      <c r="E829" s="14" t="s">
        <v>115</v>
      </c>
      <c r="F829" s="15">
        <v>115</v>
      </c>
      <c r="G829" s="15">
        <v>154</v>
      </c>
      <c r="H829" s="141">
        <v>17614</v>
      </c>
      <c r="I829" s="12"/>
    </row>
    <row r="830" spans="1:9" hidden="1" outlineLevel="2" x14ac:dyDescent="0.3">
      <c r="A830" s="13">
        <v>2020</v>
      </c>
      <c r="B830" s="14" t="s">
        <v>32</v>
      </c>
      <c r="C830" s="14" t="s">
        <v>33</v>
      </c>
      <c r="D830" s="14" t="str">
        <f>VLOOKUP(C830,NACE08!$C$4:$D$25,2,FALSE)</f>
        <v>Arts, spectacles et activités récréatives</v>
      </c>
      <c r="E830" s="14" t="s">
        <v>116</v>
      </c>
      <c r="F830" s="15">
        <v>11</v>
      </c>
      <c r="G830" s="15">
        <v>13</v>
      </c>
      <c r="H830" s="141">
        <v>1864</v>
      </c>
      <c r="I830" s="12"/>
    </row>
    <row r="831" spans="1:9" hidden="1" outlineLevel="2" x14ac:dyDescent="0.3">
      <c r="A831" s="13">
        <v>2020</v>
      </c>
      <c r="B831" s="14" t="s">
        <v>32</v>
      </c>
      <c r="C831" s="14" t="s">
        <v>33</v>
      </c>
      <c r="D831" s="14" t="str">
        <f>VLOOKUP(C831,NACE08!$C$4:$D$25,2,FALSE)</f>
        <v>Arts, spectacles et activités récréatives</v>
      </c>
      <c r="E831" s="14" t="s">
        <v>117</v>
      </c>
      <c r="F831" s="15">
        <v>1</v>
      </c>
      <c r="G831" s="15">
        <v>1</v>
      </c>
      <c r="H831" s="141">
        <v>66</v>
      </c>
      <c r="I831" s="12"/>
    </row>
    <row r="832" spans="1:9" hidden="1" outlineLevel="2" x14ac:dyDescent="0.3">
      <c r="A832" s="13">
        <v>2020</v>
      </c>
      <c r="B832" s="14" t="s">
        <v>32</v>
      </c>
      <c r="C832" s="14" t="s">
        <v>33</v>
      </c>
      <c r="D832" s="14" t="str">
        <f>VLOOKUP(C832,NACE08!$C$4:$D$25,2,FALSE)</f>
        <v>Arts, spectacles et activités récréatives</v>
      </c>
      <c r="E832" s="14" t="s">
        <v>269</v>
      </c>
      <c r="F832" s="15">
        <v>1</v>
      </c>
      <c r="G832" s="15">
        <v>1</v>
      </c>
      <c r="H832" s="141">
        <v>69</v>
      </c>
      <c r="I832" s="12"/>
    </row>
    <row r="833" spans="1:9" hidden="1" outlineLevel="2" x14ac:dyDescent="0.3">
      <c r="A833" s="13">
        <v>2020</v>
      </c>
      <c r="B833" s="14" t="s">
        <v>34</v>
      </c>
      <c r="C833" s="14" t="s">
        <v>35</v>
      </c>
      <c r="D833" s="14" t="str">
        <f>VLOOKUP(C833,NACE08!$C$4:$D$25,2,FALSE)</f>
        <v>Autres activités de service</v>
      </c>
      <c r="E833" s="14" t="s">
        <v>41</v>
      </c>
      <c r="F833" s="15">
        <v>871</v>
      </c>
      <c r="G833" s="15">
        <v>1070</v>
      </c>
      <c r="H833" s="141">
        <v>95105</v>
      </c>
      <c r="I833" s="12"/>
    </row>
    <row r="834" spans="1:9" hidden="1" outlineLevel="2" x14ac:dyDescent="0.3">
      <c r="A834" s="13">
        <v>2020</v>
      </c>
      <c r="B834" s="14" t="s">
        <v>34</v>
      </c>
      <c r="C834" s="14" t="s">
        <v>35</v>
      </c>
      <c r="D834" s="14" t="str">
        <f>VLOOKUP(C834,NACE08!$C$4:$D$25,2,FALSE)</f>
        <v>Autres activités de service</v>
      </c>
      <c r="E834" s="14" t="s">
        <v>111</v>
      </c>
      <c r="F834" s="15">
        <v>1855</v>
      </c>
      <c r="G834" s="15">
        <v>2626</v>
      </c>
      <c r="H834" s="141">
        <v>290241</v>
      </c>
      <c r="I834" s="12"/>
    </row>
    <row r="835" spans="1:9" hidden="1" outlineLevel="2" x14ac:dyDescent="0.3">
      <c r="A835" s="13">
        <v>2020</v>
      </c>
      <c r="B835" s="14" t="s">
        <v>34</v>
      </c>
      <c r="C835" s="14" t="s">
        <v>35</v>
      </c>
      <c r="D835" s="14" t="str">
        <f>VLOOKUP(C835,NACE08!$C$4:$D$25,2,FALSE)</f>
        <v>Autres activités de service</v>
      </c>
      <c r="E835" s="14" t="s">
        <v>112</v>
      </c>
      <c r="F835" s="15">
        <v>1248</v>
      </c>
      <c r="G835" s="15">
        <v>1865</v>
      </c>
      <c r="H835" s="141">
        <v>229139</v>
      </c>
      <c r="I835" s="12"/>
    </row>
    <row r="836" spans="1:9" hidden="1" outlineLevel="2" x14ac:dyDescent="0.3">
      <c r="A836" s="13">
        <v>2020</v>
      </c>
      <c r="B836" s="14" t="s">
        <v>34</v>
      </c>
      <c r="C836" s="14" t="s">
        <v>35</v>
      </c>
      <c r="D836" s="14" t="str">
        <f>VLOOKUP(C836,NACE08!$C$4:$D$25,2,FALSE)</f>
        <v>Autres activités de service</v>
      </c>
      <c r="E836" s="14" t="s">
        <v>113</v>
      </c>
      <c r="F836" s="15">
        <v>413</v>
      </c>
      <c r="G836" s="15">
        <v>603</v>
      </c>
      <c r="H836" s="141">
        <v>84680</v>
      </c>
      <c r="I836" s="12"/>
    </row>
    <row r="837" spans="1:9" hidden="1" outlineLevel="2" x14ac:dyDescent="0.3">
      <c r="A837" s="13">
        <v>2020</v>
      </c>
      <c r="B837" s="14" t="s">
        <v>34</v>
      </c>
      <c r="C837" s="14" t="s">
        <v>35</v>
      </c>
      <c r="D837" s="14" t="str">
        <f>VLOOKUP(C837,NACE08!$C$4:$D$25,2,FALSE)</f>
        <v>Autres activités de service</v>
      </c>
      <c r="E837" s="14" t="s">
        <v>114</v>
      </c>
      <c r="F837" s="15">
        <v>79</v>
      </c>
      <c r="G837" s="15">
        <v>107</v>
      </c>
      <c r="H837" s="141">
        <v>20880</v>
      </c>
      <c r="I837" s="12"/>
    </row>
    <row r="838" spans="1:9" hidden="1" outlineLevel="2" x14ac:dyDescent="0.3">
      <c r="A838" s="13">
        <v>2020</v>
      </c>
      <c r="B838" s="14" t="s">
        <v>34</v>
      </c>
      <c r="C838" s="14" t="s">
        <v>35</v>
      </c>
      <c r="D838" s="14" t="str">
        <f>VLOOKUP(C838,NACE08!$C$4:$D$25,2,FALSE)</f>
        <v>Autres activités de service</v>
      </c>
      <c r="E838" s="14" t="s">
        <v>115</v>
      </c>
      <c r="F838" s="15">
        <v>43</v>
      </c>
      <c r="G838" s="15">
        <v>52</v>
      </c>
      <c r="H838" s="141">
        <v>8876</v>
      </c>
      <c r="I838" s="12"/>
    </row>
    <row r="839" spans="1:9" hidden="1" outlineLevel="2" x14ac:dyDescent="0.3">
      <c r="A839" s="13">
        <v>2020</v>
      </c>
      <c r="B839" s="14" t="s">
        <v>34</v>
      </c>
      <c r="C839" s="14" t="s">
        <v>35</v>
      </c>
      <c r="D839" s="14" t="str">
        <f>VLOOKUP(C839,NACE08!$C$4:$D$25,2,FALSE)</f>
        <v>Autres activités de service</v>
      </c>
      <c r="E839" s="14" t="s">
        <v>116</v>
      </c>
      <c r="F839" s="15">
        <v>4</v>
      </c>
      <c r="G839" s="15">
        <v>5</v>
      </c>
      <c r="H839" s="141">
        <v>1233</v>
      </c>
      <c r="I839" s="12"/>
    </row>
    <row r="840" spans="1:9" hidden="1" outlineLevel="2" x14ac:dyDescent="0.3">
      <c r="A840" s="13">
        <v>2020</v>
      </c>
      <c r="B840" s="14" t="s">
        <v>34</v>
      </c>
      <c r="C840" s="14" t="s">
        <v>35</v>
      </c>
      <c r="D840" s="14" t="str">
        <f>VLOOKUP(C840,NACE08!$C$4:$D$25,2,FALSE)</f>
        <v>Autres activités de service</v>
      </c>
      <c r="E840" s="14" t="s">
        <v>117</v>
      </c>
      <c r="F840" s="15">
        <v>1</v>
      </c>
      <c r="G840" s="15">
        <v>1</v>
      </c>
      <c r="H840" s="141">
        <v>156</v>
      </c>
      <c r="I840" s="12"/>
    </row>
    <row r="841" spans="1:9" hidden="1" outlineLevel="2" x14ac:dyDescent="0.3">
      <c r="A841" s="13">
        <v>2020</v>
      </c>
      <c r="B841" s="14" t="s">
        <v>36</v>
      </c>
      <c r="C841" s="14" t="s">
        <v>37</v>
      </c>
      <c r="D841" s="14" t="str">
        <f>VLOOKUP(C841,NACE08!$C$4:$D$25,2,FALSE)</f>
        <v>Activités des ménages en tant qu'employeurs</v>
      </c>
      <c r="E841" s="14" t="s">
        <v>41</v>
      </c>
      <c r="F841" s="15">
        <v>25</v>
      </c>
      <c r="G841" s="15">
        <v>30</v>
      </c>
      <c r="H841" s="141">
        <v>5247</v>
      </c>
      <c r="I841" s="12"/>
    </row>
    <row r="842" spans="1:9" hidden="1" outlineLevel="2" x14ac:dyDescent="0.3">
      <c r="A842" s="13">
        <v>2020</v>
      </c>
      <c r="B842" s="14" t="s">
        <v>36</v>
      </c>
      <c r="C842" s="14" t="s">
        <v>37</v>
      </c>
      <c r="D842" s="14" t="str">
        <f>VLOOKUP(C842,NACE08!$C$4:$D$25,2,FALSE)</f>
        <v>Activités des ménages en tant qu'employeurs</v>
      </c>
      <c r="E842" s="14" t="s">
        <v>111</v>
      </c>
      <c r="F842" s="15">
        <v>51</v>
      </c>
      <c r="G842" s="15">
        <v>64</v>
      </c>
      <c r="H842" s="141">
        <v>12642</v>
      </c>
      <c r="I842" s="12"/>
    </row>
    <row r="843" spans="1:9" hidden="1" outlineLevel="2" x14ac:dyDescent="0.3">
      <c r="A843" s="13">
        <v>2020</v>
      </c>
      <c r="B843" s="14" t="s">
        <v>36</v>
      </c>
      <c r="C843" s="14" t="s">
        <v>37</v>
      </c>
      <c r="D843" s="14" t="str">
        <f>VLOOKUP(C843,NACE08!$C$4:$D$25,2,FALSE)</f>
        <v>Activités des ménages en tant qu'employeurs</v>
      </c>
      <c r="E843" s="14" t="s">
        <v>112</v>
      </c>
      <c r="F843" s="15">
        <v>52</v>
      </c>
      <c r="G843" s="15">
        <v>76</v>
      </c>
      <c r="H843" s="141">
        <v>17086</v>
      </c>
      <c r="I843" s="12"/>
    </row>
    <row r="844" spans="1:9" hidden="1" outlineLevel="2" x14ac:dyDescent="0.3">
      <c r="A844" s="13">
        <v>2020</v>
      </c>
      <c r="B844" s="14" t="s">
        <v>36</v>
      </c>
      <c r="C844" s="14" t="s">
        <v>37</v>
      </c>
      <c r="D844" s="14" t="str">
        <f>VLOOKUP(C844,NACE08!$C$4:$D$25,2,FALSE)</f>
        <v>Activités des ménages en tant qu'employeurs</v>
      </c>
      <c r="E844" s="14" t="s">
        <v>113</v>
      </c>
      <c r="F844" s="15">
        <v>21</v>
      </c>
      <c r="G844" s="15">
        <v>28</v>
      </c>
      <c r="H844" s="141">
        <v>7130</v>
      </c>
      <c r="I844" s="12"/>
    </row>
    <row r="845" spans="1:9" hidden="1" outlineLevel="2" x14ac:dyDescent="0.3">
      <c r="A845" s="13">
        <v>2020</v>
      </c>
      <c r="B845" s="14" t="s">
        <v>36</v>
      </c>
      <c r="C845" s="14" t="s">
        <v>37</v>
      </c>
      <c r="D845" s="14" t="str">
        <f>VLOOKUP(C845,NACE08!$C$4:$D$25,2,FALSE)</f>
        <v>Activités des ménages en tant qu'employeurs</v>
      </c>
      <c r="E845" s="14" t="s">
        <v>114</v>
      </c>
      <c r="F845" s="15">
        <v>6</v>
      </c>
      <c r="G845" s="15">
        <v>6</v>
      </c>
      <c r="H845" s="141">
        <v>1438</v>
      </c>
      <c r="I845" s="12"/>
    </row>
    <row r="846" spans="1:9" hidden="1" outlineLevel="2" x14ac:dyDescent="0.3">
      <c r="A846" s="13">
        <v>2020</v>
      </c>
      <c r="B846" s="14" t="s">
        <v>36</v>
      </c>
      <c r="C846" s="14" t="s">
        <v>37</v>
      </c>
      <c r="D846" s="14" t="str">
        <f>VLOOKUP(C846,NACE08!$C$4:$D$25,2,FALSE)</f>
        <v>Activités des ménages en tant qu'employeurs</v>
      </c>
      <c r="E846" s="14" t="s">
        <v>115</v>
      </c>
      <c r="F846" s="15">
        <v>4</v>
      </c>
      <c r="G846" s="15">
        <v>5</v>
      </c>
      <c r="H846" s="141">
        <v>473</v>
      </c>
      <c r="I846" s="12"/>
    </row>
    <row r="847" spans="1:9" hidden="1" outlineLevel="2" x14ac:dyDescent="0.3">
      <c r="A847" s="13">
        <v>2020</v>
      </c>
      <c r="B847" s="14" t="s">
        <v>36</v>
      </c>
      <c r="C847" s="14" t="s">
        <v>37</v>
      </c>
      <c r="D847" s="14" t="str">
        <f>VLOOKUP(C847,NACE08!$C$4:$D$25,2,FALSE)</f>
        <v>Activités des ménages en tant qu'employeurs</v>
      </c>
      <c r="E847" s="14" t="s">
        <v>116</v>
      </c>
      <c r="F847" s="15">
        <v>0</v>
      </c>
      <c r="G847" s="15">
        <v>1</v>
      </c>
      <c r="H847" s="141">
        <v>164</v>
      </c>
      <c r="I847" s="12"/>
    </row>
    <row r="848" spans="1:9" hidden="1" outlineLevel="2" x14ac:dyDescent="0.3">
      <c r="A848" s="13">
        <v>2020</v>
      </c>
      <c r="B848" s="14" t="s">
        <v>38</v>
      </c>
      <c r="C848" s="14" t="s">
        <v>39</v>
      </c>
      <c r="D848" s="14" t="str">
        <f>VLOOKUP(C848,NACE08!$C$4:$D$25,2,FALSE)</f>
        <v>Activités des organisations et organismes extraterritoriaux</v>
      </c>
      <c r="E848" s="14" t="s">
        <v>41</v>
      </c>
      <c r="F848" s="15">
        <v>2</v>
      </c>
      <c r="G848" s="15">
        <v>2</v>
      </c>
      <c r="H848" s="141">
        <v>205</v>
      </c>
      <c r="I848" s="12"/>
    </row>
    <row r="849" spans="1:9" hidden="1" outlineLevel="2" x14ac:dyDescent="0.3">
      <c r="A849" s="13">
        <v>2020</v>
      </c>
      <c r="B849" s="14" t="s">
        <v>38</v>
      </c>
      <c r="C849" s="14" t="s">
        <v>39</v>
      </c>
      <c r="D849" s="14" t="str">
        <f>VLOOKUP(C849,NACE08!$C$4:$D$25,2,FALSE)</f>
        <v>Activités des organisations et organismes extraterritoriaux</v>
      </c>
      <c r="E849" s="14" t="s">
        <v>111</v>
      </c>
      <c r="F849" s="15">
        <v>4</v>
      </c>
      <c r="G849" s="15">
        <v>5</v>
      </c>
      <c r="H849" s="141">
        <v>595</v>
      </c>
      <c r="I849" s="12"/>
    </row>
    <row r="850" spans="1:9" hidden="1" outlineLevel="2" x14ac:dyDescent="0.3">
      <c r="A850" s="13">
        <v>2020</v>
      </c>
      <c r="B850" s="14" t="s">
        <v>38</v>
      </c>
      <c r="C850" s="14" t="s">
        <v>39</v>
      </c>
      <c r="D850" s="14" t="str">
        <f>VLOOKUP(C850,NACE08!$C$4:$D$25,2,FALSE)</f>
        <v>Activités des organisations et organismes extraterritoriaux</v>
      </c>
      <c r="E850" s="14" t="s">
        <v>112</v>
      </c>
      <c r="F850" s="15">
        <v>6</v>
      </c>
      <c r="G850" s="15">
        <v>7</v>
      </c>
      <c r="H850" s="141">
        <v>671</v>
      </c>
      <c r="I850" s="12"/>
    </row>
    <row r="851" spans="1:9" hidden="1" outlineLevel="2" x14ac:dyDescent="0.3">
      <c r="A851" s="13">
        <v>2020</v>
      </c>
      <c r="B851" s="14" t="s">
        <v>38</v>
      </c>
      <c r="C851" s="14" t="s">
        <v>39</v>
      </c>
      <c r="D851" s="14" t="str">
        <f>VLOOKUP(C851,NACE08!$C$4:$D$25,2,FALSE)</f>
        <v>Activités des organisations et organismes extraterritoriaux</v>
      </c>
      <c r="E851" s="14" t="s">
        <v>113</v>
      </c>
      <c r="F851" s="15">
        <v>12</v>
      </c>
      <c r="G851" s="15">
        <v>14</v>
      </c>
      <c r="H851" s="141">
        <v>2166</v>
      </c>
      <c r="I851" s="12"/>
    </row>
    <row r="852" spans="1:9" hidden="1" outlineLevel="2" x14ac:dyDescent="0.3">
      <c r="A852" s="13">
        <v>2020</v>
      </c>
      <c r="B852" s="14" t="s">
        <v>38</v>
      </c>
      <c r="C852" s="14" t="s">
        <v>39</v>
      </c>
      <c r="D852" s="14" t="str">
        <f>VLOOKUP(C852,NACE08!$C$4:$D$25,2,FALSE)</f>
        <v>Activités des organisations et organismes extraterritoriaux</v>
      </c>
      <c r="E852" s="14" t="s">
        <v>114</v>
      </c>
      <c r="F852" s="15">
        <v>5</v>
      </c>
      <c r="G852" s="15">
        <v>6</v>
      </c>
      <c r="H852" s="141">
        <v>732</v>
      </c>
      <c r="I852" s="12"/>
    </row>
    <row r="853" spans="1:9" hidden="1" outlineLevel="2" x14ac:dyDescent="0.3">
      <c r="A853" s="13">
        <v>2020</v>
      </c>
      <c r="B853" s="14" t="s">
        <v>38</v>
      </c>
      <c r="C853" s="14" t="s">
        <v>39</v>
      </c>
      <c r="D853" s="14" t="str">
        <f>VLOOKUP(C853,NACE08!$C$4:$D$25,2,FALSE)</f>
        <v>Activités des organisations et organismes extraterritoriaux</v>
      </c>
      <c r="E853" s="14" t="s">
        <v>115</v>
      </c>
      <c r="F853" s="15">
        <v>2</v>
      </c>
      <c r="G853" s="15">
        <v>5</v>
      </c>
      <c r="H853" s="141">
        <v>165</v>
      </c>
      <c r="I853" s="12"/>
    </row>
    <row r="854" spans="1:9" hidden="1" outlineLevel="2" x14ac:dyDescent="0.3">
      <c r="A854" s="13">
        <v>2020</v>
      </c>
      <c r="B854" s="14" t="s">
        <v>38</v>
      </c>
      <c r="C854" s="14" t="s">
        <v>39</v>
      </c>
      <c r="D854" s="14" t="str">
        <f>VLOOKUP(C854,NACE08!$C$4:$D$25,2,FALSE)</f>
        <v>Activités des organisations et organismes extraterritoriaux</v>
      </c>
      <c r="E854" s="14" t="s">
        <v>116</v>
      </c>
      <c r="F854" s="15">
        <v>1</v>
      </c>
      <c r="G854" s="15">
        <v>1</v>
      </c>
      <c r="H854" s="141">
        <v>214</v>
      </c>
      <c r="I854" s="12"/>
    </row>
    <row r="855" spans="1:9" outlineLevel="1" collapsed="1" x14ac:dyDescent="0.3">
      <c r="A855" s="25" t="s">
        <v>104</v>
      </c>
      <c r="B855" s="17"/>
      <c r="C855" s="17"/>
      <c r="D855" s="17"/>
      <c r="E855" s="17"/>
      <c r="F855" s="18">
        <f>SUBTOTAL(9,F687:F854)</f>
        <v>499359</v>
      </c>
      <c r="G855" s="18">
        <f>SUBTOTAL(9,G687:G854)</f>
        <v>743817</v>
      </c>
      <c r="H855" s="142">
        <f>SUBTOTAL(9,H687:H854)</f>
        <v>96126795</v>
      </c>
      <c r="I855" s="12"/>
    </row>
    <row r="856" spans="1:9" hidden="1" outlineLevel="2" x14ac:dyDescent="0.3">
      <c r="A856" s="19">
        <v>2019</v>
      </c>
      <c r="B856" t="s">
        <v>0</v>
      </c>
      <c r="C856" t="s">
        <v>1</v>
      </c>
      <c r="D856" t="str">
        <f>VLOOKUP(C856,NACE08!$C$4:$D$25,2,FALSE)</f>
        <v>Agriculture, sylviculture et pêche</v>
      </c>
      <c r="E856" t="s">
        <v>41</v>
      </c>
      <c r="F856" s="11">
        <v>952</v>
      </c>
      <c r="G856" s="11">
        <v>1246</v>
      </c>
      <c r="H856" s="143">
        <v>129568</v>
      </c>
      <c r="I856" s="12"/>
    </row>
    <row r="857" spans="1:9" hidden="1" outlineLevel="2" x14ac:dyDescent="0.3">
      <c r="A857" s="19">
        <v>2019</v>
      </c>
      <c r="B857" t="s">
        <v>0</v>
      </c>
      <c r="C857" t="s">
        <v>1</v>
      </c>
      <c r="D857" t="str">
        <f>VLOOKUP(C857,NACE08!$C$4:$D$25,2,FALSE)</f>
        <v>Agriculture, sylviculture et pêche</v>
      </c>
      <c r="E857" t="s">
        <v>111</v>
      </c>
      <c r="F857" s="11">
        <v>850</v>
      </c>
      <c r="G857" s="11">
        <v>1195</v>
      </c>
      <c r="H857" s="143">
        <v>166239</v>
      </c>
      <c r="I857" s="12"/>
    </row>
    <row r="858" spans="1:9" hidden="1" outlineLevel="2" x14ac:dyDescent="0.3">
      <c r="A858" s="19">
        <v>2019</v>
      </c>
      <c r="B858" t="s">
        <v>0</v>
      </c>
      <c r="C858" t="s">
        <v>1</v>
      </c>
      <c r="D858" t="str">
        <f>VLOOKUP(C858,NACE08!$C$4:$D$25,2,FALSE)</f>
        <v>Agriculture, sylviculture et pêche</v>
      </c>
      <c r="E858" t="s">
        <v>112</v>
      </c>
      <c r="F858" s="11">
        <v>344</v>
      </c>
      <c r="G858" s="11">
        <v>513</v>
      </c>
      <c r="H858" s="143">
        <v>73705</v>
      </c>
      <c r="I858" s="12"/>
    </row>
    <row r="859" spans="1:9" hidden="1" outlineLevel="2" x14ac:dyDescent="0.3">
      <c r="A859" s="19">
        <v>2019</v>
      </c>
      <c r="B859" t="s">
        <v>0</v>
      </c>
      <c r="C859" t="s">
        <v>1</v>
      </c>
      <c r="D859" t="str">
        <f>VLOOKUP(C859,NACE08!$C$4:$D$25,2,FALSE)</f>
        <v>Agriculture, sylviculture et pêche</v>
      </c>
      <c r="E859" t="s">
        <v>113</v>
      </c>
      <c r="F859" s="11">
        <v>59</v>
      </c>
      <c r="G859" s="11">
        <v>86</v>
      </c>
      <c r="H859" s="143">
        <v>12855</v>
      </c>
      <c r="I859" s="12"/>
    </row>
    <row r="860" spans="1:9" hidden="1" outlineLevel="2" x14ac:dyDescent="0.3">
      <c r="A860" s="19">
        <v>2019</v>
      </c>
      <c r="B860" t="s">
        <v>0</v>
      </c>
      <c r="C860" t="s">
        <v>1</v>
      </c>
      <c r="D860" t="str">
        <f>VLOOKUP(C860,NACE08!$C$4:$D$25,2,FALSE)</f>
        <v>Agriculture, sylviculture et pêche</v>
      </c>
      <c r="E860" t="s">
        <v>114</v>
      </c>
      <c r="F860" s="11">
        <v>7</v>
      </c>
      <c r="G860" s="11">
        <v>11</v>
      </c>
      <c r="H860" s="143">
        <v>1730</v>
      </c>
      <c r="I860" s="12"/>
    </row>
    <row r="861" spans="1:9" hidden="1" outlineLevel="2" x14ac:dyDescent="0.3">
      <c r="A861" s="19">
        <v>2019</v>
      </c>
      <c r="B861" t="s">
        <v>0</v>
      </c>
      <c r="C861" t="s">
        <v>1</v>
      </c>
      <c r="D861" t="str">
        <f>VLOOKUP(C861,NACE08!$C$4:$D$25,2,FALSE)</f>
        <v>Agriculture, sylviculture et pêche</v>
      </c>
      <c r="E861" t="s">
        <v>115</v>
      </c>
      <c r="F861" s="11">
        <v>6</v>
      </c>
      <c r="G861" s="11">
        <v>19</v>
      </c>
      <c r="H861" s="143">
        <v>1446</v>
      </c>
      <c r="I861" s="12"/>
    </row>
    <row r="862" spans="1:9" hidden="1" outlineLevel="2" x14ac:dyDescent="0.3">
      <c r="A862" s="19">
        <v>2019</v>
      </c>
      <c r="B862" t="s">
        <v>0</v>
      </c>
      <c r="C862" t="s">
        <v>1</v>
      </c>
      <c r="D862" t="str">
        <f>VLOOKUP(C862,NACE08!$C$4:$D$25,2,FALSE)</f>
        <v>Agriculture, sylviculture et pêche</v>
      </c>
      <c r="E862" t="s">
        <v>116</v>
      </c>
      <c r="F862" s="11">
        <v>6</v>
      </c>
      <c r="G862" s="11">
        <v>8</v>
      </c>
      <c r="H862" s="143">
        <v>1080</v>
      </c>
      <c r="I862" s="12"/>
    </row>
    <row r="863" spans="1:9" hidden="1" outlineLevel="2" x14ac:dyDescent="0.3">
      <c r="A863" s="19">
        <v>2019</v>
      </c>
      <c r="B863" t="s">
        <v>0</v>
      </c>
      <c r="C863" t="s">
        <v>1</v>
      </c>
      <c r="D863" t="str">
        <f>VLOOKUP(C863,NACE08!$C$4:$D$25,2,FALSE)</f>
        <v>Agriculture, sylviculture et pêche</v>
      </c>
      <c r="E863" t="s">
        <v>117</v>
      </c>
      <c r="F863" s="11">
        <v>2</v>
      </c>
      <c r="G863" s="11">
        <v>2</v>
      </c>
      <c r="H863" s="143">
        <v>162</v>
      </c>
      <c r="I863" s="12"/>
    </row>
    <row r="864" spans="1:9" hidden="1" outlineLevel="2" x14ac:dyDescent="0.3">
      <c r="A864" s="19">
        <v>2019</v>
      </c>
      <c r="B864" t="s">
        <v>2</v>
      </c>
      <c r="C864" t="s">
        <v>3</v>
      </c>
      <c r="D864" t="str">
        <f>VLOOKUP(C864,NACE08!$C$4:$D$25,2,FALSE)</f>
        <v>Industries extractives</v>
      </c>
      <c r="E864" t="s">
        <v>41</v>
      </c>
      <c r="F864" s="11">
        <v>6</v>
      </c>
      <c r="G864" s="11">
        <v>7</v>
      </c>
      <c r="H864" s="143">
        <v>1091</v>
      </c>
      <c r="I864" s="12"/>
    </row>
    <row r="865" spans="1:9" hidden="1" outlineLevel="2" x14ac:dyDescent="0.3">
      <c r="A865" s="19">
        <v>2019</v>
      </c>
      <c r="B865" t="s">
        <v>2</v>
      </c>
      <c r="C865" t="s">
        <v>3</v>
      </c>
      <c r="D865" t="str">
        <f>VLOOKUP(C865,NACE08!$C$4:$D$25,2,FALSE)</f>
        <v>Industries extractives</v>
      </c>
      <c r="E865" t="s">
        <v>111</v>
      </c>
      <c r="F865" s="11">
        <v>15</v>
      </c>
      <c r="G865" s="11">
        <v>17</v>
      </c>
      <c r="H865" s="143">
        <v>2863</v>
      </c>
      <c r="I865" s="12"/>
    </row>
    <row r="866" spans="1:9" hidden="1" outlineLevel="2" x14ac:dyDescent="0.3">
      <c r="A866" s="19">
        <v>2019</v>
      </c>
      <c r="B866" t="s">
        <v>2</v>
      </c>
      <c r="C866" t="s">
        <v>3</v>
      </c>
      <c r="D866" t="str">
        <f>VLOOKUP(C866,NACE08!$C$4:$D$25,2,FALSE)</f>
        <v>Industries extractives</v>
      </c>
      <c r="E866" t="s">
        <v>112</v>
      </c>
      <c r="F866" s="11">
        <v>4</v>
      </c>
      <c r="G866" s="11">
        <v>6</v>
      </c>
      <c r="H866" s="143">
        <v>1214</v>
      </c>
      <c r="I866" s="12"/>
    </row>
    <row r="867" spans="1:9" hidden="1" outlineLevel="2" x14ac:dyDescent="0.3">
      <c r="A867" s="19">
        <v>2019</v>
      </c>
      <c r="B867" t="s">
        <v>4</v>
      </c>
      <c r="C867" t="s">
        <v>5</v>
      </c>
      <c r="D867" t="str">
        <f>VLOOKUP(C867,NACE08!$C$4:$D$25,2,FALSE)</f>
        <v>Industries manufacturières</v>
      </c>
      <c r="E867" t="s">
        <v>41</v>
      </c>
      <c r="F867" s="11">
        <v>5466</v>
      </c>
      <c r="G867" s="11">
        <v>6931</v>
      </c>
      <c r="H867" s="143">
        <v>752365</v>
      </c>
      <c r="I867" s="12"/>
    </row>
    <row r="868" spans="1:9" hidden="1" outlineLevel="2" x14ac:dyDescent="0.3">
      <c r="A868" s="19">
        <v>2019</v>
      </c>
      <c r="B868" t="s">
        <v>4</v>
      </c>
      <c r="C868" t="s">
        <v>5</v>
      </c>
      <c r="D868" t="str">
        <f>VLOOKUP(C868,NACE08!$C$4:$D$25,2,FALSE)</f>
        <v>Industries manufacturières</v>
      </c>
      <c r="E868" t="s">
        <v>111</v>
      </c>
      <c r="F868" s="11">
        <v>7045</v>
      </c>
      <c r="G868" s="11">
        <v>10085</v>
      </c>
      <c r="H868" s="143">
        <v>1359908</v>
      </c>
      <c r="I868" s="12"/>
    </row>
    <row r="869" spans="1:9" hidden="1" outlineLevel="2" x14ac:dyDescent="0.3">
      <c r="A869" s="19">
        <v>2019</v>
      </c>
      <c r="B869" t="s">
        <v>4</v>
      </c>
      <c r="C869" t="s">
        <v>5</v>
      </c>
      <c r="D869" t="str">
        <f>VLOOKUP(C869,NACE08!$C$4:$D$25,2,FALSE)</f>
        <v>Industries manufacturières</v>
      </c>
      <c r="E869" t="s">
        <v>112</v>
      </c>
      <c r="F869" s="11">
        <v>3555</v>
      </c>
      <c r="G869" s="11">
        <v>5207</v>
      </c>
      <c r="H869" s="143">
        <v>780379</v>
      </c>
      <c r="I869" s="12"/>
    </row>
    <row r="870" spans="1:9" hidden="1" outlineLevel="2" x14ac:dyDescent="0.3">
      <c r="A870" s="19">
        <v>2019</v>
      </c>
      <c r="B870" t="s">
        <v>4</v>
      </c>
      <c r="C870" t="s">
        <v>5</v>
      </c>
      <c r="D870" t="str">
        <f>VLOOKUP(C870,NACE08!$C$4:$D$25,2,FALSE)</f>
        <v>Industries manufacturières</v>
      </c>
      <c r="E870" t="s">
        <v>113</v>
      </c>
      <c r="F870" s="11">
        <v>808</v>
      </c>
      <c r="G870" s="11">
        <v>1164</v>
      </c>
      <c r="H870" s="143">
        <v>184524</v>
      </c>
      <c r="I870" s="12"/>
    </row>
    <row r="871" spans="1:9" hidden="1" outlineLevel="2" x14ac:dyDescent="0.3">
      <c r="A871" s="19">
        <v>2019</v>
      </c>
      <c r="B871" t="s">
        <v>4</v>
      </c>
      <c r="C871" t="s">
        <v>5</v>
      </c>
      <c r="D871" t="str">
        <f>VLOOKUP(C871,NACE08!$C$4:$D$25,2,FALSE)</f>
        <v>Industries manufacturières</v>
      </c>
      <c r="E871" t="s">
        <v>114</v>
      </c>
      <c r="F871" s="11">
        <v>97</v>
      </c>
      <c r="G871" s="11">
        <v>126</v>
      </c>
      <c r="H871" s="143">
        <v>25179</v>
      </c>
      <c r="I871" s="12"/>
    </row>
    <row r="872" spans="1:9" hidden="1" outlineLevel="2" x14ac:dyDescent="0.3">
      <c r="A872" s="19">
        <v>2019</v>
      </c>
      <c r="B872" t="s">
        <v>4</v>
      </c>
      <c r="C872" t="s">
        <v>5</v>
      </c>
      <c r="D872" t="str">
        <f>VLOOKUP(C872,NACE08!$C$4:$D$25,2,FALSE)</f>
        <v>Industries manufacturières</v>
      </c>
      <c r="E872" t="s">
        <v>115</v>
      </c>
      <c r="F872" s="11">
        <v>33</v>
      </c>
      <c r="G872" s="11">
        <v>42</v>
      </c>
      <c r="H872" s="143">
        <v>7567</v>
      </c>
      <c r="I872" s="12"/>
    </row>
    <row r="873" spans="1:9" hidden="1" outlineLevel="2" x14ac:dyDescent="0.3">
      <c r="A873" s="19">
        <v>2019</v>
      </c>
      <c r="B873" t="s">
        <v>4</v>
      </c>
      <c r="C873" t="s">
        <v>5</v>
      </c>
      <c r="D873" t="str">
        <f>VLOOKUP(C873,NACE08!$C$4:$D$25,2,FALSE)</f>
        <v>Industries manufacturières</v>
      </c>
      <c r="E873" t="s">
        <v>116</v>
      </c>
      <c r="F873" s="11">
        <v>6</v>
      </c>
      <c r="G873" s="11">
        <v>7</v>
      </c>
      <c r="H873" s="143">
        <v>899</v>
      </c>
      <c r="I873" s="12"/>
    </row>
    <row r="874" spans="1:9" hidden="1" outlineLevel="2" x14ac:dyDescent="0.3">
      <c r="A874" s="19">
        <v>2019</v>
      </c>
      <c r="B874" t="s">
        <v>4</v>
      </c>
      <c r="C874" t="s">
        <v>5</v>
      </c>
      <c r="D874" t="str">
        <f>VLOOKUP(C874,NACE08!$C$4:$D$25,2,FALSE)</f>
        <v>Industries manufacturières</v>
      </c>
      <c r="E874" t="s">
        <v>117</v>
      </c>
      <c r="F874" s="11">
        <v>2</v>
      </c>
      <c r="G874" s="11">
        <v>2</v>
      </c>
      <c r="H874" s="143">
        <v>132</v>
      </c>
      <c r="I874" s="12"/>
    </row>
    <row r="875" spans="1:9" hidden="1" outlineLevel="2" x14ac:dyDescent="0.3">
      <c r="A875" s="19">
        <v>2019</v>
      </c>
      <c r="B875" t="s">
        <v>6</v>
      </c>
      <c r="C875" t="s">
        <v>7</v>
      </c>
      <c r="D875" t="str">
        <f>VLOOKUP(C875,NACE08!$C$4:$D$25,2,FALSE)</f>
        <v>Production et distribution d'électricité, de gaz, de vapeur et d'air conditionné</v>
      </c>
      <c r="E875" t="s">
        <v>41</v>
      </c>
      <c r="F875" s="11">
        <v>22</v>
      </c>
      <c r="G875" s="11">
        <v>24</v>
      </c>
      <c r="H875" s="143">
        <v>3905</v>
      </c>
      <c r="I875" s="12"/>
    </row>
    <row r="876" spans="1:9" hidden="1" outlineLevel="2" x14ac:dyDescent="0.3">
      <c r="A876" s="19">
        <v>2019</v>
      </c>
      <c r="B876" t="s">
        <v>6</v>
      </c>
      <c r="C876" t="s">
        <v>7</v>
      </c>
      <c r="D876" t="str">
        <f>VLOOKUP(C876,NACE08!$C$4:$D$25,2,FALSE)</f>
        <v>Production et distribution d'électricité, de gaz, de vapeur et d'air conditionné</v>
      </c>
      <c r="E876" t="s">
        <v>111</v>
      </c>
      <c r="F876" s="11">
        <v>18</v>
      </c>
      <c r="G876" s="11">
        <v>21</v>
      </c>
      <c r="H876" s="143">
        <v>3058</v>
      </c>
      <c r="I876" s="12"/>
    </row>
    <row r="877" spans="1:9" hidden="1" outlineLevel="2" x14ac:dyDescent="0.3">
      <c r="A877" s="19">
        <v>2019</v>
      </c>
      <c r="B877" t="s">
        <v>6</v>
      </c>
      <c r="C877" t="s">
        <v>7</v>
      </c>
      <c r="D877" t="str">
        <f>VLOOKUP(C877,NACE08!$C$4:$D$25,2,FALSE)</f>
        <v>Production et distribution d'électricité, de gaz, de vapeur et d'air conditionné</v>
      </c>
      <c r="E877" t="s">
        <v>112</v>
      </c>
      <c r="F877" s="11">
        <v>15</v>
      </c>
      <c r="G877" s="11">
        <v>21</v>
      </c>
      <c r="H877" s="143">
        <v>3221</v>
      </c>
      <c r="I877" s="12"/>
    </row>
    <row r="878" spans="1:9" hidden="1" outlineLevel="2" x14ac:dyDescent="0.3">
      <c r="A878" s="19">
        <v>2019</v>
      </c>
      <c r="B878" t="s">
        <v>6</v>
      </c>
      <c r="C878" t="s">
        <v>7</v>
      </c>
      <c r="D878" t="str">
        <f>VLOOKUP(C878,NACE08!$C$4:$D$25,2,FALSE)</f>
        <v>Production et distribution d'électricité, de gaz, de vapeur et d'air conditionné</v>
      </c>
      <c r="E878" t="s">
        <v>113</v>
      </c>
      <c r="F878" s="11">
        <v>5</v>
      </c>
      <c r="G878" s="11">
        <v>5</v>
      </c>
      <c r="H878" s="143">
        <v>871</v>
      </c>
      <c r="I878" s="12"/>
    </row>
    <row r="879" spans="1:9" hidden="1" outlineLevel="2" x14ac:dyDescent="0.3">
      <c r="A879" s="19">
        <v>2019</v>
      </c>
      <c r="B879" t="s">
        <v>6</v>
      </c>
      <c r="C879" t="s">
        <v>7</v>
      </c>
      <c r="D879" t="str">
        <f>VLOOKUP(C879,NACE08!$C$4:$D$25,2,FALSE)</f>
        <v>Production et distribution d'électricité, de gaz, de vapeur et d'air conditionné</v>
      </c>
      <c r="E879" t="s">
        <v>114</v>
      </c>
      <c r="F879" s="11">
        <v>1</v>
      </c>
      <c r="G879" s="11">
        <v>1</v>
      </c>
      <c r="H879" s="143">
        <v>165</v>
      </c>
      <c r="I879" s="12"/>
    </row>
    <row r="880" spans="1:9" hidden="1" outlineLevel="2" x14ac:dyDescent="0.3">
      <c r="A880" s="19">
        <v>2019</v>
      </c>
      <c r="B880" t="s">
        <v>6</v>
      </c>
      <c r="C880" t="s">
        <v>7</v>
      </c>
      <c r="D880" t="str">
        <f>VLOOKUP(C880,NACE08!$C$4:$D$25,2,FALSE)</f>
        <v>Production et distribution d'électricité, de gaz, de vapeur et d'air conditionné</v>
      </c>
      <c r="E880" t="s">
        <v>115</v>
      </c>
      <c r="F880" s="11">
        <v>1</v>
      </c>
      <c r="G880" s="11">
        <v>1</v>
      </c>
      <c r="H880" s="143">
        <v>326</v>
      </c>
      <c r="I880" s="12"/>
    </row>
    <row r="881" spans="1:9" hidden="1" outlineLevel="2" x14ac:dyDescent="0.3">
      <c r="A881" s="19">
        <v>2019</v>
      </c>
      <c r="B881" t="s">
        <v>8</v>
      </c>
      <c r="C881" t="s">
        <v>9</v>
      </c>
      <c r="D881" t="str">
        <f>VLOOKUP(C881,NACE08!$C$4:$D$25,2,FALSE)</f>
        <v>Production et distribution d'eau; assainissement, gestion des déchets et dépollution</v>
      </c>
      <c r="E881" t="s">
        <v>41</v>
      </c>
      <c r="F881" s="11">
        <v>206</v>
      </c>
      <c r="G881" s="11">
        <v>245</v>
      </c>
      <c r="H881" s="143">
        <v>29581</v>
      </c>
      <c r="I881" s="12"/>
    </row>
    <row r="882" spans="1:9" hidden="1" outlineLevel="2" x14ac:dyDescent="0.3">
      <c r="A882" s="19">
        <v>2019</v>
      </c>
      <c r="B882" t="s">
        <v>8</v>
      </c>
      <c r="C882" t="s">
        <v>9</v>
      </c>
      <c r="D882" t="str">
        <f>VLOOKUP(C882,NACE08!$C$4:$D$25,2,FALSE)</f>
        <v>Production et distribution d'eau; assainissement, gestion des déchets et dépollution</v>
      </c>
      <c r="E882" t="s">
        <v>111</v>
      </c>
      <c r="F882" s="11">
        <v>428</v>
      </c>
      <c r="G882" s="11">
        <v>534</v>
      </c>
      <c r="H882" s="143">
        <v>69925</v>
      </c>
      <c r="I882" s="12"/>
    </row>
    <row r="883" spans="1:9" hidden="1" outlineLevel="2" x14ac:dyDescent="0.3">
      <c r="A883" s="19">
        <v>2019</v>
      </c>
      <c r="B883" t="s">
        <v>8</v>
      </c>
      <c r="C883" t="s">
        <v>9</v>
      </c>
      <c r="D883" t="str">
        <f>VLOOKUP(C883,NACE08!$C$4:$D$25,2,FALSE)</f>
        <v>Production et distribution d'eau; assainissement, gestion des déchets et dépollution</v>
      </c>
      <c r="E883" t="s">
        <v>112</v>
      </c>
      <c r="F883" s="11">
        <v>165</v>
      </c>
      <c r="G883" s="11">
        <v>236</v>
      </c>
      <c r="H883" s="143">
        <v>28362</v>
      </c>
      <c r="I883" s="12"/>
    </row>
    <row r="884" spans="1:9" hidden="1" outlineLevel="2" x14ac:dyDescent="0.3">
      <c r="A884" s="19">
        <v>2019</v>
      </c>
      <c r="B884" t="s">
        <v>8</v>
      </c>
      <c r="C884" t="s">
        <v>9</v>
      </c>
      <c r="D884" t="str">
        <f>VLOOKUP(C884,NACE08!$C$4:$D$25,2,FALSE)</f>
        <v>Production et distribution d'eau; assainissement, gestion des déchets et dépollution</v>
      </c>
      <c r="E884" t="s">
        <v>113</v>
      </c>
      <c r="F884" s="11">
        <v>27</v>
      </c>
      <c r="G884" s="11">
        <v>47</v>
      </c>
      <c r="H884" s="143">
        <v>6464</v>
      </c>
      <c r="I884" s="12"/>
    </row>
    <row r="885" spans="1:9" hidden="1" outlineLevel="2" x14ac:dyDescent="0.3">
      <c r="A885" s="19">
        <v>2019</v>
      </c>
      <c r="B885" t="s">
        <v>8</v>
      </c>
      <c r="C885" t="s">
        <v>9</v>
      </c>
      <c r="D885" t="str">
        <f>VLOOKUP(C885,NACE08!$C$4:$D$25,2,FALSE)</f>
        <v>Production et distribution d'eau; assainissement, gestion des déchets et dépollution</v>
      </c>
      <c r="E885" t="s">
        <v>114</v>
      </c>
      <c r="F885" s="11">
        <v>6</v>
      </c>
      <c r="G885" s="11">
        <v>9</v>
      </c>
      <c r="H885" s="143">
        <v>1953</v>
      </c>
      <c r="I885" s="12"/>
    </row>
    <row r="886" spans="1:9" hidden="1" outlineLevel="2" x14ac:dyDescent="0.3">
      <c r="A886" s="19">
        <v>2019</v>
      </c>
      <c r="B886" t="s">
        <v>8</v>
      </c>
      <c r="C886" t="s">
        <v>9</v>
      </c>
      <c r="D886" t="str">
        <f>VLOOKUP(C886,NACE08!$C$4:$D$25,2,FALSE)</f>
        <v>Production et distribution d'eau; assainissement, gestion des déchets et dépollution</v>
      </c>
      <c r="E886" t="s">
        <v>115</v>
      </c>
      <c r="F886" s="11">
        <v>5</v>
      </c>
      <c r="G886" s="11">
        <v>13</v>
      </c>
      <c r="H886" s="143">
        <v>2139</v>
      </c>
      <c r="I886" s="12"/>
    </row>
    <row r="887" spans="1:9" hidden="1" outlineLevel="2" x14ac:dyDescent="0.3">
      <c r="A887" s="19">
        <v>2019</v>
      </c>
      <c r="B887" t="s">
        <v>8</v>
      </c>
      <c r="C887" t="s">
        <v>9</v>
      </c>
      <c r="D887" t="str">
        <f>VLOOKUP(C887,NACE08!$C$4:$D$25,2,FALSE)</f>
        <v>Production et distribution d'eau; assainissement, gestion des déchets et dépollution</v>
      </c>
      <c r="E887" t="s">
        <v>116</v>
      </c>
      <c r="F887" s="11">
        <v>0</v>
      </c>
      <c r="G887" s="11">
        <v>1</v>
      </c>
      <c r="H887" s="143">
        <v>129</v>
      </c>
      <c r="I887" s="12"/>
    </row>
    <row r="888" spans="1:9" hidden="1" outlineLevel="2" x14ac:dyDescent="0.3">
      <c r="A888" s="19">
        <v>2019</v>
      </c>
      <c r="B888" t="s">
        <v>8</v>
      </c>
      <c r="C888" t="s">
        <v>9</v>
      </c>
      <c r="D888" t="str">
        <f>VLOOKUP(C888,NACE08!$C$4:$D$25,2,FALSE)</f>
        <v>Production et distribution d'eau; assainissement, gestion des déchets et dépollution</v>
      </c>
      <c r="E888" t="s">
        <v>117</v>
      </c>
      <c r="F888" s="11">
        <v>1</v>
      </c>
      <c r="G888" s="11">
        <v>1</v>
      </c>
      <c r="H888" s="143">
        <v>10</v>
      </c>
      <c r="I888" s="12"/>
    </row>
    <row r="889" spans="1:9" hidden="1" outlineLevel="2" x14ac:dyDescent="0.3">
      <c r="A889" s="19">
        <v>2019</v>
      </c>
      <c r="B889" t="s">
        <v>10</v>
      </c>
      <c r="C889" t="s">
        <v>43</v>
      </c>
      <c r="D889" t="str">
        <f>VLOOKUP(C889,NACE08!$C$4:$D$25,2,FALSE)</f>
        <v>Construction</v>
      </c>
      <c r="E889" t="s">
        <v>41</v>
      </c>
      <c r="F889" s="11">
        <v>3028</v>
      </c>
      <c r="G889" s="11">
        <v>3618</v>
      </c>
      <c r="H889" s="143">
        <v>442955</v>
      </c>
      <c r="I889" s="12"/>
    </row>
    <row r="890" spans="1:9" hidden="1" outlineLevel="2" x14ac:dyDescent="0.3">
      <c r="A890" s="19">
        <v>2019</v>
      </c>
      <c r="B890" t="s">
        <v>10</v>
      </c>
      <c r="C890" t="s">
        <v>43</v>
      </c>
      <c r="D890" t="str">
        <f>VLOOKUP(C890,NACE08!$C$4:$D$25,2,FALSE)</f>
        <v>Construction</v>
      </c>
      <c r="E890" t="s">
        <v>111</v>
      </c>
      <c r="F890" s="11">
        <v>3676</v>
      </c>
      <c r="G890" s="11">
        <v>5037</v>
      </c>
      <c r="H890" s="143">
        <v>744562</v>
      </c>
      <c r="I890" s="12"/>
    </row>
    <row r="891" spans="1:9" hidden="1" outlineLevel="2" x14ac:dyDescent="0.3">
      <c r="A891" s="19">
        <v>2019</v>
      </c>
      <c r="B891" t="s">
        <v>10</v>
      </c>
      <c r="C891" t="s">
        <v>43</v>
      </c>
      <c r="D891" t="str">
        <f>VLOOKUP(C891,NACE08!$C$4:$D$25,2,FALSE)</f>
        <v>Construction</v>
      </c>
      <c r="E891" t="s">
        <v>112</v>
      </c>
      <c r="F891" s="11">
        <v>1304</v>
      </c>
      <c r="G891" s="11">
        <v>1774</v>
      </c>
      <c r="H891" s="143">
        <v>274390</v>
      </c>
      <c r="I891" s="12"/>
    </row>
    <row r="892" spans="1:9" hidden="1" outlineLevel="2" x14ac:dyDescent="0.3">
      <c r="A892" s="19">
        <v>2019</v>
      </c>
      <c r="B892" t="s">
        <v>10</v>
      </c>
      <c r="C892" t="s">
        <v>43</v>
      </c>
      <c r="D892" t="str">
        <f>VLOOKUP(C892,NACE08!$C$4:$D$25,2,FALSE)</f>
        <v>Construction</v>
      </c>
      <c r="E892" t="s">
        <v>113</v>
      </c>
      <c r="F892" s="11">
        <v>259</v>
      </c>
      <c r="G892" s="11">
        <v>363</v>
      </c>
      <c r="H892" s="143">
        <v>63184</v>
      </c>
      <c r="I892" s="12"/>
    </row>
    <row r="893" spans="1:9" hidden="1" outlineLevel="2" x14ac:dyDescent="0.3">
      <c r="A893" s="19">
        <v>2019</v>
      </c>
      <c r="B893" t="s">
        <v>10</v>
      </c>
      <c r="C893" t="s">
        <v>43</v>
      </c>
      <c r="D893" t="str">
        <f>VLOOKUP(C893,NACE08!$C$4:$D$25,2,FALSE)</f>
        <v>Construction</v>
      </c>
      <c r="E893" t="s">
        <v>114</v>
      </c>
      <c r="F893" s="11">
        <v>26</v>
      </c>
      <c r="G893" s="11">
        <v>40</v>
      </c>
      <c r="H893" s="143">
        <v>6106</v>
      </c>
      <c r="I893" s="12"/>
    </row>
    <row r="894" spans="1:9" hidden="1" outlineLevel="2" x14ac:dyDescent="0.3">
      <c r="A894" s="19">
        <v>2019</v>
      </c>
      <c r="B894" t="s">
        <v>10</v>
      </c>
      <c r="C894" t="s">
        <v>43</v>
      </c>
      <c r="D894" t="str">
        <f>VLOOKUP(C894,NACE08!$C$4:$D$25,2,FALSE)</f>
        <v>Construction</v>
      </c>
      <c r="E894" t="s">
        <v>115</v>
      </c>
      <c r="F894" s="11">
        <v>7</v>
      </c>
      <c r="G894" s="11">
        <v>13</v>
      </c>
      <c r="H894" s="143">
        <v>2085</v>
      </c>
      <c r="I894" s="12"/>
    </row>
    <row r="895" spans="1:9" hidden="1" outlineLevel="2" x14ac:dyDescent="0.3">
      <c r="A895" s="19">
        <v>2019</v>
      </c>
      <c r="B895" t="s">
        <v>10</v>
      </c>
      <c r="C895" t="s">
        <v>43</v>
      </c>
      <c r="D895" t="str">
        <f>VLOOKUP(C895,NACE08!$C$4:$D$25,2,FALSE)</f>
        <v>Construction</v>
      </c>
      <c r="E895" t="s">
        <v>117</v>
      </c>
      <c r="F895" s="11">
        <v>1</v>
      </c>
      <c r="G895" s="11">
        <v>1</v>
      </c>
      <c r="H895" s="143">
        <v>9</v>
      </c>
      <c r="I895" s="12"/>
    </row>
    <row r="896" spans="1:9" hidden="1" outlineLevel="2" x14ac:dyDescent="0.3">
      <c r="A896" s="19">
        <v>2019</v>
      </c>
      <c r="B896" t="s">
        <v>11</v>
      </c>
      <c r="C896" t="s">
        <v>12</v>
      </c>
      <c r="D896" t="str">
        <f>VLOOKUP(C896,NACE08!$C$4:$D$25,2,FALSE)</f>
        <v>Commerce; réparation d'automobiles et de motocycles</v>
      </c>
      <c r="E896" t="s">
        <v>41</v>
      </c>
      <c r="F896" s="11">
        <v>22299</v>
      </c>
      <c r="G896" s="11">
        <v>28113</v>
      </c>
      <c r="H896" s="143">
        <v>3262313</v>
      </c>
      <c r="I896" s="12"/>
    </row>
    <row r="897" spans="1:9" hidden="1" outlineLevel="2" x14ac:dyDescent="0.3">
      <c r="A897" s="19">
        <v>2019</v>
      </c>
      <c r="B897" t="s">
        <v>11</v>
      </c>
      <c r="C897" t="s">
        <v>12</v>
      </c>
      <c r="D897" t="str">
        <f>VLOOKUP(C897,NACE08!$C$4:$D$25,2,FALSE)</f>
        <v>Commerce; réparation d'automobiles et de motocycles</v>
      </c>
      <c r="E897" t="s">
        <v>111</v>
      </c>
      <c r="F897" s="11">
        <v>37875</v>
      </c>
      <c r="G897" s="11">
        <v>53099</v>
      </c>
      <c r="H897" s="143">
        <v>7884429</v>
      </c>
      <c r="I897" s="12"/>
    </row>
    <row r="898" spans="1:9" hidden="1" outlineLevel="2" x14ac:dyDescent="0.3">
      <c r="A898" s="19">
        <v>2019</v>
      </c>
      <c r="B898" t="s">
        <v>11</v>
      </c>
      <c r="C898" t="s">
        <v>12</v>
      </c>
      <c r="D898" t="str">
        <f>VLOOKUP(C898,NACE08!$C$4:$D$25,2,FALSE)</f>
        <v>Commerce; réparation d'automobiles et de motocycles</v>
      </c>
      <c r="E898" t="s">
        <v>112</v>
      </c>
      <c r="F898" s="11">
        <v>23365</v>
      </c>
      <c r="G898" s="11">
        <v>32891</v>
      </c>
      <c r="H898" s="143">
        <v>5506418</v>
      </c>
      <c r="I898" s="12"/>
    </row>
    <row r="899" spans="1:9" hidden="1" outlineLevel="2" x14ac:dyDescent="0.3">
      <c r="A899" s="19">
        <v>2019</v>
      </c>
      <c r="B899" t="s">
        <v>11</v>
      </c>
      <c r="C899" t="s">
        <v>12</v>
      </c>
      <c r="D899" t="str">
        <f>VLOOKUP(C899,NACE08!$C$4:$D$25,2,FALSE)</f>
        <v>Commerce; réparation d'automobiles et de motocycles</v>
      </c>
      <c r="E899" t="s">
        <v>113</v>
      </c>
      <c r="F899" s="11">
        <v>6214</v>
      </c>
      <c r="G899" s="11">
        <v>8669</v>
      </c>
      <c r="H899" s="143">
        <v>1597155</v>
      </c>
      <c r="I899" s="12"/>
    </row>
    <row r="900" spans="1:9" hidden="1" outlineLevel="2" x14ac:dyDescent="0.3">
      <c r="A900" s="19">
        <v>2019</v>
      </c>
      <c r="B900" t="s">
        <v>11</v>
      </c>
      <c r="C900" t="s">
        <v>12</v>
      </c>
      <c r="D900" t="str">
        <f>VLOOKUP(C900,NACE08!$C$4:$D$25,2,FALSE)</f>
        <v>Commerce; réparation d'automobiles et de motocycles</v>
      </c>
      <c r="E900" t="s">
        <v>114</v>
      </c>
      <c r="F900" s="11">
        <v>1022</v>
      </c>
      <c r="G900" s="11">
        <v>1409</v>
      </c>
      <c r="H900" s="143">
        <v>286037</v>
      </c>
      <c r="I900" s="12"/>
    </row>
    <row r="901" spans="1:9" hidden="1" outlineLevel="2" x14ac:dyDescent="0.3">
      <c r="A901" s="19">
        <v>2019</v>
      </c>
      <c r="B901" t="s">
        <v>11</v>
      </c>
      <c r="C901" t="s">
        <v>12</v>
      </c>
      <c r="D901" t="str">
        <f>VLOOKUP(C901,NACE08!$C$4:$D$25,2,FALSE)</f>
        <v>Commerce; réparation d'automobiles et de motocycles</v>
      </c>
      <c r="E901" t="s">
        <v>115</v>
      </c>
      <c r="F901" s="11">
        <v>415</v>
      </c>
      <c r="G901" s="11">
        <v>552</v>
      </c>
      <c r="H901" s="143">
        <v>128898</v>
      </c>
      <c r="I901" s="12"/>
    </row>
    <row r="902" spans="1:9" hidden="1" outlineLevel="2" x14ac:dyDescent="0.3">
      <c r="A902" s="19">
        <v>2019</v>
      </c>
      <c r="B902" t="s">
        <v>11</v>
      </c>
      <c r="C902" t="s">
        <v>12</v>
      </c>
      <c r="D902" t="str">
        <f>VLOOKUP(C902,NACE08!$C$4:$D$25,2,FALSE)</f>
        <v>Commerce; réparation d'automobiles et de motocycles</v>
      </c>
      <c r="E902" t="s">
        <v>116</v>
      </c>
      <c r="F902" s="11">
        <v>18</v>
      </c>
      <c r="G902" s="11">
        <v>24</v>
      </c>
      <c r="H902" s="143">
        <v>3530</v>
      </c>
      <c r="I902" s="12"/>
    </row>
    <row r="903" spans="1:9" hidden="1" outlineLevel="2" x14ac:dyDescent="0.3">
      <c r="A903" s="19">
        <v>2019</v>
      </c>
      <c r="B903" t="s">
        <v>11</v>
      </c>
      <c r="C903" t="s">
        <v>12</v>
      </c>
      <c r="D903" t="str">
        <f>VLOOKUP(C903,NACE08!$C$4:$D$25,2,FALSE)</f>
        <v>Commerce; réparation d'automobiles et de motocycles</v>
      </c>
      <c r="E903" t="s">
        <v>269</v>
      </c>
      <c r="F903" s="11">
        <v>2</v>
      </c>
      <c r="G903" s="11">
        <v>2</v>
      </c>
      <c r="H903" s="143">
        <v>81</v>
      </c>
      <c r="I903" s="12"/>
    </row>
    <row r="904" spans="1:9" hidden="1" outlineLevel="2" x14ac:dyDescent="0.3">
      <c r="A904" s="19">
        <v>2019</v>
      </c>
      <c r="B904" t="s">
        <v>13</v>
      </c>
      <c r="C904" t="s">
        <v>14</v>
      </c>
      <c r="D904" t="str">
        <f>VLOOKUP(C904,NACE08!$C$4:$D$25,2,FALSE)</f>
        <v>Transports et entreposage</v>
      </c>
      <c r="E904" t="s">
        <v>41</v>
      </c>
      <c r="F904" s="11">
        <v>798</v>
      </c>
      <c r="G904" s="11">
        <v>950</v>
      </c>
      <c r="H904" s="143">
        <v>105558</v>
      </c>
      <c r="I904" s="12"/>
    </row>
    <row r="905" spans="1:9" hidden="1" outlineLevel="2" x14ac:dyDescent="0.3">
      <c r="A905" s="19">
        <v>2019</v>
      </c>
      <c r="B905" t="s">
        <v>13</v>
      </c>
      <c r="C905" t="s">
        <v>14</v>
      </c>
      <c r="D905" t="str">
        <f>VLOOKUP(C905,NACE08!$C$4:$D$25,2,FALSE)</f>
        <v>Transports et entreposage</v>
      </c>
      <c r="E905" t="s">
        <v>111</v>
      </c>
      <c r="F905" s="11">
        <v>3441</v>
      </c>
      <c r="G905" s="11">
        <v>4519</v>
      </c>
      <c r="H905" s="143">
        <v>636964</v>
      </c>
      <c r="I905" s="12"/>
    </row>
    <row r="906" spans="1:9" hidden="1" outlineLevel="2" x14ac:dyDescent="0.3">
      <c r="A906" s="19">
        <v>2019</v>
      </c>
      <c r="B906" t="s">
        <v>13</v>
      </c>
      <c r="C906" t="s">
        <v>14</v>
      </c>
      <c r="D906" t="str">
        <f>VLOOKUP(C906,NACE08!$C$4:$D$25,2,FALSE)</f>
        <v>Transports et entreposage</v>
      </c>
      <c r="E906" t="s">
        <v>112</v>
      </c>
      <c r="F906" s="11">
        <v>2946</v>
      </c>
      <c r="G906" s="11">
        <v>4096</v>
      </c>
      <c r="H906" s="143">
        <v>632454</v>
      </c>
      <c r="I906" s="12"/>
    </row>
    <row r="907" spans="1:9" hidden="1" outlineLevel="2" x14ac:dyDescent="0.3">
      <c r="A907" s="19">
        <v>2019</v>
      </c>
      <c r="B907" t="s">
        <v>13</v>
      </c>
      <c r="C907" t="s">
        <v>14</v>
      </c>
      <c r="D907" t="str">
        <f>VLOOKUP(C907,NACE08!$C$4:$D$25,2,FALSE)</f>
        <v>Transports et entreposage</v>
      </c>
      <c r="E907" t="s">
        <v>113</v>
      </c>
      <c r="F907" s="11">
        <v>733</v>
      </c>
      <c r="G907" s="11">
        <v>1089</v>
      </c>
      <c r="H907" s="143">
        <v>183647</v>
      </c>
      <c r="I907" s="12"/>
    </row>
    <row r="908" spans="1:9" hidden="1" outlineLevel="2" x14ac:dyDescent="0.3">
      <c r="A908" s="19">
        <v>2019</v>
      </c>
      <c r="B908" t="s">
        <v>13</v>
      </c>
      <c r="C908" t="s">
        <v>14</v>
      </c>
      <c r="D908" t="str">
        <f>VLOOKUP(C908,NACE08!$C$4:$D$25,2,FALSE)</f>
        <v>Transports et entreposage</v>
      </c>
      <c r="E908" t="s">
        <v>114</v>
      </c>
      <c r="F908" s="11">
        <v>121</v>
      </c>
      <c r="G908" s="11">
        <v>177</v>
      </c>
      <c r="H908" s="143">
        <v>32618</v>
      </c>
      <c r="I908" s="12"/>
    </row>
    <row r="909" spans="1:9" hidden="1" outlineLevel="2" x14ac:dyDescent="0.3">
      <c r="A909" s="19">
        <v>2019</v>
      </c>
      <c r="B909" t="s">
        <v>13</v>
      </c>
      <c r="C909" t="s">
        <v>14</v>
      </c>
      <c r="D909" t="str">
        <f>VLOOKUP(C909,NACE08!$C$4:$D$25,2,FALSE)</f>
        <v>Transports et entreposage</v>
      </c>
      <c r="E909" t="s">
        <v>115</v>
      </c>
      <c r="F909" s="11">
        <v>66</v>
      </c>
      <c r="G909" s="11">
        <v>104</v>
      </c>
      <c r="H909" s="143">
        <v>20815</v>
      </c>
      <c r="I909" s="12"/>
    </row>
    <row r="910" spans="1:9" hidden="1" outlineLevel="2" x14ac:dyDescent="0.3">
      <c r="A910" s="19">
        <v>2019</v>
      </c>
      <c r="B910" t="s">
        <v>13</v>
      </c>
      <c r="C910" t="s">
        <v>14</v>
      </c>
      <c r="D910" t="str">
        <f>VLOOKUP(C910,NACE08!$C$4:$D$25,2,FALSE)</f>
        <v>Transports et entreposage</v>
      </c>
      <c r="E910" t="s">
        <v>116</v>
      </c>
      <c r="F910" s="11">
        <v>4</v>
      </c>
      <c r="G910" s="11">
        <v>4</v>
      </c>
      <c r="H910" s="143">
        <v>1067</v>
      </c>
      <c r="I910" s="12"/>
    </row>
    <row r="911" spans="1:9" hidden="1" outlineLevel="2" x14ac:dyDescent="0.3">
      <c r="A911" s="19">
        <v>2019</v>
      </c>
      <c r="B911" t="s">
        <v>13</v>
      </c>
      <c r="C911" t="s">
        <v>14</v>
      </c>
      <c r="D911" t="str">
        <f>VLOOKUP(C911,NACE08!$C$4:$D$25,2,FALSE)</f>
        <v>Transports et entreposage</v>
      </c>
      <c r="E911" t="s">
        <v>117</v>
      </c>
      <c r="F911" s="11">
        <v>1</v>
      </c>
      <c r="G911" s="11">
        <v>2</v>
      </c>
      <c r="H911" s="143">
        <v>215</v>
      </c>
      <c r="I911" s="12"/>
    </row>
    <row r="912" spans="1:9" hidden="1" outlineLevel="2" x14ac:dyDescent="0.3">
      <c r="A912" s="19">
        <v>2019</v>
      </c>
      <c r="B912" t="s">
        <v>15</v>
      </c>
      <c r="C912" t="s">
        <v>16</v>
      </c>
      <c r="D912" t="str">
        <f>VLOOKUP(C912,NACE08!$C$4:$D$25,2,FALSE)</f>
        <v>Hébergement et restauration</v>
      </c>
      <c r="E912" t="s">
        <v>41</v>
      </c>
      <c r="F912" s="11">
        <v>26562</v>
      </c>
      <c r="G912" s="11">
        <v>38751</v>
      </c>
      <c r="H912" s="143">
        <v>3567224</v>
      </c>
      <c r="I912" s="12"/>
    </row>
    <row r="913" spans="1:9" hidden="1" outlineLevel="2" x14ac:dyDescent="0.3">
      <c r="A913" s="19">
        <v>2019</v>
      </c>
      <c r="B913" t="s">
        <v>15</v>
      </c>
      <c r="C913" t="s">
        <v>16</v>
      </c>
      <c r="D913" t="str">
        <f>VLOOKUP(C913,NACE08!$C$4:$D$25,2,FALSE)</f>
        <v>Hébergement et restauration</v>
      </c>
      <c r="E913" t="s">
        <v>111</v>
      </c>
      <c r="F913" s="11">
        <v>38838</v>
      </c>
      <c r="G913" s="11">
        <v>64911</v>
      </c>
      <c r="H913" s="143">
        <v>7919966</v>
      </c>
      <c r="I913" s="12"/>
    </row>
    <row r="914" spans="1:9" hidden="1" outlineLevel="2" x14ac:dyDescent="0.3">
      <c r="A914" s="19">
        <v>2019</v>
      </c>
      <c r="B914" t="s">
        <v>15</v>
      </c>
      <c r="C914" t="s">
        <v>16</v>
      </c>
      <c r="D914" t="str">
        <f>VLOOKUP(C914,NACE08!$C$4:$D$25,2,FALSE)</f>
        <v>Hébergement et restauration</v>
      </c>
      <c r="E914" t="s">
        <v>112</v>
      </c>
      <c r="F914" s="11">
        <v>24843</v>
      </c>
      <c r="G914" s="11">
        <v>42940</v>
      </c>
      <c r="H914" s="143">
        <v>5757610</v>
      </c>
      <c r="I914" s="12"/>
    </row>
    <row r="915" spans="1:9" hidden="1" outlineLevel="2" x14ac:dyDescent="0.3">
      <c r="A915" s="19">
        <v>2019</v>
      </c>
      <c r="B915" t="s">
        <v>15</v>
      </c>
      <c r="C915" t="s">
        <v>16</v>
      </c>
      <c r="D915" t="str">
        <f>VLOOKUP(C915,NACE08!$C$4:$D$25,2,FALSE)</f>
        <v>Hébergement et restauration</v>
      </c>
      <c r="E915" t="s">
        <v>113</v>
      </c>
      <c r="F915" s="11">
        <v>7775</v>
      </c>
      <c r="G915" s="11">
        <v>12872</v>
      </c>
      <c r="H915" s="143">
        <v>1868798</v>
      </c>
      <c r="I915" s="12"/>
    </row>
    <row r="916" spans="1:9" hidden="1" outlineLevel="2" x14ac:dyDescent="0.3">
      <c r="A916" s="19">
        <v>2019</v>
      </c>
      <c r="B916" t="s">
        <v>15</v>
      </c>
      <c r="C916" t="s">
        <v>16</v>
      </c>
      <c r="D916" t="str">
        <f>VLOOKUP(C916,NACE08!$C$4:$D$25,2,FALSE)</f>
        <v>Hébergement et restauration</v>
      </c>
      <c r="E916" t="s">
        <v>114</v>
      </c>
      <c r="F916" s="11">
        <v>1559</v>
      </c>
      <c r="G916" s="11">
        <v>2394</v>
      </c>
      <c r="H916" s="143">
        <v>388343</v>
      </c>
      <c r="I916" s="12"/>
    </row>
    <row r="917" spans="1:9" hidden="1" outlineLevel="2" x14ac:dyDescent="0.3">
      <c r="A917" s="19">
        <v>2019</v>
      </c>
      <c r="B917" t="s">
        <v>15</v>
      </c>
      <c r="C917" t="s">
        <v>16</v>
      </c>
      <c r="D917" t="str">
        <f>VLOOKUP(C917,NACE08!$C$4:$D$25,2,FALSE)</f>
        <v>Hébergement et restauration</v>
      </c>
      <c r="E917" t="s">
        <v>115</v>
      </c>
      <c r="F917" s="11">
        <v>894</v>
      </c>
      <c r="G917" s="11">
        <v>1376</v>
      </c>
      <c r="H917" s="143">
        <v>227180</v>
      </c>
      <c r="I917" s="12"/>
    </row>
    <row r="918" spans="1:9" hidden="1" outlineLevel="2" x14ac:dyDescent="0.3">
      <c r="A918" s="19">
        <v>2019</v>
      </c>
      <c r="B918" t="s">
        <v>15</v>
      </c>
      <c r="C918" t="s">
        <v>16</v>
      </c>
      <c r="D918" t="str">
        <f>VLOOKUP(C918,NACE08!$C$4:$D$25,2,FALSE)</f>
        <v>Hébergement et restauration</v>
      </c>
      <c r="E918" t="s">
        <v>116</v>
      </c>
      <c r="F918" s="11">
        <v>70</v>
      </c>
      <c r="G918" s="11">
        <v>121</v>
      </c>
      <c r="H918" s="143">
        <v>16052</v>
      </c>
      <c r="I918" s="12"/>
    </row>
    <row r="919" spans="1:9" hidden="1" outlineLevel="2" x14ac:dyDescent="0.3">
      <c r="A919" s="19">
        <v>2019</v>
      </c>
      <c r="B919" t="s">
        <v>15</v>
      </c>
      <c r="C919" t="s">
        <v>16</v>
      </c>
      <c r="D919" t="str">
        <f>VLOOKUP(C919,NACE08!$C$4:$D$25,2,FALSE)</f>
        <v>Hébergement et restauration</v>
      </c>
      <c r="E919" t="s">
        <v>117</v>
      </c>
      <c r="F919" s="11">
        <v>22</v>
      </c>
      <c r="G919" s="11">
        <v>24</v>
      </c>
      <c r="H919" s="143">
        <v>1190</v>
      </c>
      <c r="I919" s="12"/>
    </row>
    <row r="920" spans="1:9" hidden="1" outlineLevel="2" x14ac:dyDescent="0.3">
      <c r="A920" s="19">
        <v>2019</v>
      </c>
      <c r="B920" t="s">
        <v>15</v>
      </c>
      <c r="C920" t="s">
        <v>16</v>
      </c>
      <c r="D920" t="str">
        <f>VLOOKUP(C920,NACE08!$C$4:$D$25,2,FALSE)</f>
        <v>Hébergement et restauration</v>
      </c>
      <c r="E920" t="s">
        <v>268</v>
      </c>
      <c r="F920" s="11">
        <v>3</v>
      </c>
      <c r="G920" s="11">
        <v>3</v>
      </c>
      <c r="H920" s="143">
        <v>123</v>
      </c>
      <c r="I920" s="12"/>
    </row>
    <row r="921" spans="1:9" hidden="1" outlineLevel="2" x14ac:dyDescent="0.3">
      <c r="A921" s="19">
        <v>2019</v>
      </c>
      <c r="B921" t="s">
        <v>15</v>
      </c>
      <c r="C921" t="s">
        <v>16</v>
      </c>
      <c r="D921" t="str">
        <f>VLOOKUP(C921,NACE08!$C$4:$D$25,2,FALSE)</f>
        <v>Hébergement et restauration</v>
      </c>
      <c r="E921" t="s">
        <v>269</v>
      </c>
      <c r="F921" s="11">
        <v>4</v>
      </c>
      <c r="G921" s="11">
        <v>4</v>
      </c>
      <c r="H921" s="143">
        <v>349</v>
      </c>
      <c r="I921" s="12"/>
    </row>
    <row r="922" spans="1:9" hidden="1" outlineLevel="2" x14ac:dyDescent="0.3">
      <c r="A922" s="19">
        <v>2019</v>
      </c>
      <c r="B922" t="s">
        <v>17</v>
      </c>
      <c r="C922" t="s">
        <v>77</v>
      </c>
      <c r="D922" t="str">
        <f>VLOOKUP(C922,NACE08!$C$4:$D$25,2,FALSE)</f>
        <v>Information et communication</v>
      </c>
      <c r="E922" t="s">
        <v>41</v>
      </c>
      <c r="F922" s="11">
        <v>359</v>
      </c>
      <c r="G922" s="11">
        <v>467</v>
      </c>
      <c r="H922" s="143">
        <v>44224</v>
      </c>
      <c r="I922" s="12"/>
    </row>
    <row r="923" spans="1:9" hidden="1" outlineLevel="2" x14ac:dyDescent="0.3">
      <c r="A923" s="19">
        <v>2019</v>
      </c>
      <c r="B923" t="s">
        <v>17</v>
      </c>
      <c r="C923" t="s">
        <v>77</v>
      </c>
      <c r="D923" t="str">
        <f>VLOOKUP(C923,NACE08!$C$4:$D$25,2,FALSE)</f>
        <v>Information et communication</v>
      </c>
      <c r="E923" t="s">
        <v>111</v>
      </c>
      <c r="F923" s="11">
        <v>1209</v>
      </c>
      <c r="G923" s="11">
        <v>1569</v>
      </c>
      <c r="H923" s="143">
        <v>231263</v>
      </c>
      <c r="I923" s="12"/>
    </row>
    <row r="924" spans="1:9" hidden="1" outlineLevel="2" x14ac:dyDescent="0.3">
      <c r="A924" s="19">
        <v>2019</v>
      </c>
      <c r="B924" t="s">
        <v>17</v>
      </c>
      <c r="C924" t="s">
        <v>77</v>
      </c>
      <c r="D924" t="str">
        <f>VLOOKUP(C924,NACE08!$C$4:$D$25,2,FALSE)</f>
        <v>Information et communication</v>
      </c>
      <c r="E924" t="s">
        <v>112</v>
      </c>
      <c r="F924" s="11">
        <v>1605</v>
      </c>
      <c r="G924" s="11">
        <v>2267</v>
      </c>
      <c r="H924" s="143">
        <v>374355</v>
      </c>
      <c r="I924" s="12"/>
    </row>
    <row r="925" spans="1:9" hidden="1" outlineLevel="2" x14ac:dyDescent="0.3">
      <c r="A925" s="19">
        <v>2019</v>
      </c>
      <c r="B925" t="s">
        <v>17</v>
      </c>
      <c r="C925" t="s">
        <v>77</v>
      </c>
      <c r="D925" t="str">
        <f>VLOOKUP(C925,NACE08!$C$4:$D$25,2,FALSE)</f>
        <v>Information et communication</v>
      </c>
      <c r="E925" t="s">
        <v>113</v>
      </c>
      <c r="F925" s="11">
        <v>648</v>
      </c>
      <c r="G925" s="11">
        <v>920</v>
      </c>
      <c r="H925" s="143">
        <v>165794</v>
      </c>
      <c r="I925" s="12"/>
    </row>
    <row r="926" spans="1:9" hidden="1" outlineLevel="2" x14ac:dyDescent="0.3">
      <c r="A926" s="19">
        <v>2019</v>
      </c>
      <c r="B926" t="s">
        <v>17</v>
      </c>
      <c r="C926" t="s">
        <v>77</v>
      </c>
      <c r="D926" t="str">
        <f>VLOOKUP(C926,NACE08!$C$4:$D$25,2,FALSE)</f>
        <v>Information et communication</v>
      </c>
      <c r="E926" t="s">
        <v>114</v>
      </c>
      <c r="F926" s="11">
        <v>102</v>
      </c>
      <c r="G926" s="11">
        <v>135</v>
      </c>
      <c r="H926" s="143">
        <v>27659</v>
      </c>
      <c r="I926" s="12"/>
    </row>
    <row r="927" spans="1:9" hidden="1" outlineLevel="2" x14ac:dyDescent="0.3">
      <c r="A927" s="19">
        <v>2019</v>
      </c>
      <c r="B927" t="s">
        <v>17</v>
      </c>
      <c r="C927" t="s">
        <v>77</v>
      </c>
      <c r="D927" t="str">
        <f>VLOOKUP(C927,NACE08!$C$4:$D$25,2,FALSE)</f>
        <v>Information et communication</v>
      </c>
      <c r="E927" t="s">
        <v>115</v>
      </c>
      <c r="F927" s="11">
        <v>27</v>
      </c>
      <c r="G927" s="11">
        <v>41</v>
      </c>
      <c r="H927" s="143">
        <v>8257</v>
      </c>
      <c r="I927" s="12"/>
    </row>
    <row r="928" spans="1:9" hidden="1" outlineLevel="2" x14ac:dyDescent="0.3">
      <c r="A928" s="19">
        <v>2019</v>
      </c>
      <c r="B928" t="s">
        <v>17</v>
      </c>
      <c r="C928" t="s">
        <v>77</v>
      </c>
      <c r="D928" t="str">
        <f>VLOOKUP(C928,NACE08!$C$4:$D$25,2,FALSE)</f>
        <v>Information et communication</v>
      </c>
      <c r="E928" t="s">
        <v>116</v>
      </c>
      <c r="F928" s="11">
        <v>2</v>
      </c>
      <c r="G928" s="11">
        <v>3</v>
      </c>
      <c r="H928" s="143">
        <v>701</v>
      </c>
      <c r="I928" s="12"/>
    </row>
    <row r="929" spans="1:9" hidden="1" outlineLevel="2" x14ac:dyDescent="0.3">
      <c r="A929" s="19">
        <v>2019</v>
      </c>
      <c r="B929" t="s">
        <v>17</v>
      </c>
      <c r="C929" t="s">
        <v>77</v>
      </c>
      <c r="D929" t="str">
        <f>VLOOKUP(C929,NACE08!$C$4:$D$25,2,FALSE)</f>
        <v>Information et communication</v>
      </c>
      <c r="E929" t="s">
        <v>117</v>
      </c>
      <c r="F929" s="11">
        <v>2</v>
      </c>
      <c r="G929" s="11">
        <v>2</v>
      </c>
      <c r="H929" s="143">
        <v>147</v>
      </c>
      <c r="I929" s="12"/>
    </row>
    <row r="930" spans="1:9" hidden="1" outlineLevel="2" x14ac:dyDescent="0.3">
      <c r="A930" s="19">
        <v>2019</v>
      </c>
      <c r="B930" t="s">
        <v>18</v>
      </c>
      <c r="C930" t="s">
        <v>19</v>
      </c>
      <c r="D930" t="str">
        <f>VLOOKUP(C930,NACE08!$C$4:$D$25,2,FALSE)</f>
        <v>Activités financières et 'assurance</v>
      </c>
      <c r="E930" t="s">
        <v>41</v>
      </c>
      <c r="F930" s="11">
        <v>587</v>
      </c>
      <c r="G930" s="11">
        <v>674</v>
      </c>
      <c r="H930" s="143">
        <v>75164</v>
      </c>
      <c r="I930" s="12"/>
    </row>
    <row r="931" spans="1:9" hidden="1" outlineLevel="2" x14ac:dyDescent="0.3">
      <c r="A931" s="19">
        <v>2019</v>
      </c>
      <c r="B931" t="s">
        <v>18</v>
      </c>
      <c r="C931" t="s">
        <v>19</v>
      </c>
      <c r="D931" t="str">
        <f>VLOOKUP(C931,NACE08!$C$4:$D$25,2,FALSE)</f>
        <v>Activités financières et 'assurance</v>
      </c>
      <c r="E931" t="s">
        <v>111</v>
      </c>
      <c r="F931" s="11">
        <v>1591</v>
      </c>
      <c r="G931" s="11">
        <v>2010</v>
      </c>
      <c r="H931" s="143">
        <v>276414</v>
      </c>
      <c r="I931" s="12"/>
    </row>
    <row r="932" spans="1:9" hidden="1" outlineLevel="2" x14ac:dyDescent="0.3">
      <c r="A932" s="19">
        <v>2019</v>
      </c>
      <c r="B932" t="s">
        <v>18</v>
      </c>
      <c r="C932" t="s">
        <v>19</v>
      </c>
      <c r="D932" t="str">
        <f>VLOOKUP(C932,NACE08!$C$4:$D$25,2,FALSE)</f>
        <v>Activités financières et 'assurance</v>
      </c>
      <c r="E932" t="s">
        <v>112</v>
      </c>
      <c r="F932" s="11">
        <v>1226</v>
      </c>
      <c r="G932" s="11">
        <v>1655</v>
      </c>
      <c r="H932" s="143">
        <v>261031</v>
      </c>
      <c r="I932" s="12"/>
    </row>
    <row r="933" spans="1:9" hidden="1" outlineLevel="2" x14ac:dyDescent="0.3">
      <c r="A933" s="19">
        <v>2019</v>
      </c>
      <c r="B933" t="s">
        <v>18</v>
      </c>
      <c r="C933" t="s">
        <v>19</v>
      </c>
      <c r="D933" t="str">
        <f>VLOOKUP(C933,NACE08!$C$4:$D$25,2,FALSE)</f>
        <v>Activités financières et 'assurance</v>
      </c>
      <c r="E933" t="s">
        <v>113</v>
      </c>
      <c r="F933" s="11">
        <v>331</v>
      </c>
      <c r="G933" s="11">
        <v>451</v>
      </c>
      <c r="H933" s="143">
        <v>82674</v>
      </c>
      <c r="I933" s="12"/>
    </row>
    <row r="934" spans="1:9" hidden="1" outlineLevel="2" x14ac:dyDescent="0.3">
      <c r="A934" s="19">
        <v>2019</v>
      </c>
      <c r="B934" t="s">
        <v>18</v>
      </c>
      <c r="C934" t="s">
        <v>19</v>
      </c>
      <c r="D934" t="str">
        <f>VLOOKUP(C934,NACE08!$C$4:$D$25,2,FALSE)</f>
        <v>Activités financières et 'assurance</v>
      </c>
      <c r="E934" t="s">
        <v>114</v>
      </c>
      <c r="F934" s="11">
        <v>34</v>
      </c>
      <c r="G934" s="11">
        <v>45</v>
      </c>
      <c r="H934" s="143">
        <v>9853</v>
      </c>
      <c r="I934" s="12"/>
    </row>
    <row r="935" spans="1:9" hidden="1" outlineLevel="2" x14ac:dyDescent="0.3">
      <c r="A935" s="19">
        <v>2019</v>
      </c>
      <c r="B935" t="s">
        <v>18</v>
      </c>
      <c r="C935" t="s">
        <v>19</v>
      </c>
      <c r="D935" t="str">
        <f>VLOOKUP(C935,NACE08!$C$4:$D$25,2,FALSE)</f>
        <v>Activités financières et 'assurance</v>
      </c>
      <c r="E935" t="s">
        <v>115</v>
      </c>
      <c r="F935" s="11">
        <v>10</v>
      </c>
      <c r="G935" s="11">
        <v>16</v>
      </c>
      <c r="H935" s="143">
        <v>2816</v>
      </c>
      <c r="I935" s="12"/>
    </row>
    <row r="936" spans="1:9" hidden="1" outlineLevel="2" x14ac:dyDescent="0.3">
      <c r="A936" s="19">
        <v>2019</v>
      </c>
      <c r="B936" t="s">
        <v>18</v>
      </c>
      <c r="C936" t="s">
        <v>19</v>
      </c>
      <c r="D936" t="str">
        <f>VLOOKUP(C936,NACE08!$C$4:$D$25,2,FALSE)</f>
        <v>Activités financières et 'assurance</v>
      </c>
      <c r="E936" t="s">
        <v>116</v>
      </c>
      <c r="F936" s="11">
        <v>0</v>
      </c>
      <c r="G936" s="11">
        <v>1</v>
      </c>
      <c r="H936" s="143">
        <v>118</v>
      </c>
      <c r="I936" s="12"/>
    </row>
    <row r="937" spans="1:9" hidden="1" outlineLevel="2" x14ac:dyDescent="0.3">
      <c r="A937" s="19">
        <v>2019</v>
      </c>
      <c r="B937" t="s">
        <v>20</v>
      </c>
      <c r="C937" t="s">
        <v>21</v>
      </c>
      <c r="D937" t="str">
        <f>VLOOKUP(C937,NACE08!$C$4:$D$25,2,FALSE)</f>
        <v>Activités immobilières</v>
      </c>
      <c r="E937" t="s">
        <v>41</v>
      </c>
      <c r="F937" s="11">
        <v>420</v>
      </c>
      <c r="G937" s="11">
        <v>501</v>
      </c>
      <c r="H937" s="143">
        <v>48858</v>
      </c>
      <c r="I937" s="12"/>
    </row>
    <row r="938" spans="1:9" hidden="1" outlineLevel="2" x14ac:dyDescent="0.3">
      <c r="A938" s="19">
        <v>2019</v>
      </c>
      <c r="B938" t="s">
        <v>20</v>
      </c>
      <c r="C938" t="s">
        <v>21</v>
      </c>
      <c r="D938" t="str">
        <f>VLOOKUP(C938,NACE08!$C$4:$D$25,2,FALSE)</f>
        <v>Activités immobilières</v>
      </c>
      <c r="E938" t="s">
        <v>111</v>
      </c>
      <c r="F938" s="11">
        <v>628</v>
      </c>
      <c r="G938" s="11">
        <v>926</v>
      </c>
      <c r="H938" s="143">
        <v>101110</v>
      </c>
      <c r="I938" s="12"/>
    </row>
    <row r="939" spans="1:9" hidden="1" outlineLevel="2" x14ac:dyDescent="0.3">
      <c r="A939" s="19">
        <v>2019</v>
      </c>
      <c r="B939" t="s">
        <v>20</v>
      </c>
      <c r="C939" t="s">
        <v>21</v>
      </c>
      <c r="D939" t="str">
        <f>VLOOKUP(C939,NACE08!$C$4:$D$25,2,FALSE)</f>
        <v>Activités immobilières</v>
      </c>
      <c r="E939" t="s">
        <v>112</v>
      </c>
      <c r="F939" s="11">
        <v>558</v>
      </c>
      <c r="G939" s="11">
        <v>885</v>
      </c>
      <c r="H939" s="143">
        <v>121379</v>
      </c>
      <c r="I939" s="12"/>
    </row>
    <row r="940" spans="1:9" hidden="1" outlineLevel="2" x14ac:dyDescent="0.3">
      <c r="A940" s="19">
        <v>2019</v>
      </c>
      <c r="B940" t="s">
        <v>20</v>
      </c>
      <c r="C940" t="s">
        <v>21</v>
      </c>
      <c r="D940" t="str">
        <f>VLOOKUP(C940,NACE08!$C$4:$D$25,2,FALSE)</f>
        <v>Activités immobilières</v>
      </c>
      <c r="E940" t="s">
        <v>113</v>
      </c>
      <c r="F940" s="11">
        <v>163</v>
      </c>
      <c r="G940" s="11">
        <v>240</v>
      </c>
      <c r="H940" s="143">
        <v>38797</v>
      </c>
      <c r="I940" s="12"/>
    </row>
    <row r="941" spans="1:9" hidden="1" outlineLevel="2" x14ac:dyDescent="0.3">
      <c r="A941" s="19">
        <v>2019</v>
      </c>
      <c r="B941" t="s">
        <v>20</v>
      </c>
      <c r="C941" t="s">
        <v>21</v>
      </c>
      <c r="D941" t="str">
        <f>VLOOKUP(C941,NACE08!$C$4:$D$25,2,FALSE)</f>
        <v>Activités immobilières</v>
      </c>
      <c r="E941" t="s">
        <v>114</v>
      </c>
      <c r="F941" s="11">
        <v>15</v>
      </c>
      <c r="G941" s="11">
        <v>20</v>
      </c>
      <c r="H941" s="143">
        <v>4191</v>
      </c>
      <c r="I941" s="12"/>
    </row>
    <row r="942" spans="1:9" hidden="1" outlineLevel="2" x14ac:dyDescent="0.3">
      <c r="A942" s="19">
        <v>2019</v>
      </c>
      <c r="B942" t="s">
        <v>20</v>
      </c>
      <c r="C942" t="s">
        <v>21</v>
      </c>
      <c r="D942" t="str">
        <f>VLOOKUP(C942,NACE08!$C$4:$D$25,2,FALSE)</f>
        <v>Activités immobilières</v>
      </c>
      <c r="E942" t="s">
        <v>115</v>
      </c>
      <c r="F942" s="11">
        <v>8</v>
      </c>
      <c r="G942" s="11">
        <v>9</v>
      </c>
      <c r="H942" s="143">
        <v>2656</v>
      </c>
      <c r="I942" s="12"/>
    </row>
    <row r="943" spans="1:9" hidden="1" outlineLevel="2" x14ac:dyDescent="0.3">
      <c r="A943" s="19">
        <v>2019</v>
      </c>
      <c r="B943" t="s">
        <v>22</v>
      </c>
      <c r="C943" t="s">
        <v>23</v>
      </c>
      <c r="D943" t="str">
        <f>VLOOKUP(C943,NACE08!$C$4:$D$25,2,FALSE)</f>
        <v>Activités spécialisées, scientifiques et techniques</v>
      </c>
      <c r="E943" t="s">
        <v>41</v>
      </c>
      <c r="F943" s="11">
        <v>1430</v>
      </c>
      <c r="G943" s="11">
        <v>1753</v>
      </c>
      <c r="H943" s="143">
        <v>175506</v>
      </c>
      <c r="I943" s="12"/>
    </row>
    <row r="944" spans="1:9" hidden="1" outlineLevel="2" x14ac:dyDescent="0.3">
      <c r="A944" s="19">
        <v>2019</v>
      </c>
      <c r="B944" t="s">
        <v>22</v>
      </c>
      <c r="C944" t="s">
        <v>23</v>
      </c>
      <c r="D944" t="str">
        <f>VLOOKUP(C944,NACE08!$C$4:$D$25,2,FALSE)</f>
        <v>Activités spécialisées, scientifiques et techniques</v>
      </c>
      <c r="E944" t="s">
        <v>111</v>
      </c>
      <c r="F944" s="11">
        <v>2633</v>
      </c>
      <c r="G944" s="11">
        <v>4126</v>
      </c>
      <c r="H944" s="143">
        <v>440015</v>
      </c>
      <c r="I944" s="12"/>
    </row>
    <row r="945" spans="1:9" hidden="1" outlineLevel="2" x14ac:dyDescent="0.3">
      <c r="A945" s="19">
        <v>2019</v>
      </c>
      <c r="B945" t="s">
        <v>22</v>
      </c>
      <c r="C945" t="s">
        <v>23</v>
      </c>
      <c r="D945" t="str">
        <f>VLOOKUP(C945,NACE08!$C$4:$D$25,2,FALSE)</f>
        <v>Activités spécialisées, scientifiques et techniques</v>
      </c>
      <c r="E945" t="s">
        <v>112</v>
      </c>
      <c r="F945" s="11">
        <v>3853</v>
      </c>
      <c r="G945" s="11">
        <v>6403</v>
      </c>
      <c r="H945" s="143">
        <v>813737</v>
      </c>
      <c r="I945" s="12"/>
    </row>
    <row r="946" spans="1:9" hidden="1" outlineLevel="2" x14ac:dyDescent="0.3">
      <c r="A946" s="19">
        <v>2019</v>
      </c>
      <c r="B946" t="s">
        <v>22</v>
      </c>
      <c r="C946" t="s">
        <v>23</v>
      </c>
      <c r="D946" t="str">
        <f>VLOOKUP(C946,NACE08!$C$4:$D$25,2,FALSE)</f>
        <v>Activités spécialisées, scientifiques et techniques</v>
      </c>
      <c r="E946" t="s">
        <v>113</v>
      </c>
      <c r="F946" s="11">
        <v>1556</v>
      </c>
      <c r="G946" s="11">
        <v>2439</v>
      </c>
      <c r="H946" s="143">
        <v>357408</v>
      </c>
      <c r="I946" s="12"/>
    </row>
    <row r="947" spans="1:9" hidden="1" outlineLevel="2" x14ac:dyDescent="0.3">
      <c r="A947" s="19">
        <v>2019</v>
      </c>
      <c r="B947" t="s">
        <v>22</v>
      </c>
      <c r="C947" t="s">
        <v>23</v>
      </c>
      <c r="D947" t="str">
        <f>VLOOKUP(C947,NACE08!$C$4:$D$25,2,FALSE)</f>
        <v>Activités spécialisées, scientifiques et techniques</v>
      </c>
      <c r="E947" t="s">
        <v>114</v>
      </c>
      <c r="F947" s="11">
        <v>224</v>
      </c>
      <c r="G947" s="11">
        <v>355</v>
      </c>
      <c r="H947" s="143">
        <v>56468</v>
      </c>
      <c r="I947" s="12"/>
    </row>
    <row r="948" spans="1:9" hidden="1" outlineLevel="2" x14ac:dyDescent="0.3">
      <c r="A948" s="19">
        <v>2019</v>
      </c>
      <c r="B948" t="s">
        <v>22</v>
      </c>
      <c r="C948" t="s">
        <v>23</v>
      </c>
      <c r="D948" t="str">
        <f>VLOOKUP(C948,NACE08!$C$4:$D$25,2,FALSE)</f>
        <v>Activités spécialisées, scientifiques et techniques</v>
      </c>
      <c r="E948" t="s">
        <v>115</v>
      </c>
      <c r="F948" s="11">
        <v>117</v>
      </c>
      <c r="G948" s="11">
        <v>178</v>
      </c>
      <c r="H948" s="143">
        <v>27634</v>
      </c>
      <c r="I948" s="12"/>
    </row>
    <row r="949" spans="1:9" hidden="1" outlineLevel="2" x14ac:dyDescent="0.3">
      <c r="A949" s="19">
        <v>2019</v>
      </c>
      <c r="B949" t="s">
        <v>22</v>
      </c>
      <c r="C949" t="s">
        <v>23</v>
      </c>
      <c r="D949" t="str">
        <f>VLOOKUP(C949,NACE08!$C$4:$D$25,2,FALSE)</f>
        <v>Activités spécialisées, scientifiques et techniques</v>
      </c>
      <c r="E949" t="s">
        <v>116</v>
      </c>
      <c r="F949" s="11">
        <v>6</v>
      </c>
      <c r="G949" s="11">
        <v>7</v>
      </c>
      <c r="H949" s="143">
        <v>1106</v>
      </c>
      <c r="I949" s="12"/>
    </row>
    <row r="950" spans="1:9" hidden="1" outlineLevel="2" x14ac:dyDescent="0.3">
      <c r="A950" s="19">
        <v>2019</v>
      </c>
      <c r="B950" t="s">
        <v>22</v>
      </c>
      <c r="C950" t="s">
        <v>23</v>
      </c>
      <c r="D950" t="str">
        <f>VLOOKUP(C950,NACE08!$C$4:$D$25,2,FALSE)</f>
        <v>Activités spécialisées, scientifiques et techniques</v>
      </c>
      <c r="E950" t="s">
        <v>117</v>
      </c>
      <c r="F950" s="11">
        <v>4</v>
      </c>
      <c r="G950" s="11">
        <v>5</v>
      </c>
      <c r="H950" s="143">
        <v>559</v>
      </c>
      <c r="I950" s="12"/>
    </row>
    <row r="951" spans="1:9" hidden="1" outlineLevel="2" x14ac:dyDescent="0.3">
      <c r="A951" s="19">
        <v>2019</v>
      </c>
      <c r="B951" t="s">
        <v>22</v>
      </c>
      <c r="C951" t="s">
        <v>23</v>
      </c>
      <c r="D951" t="str">
        <f>VLOOKUP(C951,NACE08!$C$4:$D$25,2,FALSE)</f>
        <v>Activités spécialisées, scientifiques et techniques</v>
      </c>
      <c r="E951" t="s">
        <v>269</v>
      </c>
      <c r="F951" s="11">
        <v>3</v>
      </c>
      <c r="G951" s="11">
        <v>3</v>
      </c>
      <c r="H951" s="143">
        <v>46</v>
      </c>
      <c r="I951" s="12"/>
    </row>
    <row r="952" spans="1:9" hidden="1" outlineLevel="2" x14ac:dyDescent="0.3">
      <c r="A952" s="19">
        <v>2019</v>
      </c>
      <c r="B952" t="s">
        <v>24</v>
      </c>
      <c r="C952" t="s">
        <v>76</v>
      </c>
      <c r="D952" t="str">
        <f>VLOOKUP(C952,NACE08!$C$4:$D$25,2,FALSE)</f>
        <v>Activités de services administratifs et de soutien*</v>
      </c>
      <c r="E952" t="s">
        <v>41</v>
      </c>
      <c r="F952" s="11">
        <v>4013</v>
      </c>
      <c r="G952" s="11">
        <v>5106</v>
      </c>
      <c r="H952" s="143">
        <v>501828</v>
      </c>
      <c r="I952" s="12"/>
    </row>
    <row r="953" spans="1:9" hidden="1" outlineLevel="2" x14ac:dyDescent="0.3">
      <c r="A953" s="19">
        <v>2019</v>
      </c>
      <c r="B953" t="s">
        <v>24</v>
      </c>
      <c r="C953" t="s">
        <v>76</v>
      </c>
      <c r="D953" t="str">
        <f>VLOOKUP(C953,NACE08!$C$4:$D$25,2,FALSE)</f>
        <v>Activités de services administratifs et de soutien*</v>
      </c>
      <c r="E953" t="s">
        <v>111</v>
      </c>
      <c r="F953" s="11">
        <v>6943</v>
      </c>
      <c r="G953" s="11">
        <v>10893</v>
      </c>
      <c r="H953" s="143">
        <v>1204597</v>
      </c>
      <c r="I953" s="12"/>
    </row>
    <row r="954" spans="1:9" hidden="1" outlineLevel="2" x14ac:dyDescent="0.3">
      <c r="A954" s="19">
        <v>2019</v>
      </c>
      <c r="B954" t="s">
        <v>24</v>
      </c>
      <c r="C954" t="s">
        <v>76</v>
      </c>
      <c r="D954" t="str">
        <f>VLOOKUP(C954,NACE08!$C$4:$D$25,2,FALSE)</f>
        <v>Activités de services administratifs et de soutien*</v>
      </c>
      <c r="E954" t="s">
        <v>112</v>
      </c>
      <c r="F954" s="11">
        <v>4475</v>
      </c>
      <c r="G954" s="11">
        <v>8050</v>
      </c>
      <c r="H954" s="143">
        <v>898708</v>
      </c>
      <c r="I954" s="12"/>
    </row>
    <row r="955" spans="1:9" hidden="1" outlineLevel="2" x14ac:dyDescent="0.3">
      <c r="A955" s="19">
        <v>2019</v>
      </c>
      <c r="B955" t="s">
        <v>24</v>
      </c>
      <c r="C955" t="s">
        <v>76</v>
      </c>
      <c r="D955" t="str">
        <f>VLOOKUP(C955,NACE08!$C$4:$D$25,2,FALSE)</f>
        <v>Activités de services administratifs et de soutien*</v>
      </c>
      <c r="E955" t="s">
        <v>113</v>
      </c>
      <c r="F955" s="11">
        <v>1432</v>
      </c>
      <c r="G955" s="11">
        <v>2650</v>
      </c>
      <c r="H955" s="143">
        <v>304484</v>
      </c>
      <c r="I955" s="12"/>
    </row>
    <row r="956" spans="1:9" hidden="1" outlineLevel="2" x14ac:dyDescent="0.3">
      <c r="A956" s="19">
        <v>2019</v>
      </c>
      <c r="B956" t="s">
        <v>24</v>
      </c>
      <c r="C956" t="s">
        <v>76</v>
      </c>
      <c r="D956" t="str">
        <f>VLOOKUP(C956,NACE08!$C$4:$D$25,2,FALSE)</f>
        <v>Activités de services administratifs et de soutien*</v>
      </c>
      <c r="E956" t="s">
        <v>114</v>
      </c>
      <c r="F956" s="11">
        <v>264</v>
      </c>
      <c r="G956" s="11">
        <v>435</v>
      </c>
      <c r="H956" s="143">
        <v>63219</v>
      </c>
      <c r="I956" s="12"/>
    </row>
    <row r="957" spans="1:9" hidden="1" outlineLevel="2" x14ac:dyDescent="0.3">
      <c r="A957" s="19">
        <v>2019</v>
      </c>
      <c r="B957" t="s">
        <v>24</v>
      </c>
      <c r="C957" t="s">
        <v>76</v>
      </c>
      <c r="D957" t="str">
        <f>VLOOKUP(C957,NACE08!$C$4:$D$25,2,FALSE)</f>
        <v>Activités de services administratifs et de soutien*</v>
      </c>
      <c r="E957" t="s">
        <v>115</v>
      </c>
      <c r="F957" s="11">
        <v>127</v>
      </c>
      <c r="G957" s="11">
        <v>226</v>
      </c>
      <c r="H957" s="143">
        <v>37251</v>
      </c>
      <c r="I957" s="12"/>
    </row>
    <row r="958" spans="1:9" hidden="1" outlineLevel="2" x14ac:dyDescent="0.3">
      <c r="A958" s="19">
        <v>2019</v>
      </c>
      <c r="B958" t="s">
        <v>24</v>
      </c>
      <c r="C958" t="s">
        <v>76</v>
      </c>
      <c r="D958" t="str">
        <f>VLOOKUP(C958,NACE08!$C$4:$D$25,2,FALSE)</f>
        <v>Activités de services administratifs et de soutien*</v>
      </c>
      <c r="E958" t="s">
        <v>116</v>
      </c>
      <c r="F958" s="11">
        <v>24</v>
      </c>
      <c r="G958" s="11">
        <v>35</v>
      </c>
      <c r="H958" s="143">
        <v>5870</v>
      </c>
      <c r="I958" s="12"/>
    </row>
    <row r="959" spans="1:9" hidden="1" outlineLevel="2" x14ac:dyDescent="0.3">
      <c r="A959" s="19">
        <v>2019</v>
      </c>
      <c r="B959" t="s">
        <v>24</v>
      </c>
      <c r="C959" t="s">
        <v>76</v>
      </c>
      <c r="D959" t="str">
        <f>VLOOKUP(C959,NACE08!$C$4:$D$25,2,FALSE)</f>
        <v>Activités de services administratifs et de soutien*</v>
      </c>
      <c r="E959" t="s">
        <v>117</v>
      </c>
      <c r="F959" s="11">
        <v>6</v>
      </c>
      <c r="G959" s="11">
        <v>6</v>
      </c>
      <c r="H959" s="143">
        <v>472</v>
      </c>
      <c r="I959" s="12"/>
    </row>
    <row r="960" spans="1:9" hidden="1" outlineLevel="2" x14ac:dyDescent="0.3">
      <c r="A960" s="19">
        <v>2019</v>
      </c>
      <c r="B960" t="s">
        <v>24</v>
      </c>
      <c r="C960" t="s">
        <v>76</v>
      </c>
      <c r="D960" t="str">
        <f>VLOOKUP(C960,NACE08!$C$4:$D$25,2,FALSE)</f>
        <v>Activités de services administratifs et de soutien*</v>
      </c>
      <c r="E960" t="s">
        <v>269</v>
      </c>
      <c r="F960" s="11">
        <v>4</v>
      </c>
      <c r="G960" s="11">
        <v>4</v>
      </c>
      <c r="H960" s="143">
        <v>610</v>
      </c>
      <c r="I960" s="12"/>
    </row>
    <row r="961" spans="1:9" hidden="1" outlineLevel="2" x14ac:dyDescent="0.3">
      <c r="A961" s="19">
        <v>2019</v>
      </c>
      <c r="B961" t="s">
        <v>24</v>
      </c>
      <c r="C961" t="s">
        <v>25</v>
      </c>
      <c r="D961" t="str">
        <f>VLOOKUP(C961,NACE08!$C$4:$D$25,2,FALSE)</f>
        <v>Travail Interimmaire</v>
      </c>
      <c r="E961" t="s">
        <v>41</v>
      </c>
      <c r="F961" s="11">
        <v>44522</v>
      </c>
      <c r="G961" s="11">
        <v>65018</v>
      </c>
      <c r="H961" s="143">
        <v>5254274</v>
      </c>
      <c r="I961" s="12"/>
    </row>
    <row r="962" spans="1:9" hidden="1" outlineLevel="2" x14ac:dyDescent="0.3">
      <c r="A962" s="19">
        <v>2019</v>
      </c>
      <c r="B962" t="s">
        <v>24</v>
      </c>
      <c r="C962" t="s">
        <v>25</v>
      </c>
      <c r="D962" t="str">
        <f>VLOOKUP(C962,NACE08!$C$4:$D$25,2,FALSE)</f>
        <v>Travail Interimmaire</v>
      </c>
      <c r="E962" t="s">
        <v>111</v>
      </c>
      <c r="F962" s="11">
        <v>82962</v>
      </c>
      <c r="G962" s="11">
        <v>145300</v>
      </c>
      <c r="H962" s="143">
        <v>14833858</v>
      </c>
      <c r="I962" s="12"/>
    </row>
    <row r="963" spans="1:9" hidden="1" outlineLevel="2" x14ac:dyDescent="0.3">
      <c r="A963" s="19">
        <v>2019</v>
      </c>
      <c r="B963" t="s">
        <v>24</v>
      </c>
      <c r="C963" t="s">
        <v>25</v>
      </c>
      <c r="D963" t="str">
        <f>VLOOKUP(C963,NACE08!$C$4:$D$25,2,FALSE)</f>
        <v>Travail Interimmaire</v>
      </c>
      <c r="E963" t="s">
        <v>112</v>
      </c>
      <c r="F963" s="11">
        <v>56649</v>
      </c>
      <c r="G963" s="11">
        <v>103792</v>
      </c>
      <c r="H963" s="143">
        <v>11751142</v>
      </c>
      <c r="I963" s="12"/>
    </row>
    <row r="964" spans="1:9" hidden="1" outlineLevel="2" x14ac:dyDescent="0.3">
      <c r="A964" s="19">
        <v>2019</v>
      </c>
      <c r="B964" t="s">
        <v>24</v>
      </c>
      <c r="C964" t="s">
        <v>25</v>
      </c>
      <c r="D964" t="str">
        <f>VLOOKUP(C964,NACE08!$C$4:$D$25,2,FALSE)</f>
        <v>Travail Interimmaire</v>
      </c>
      <c r="E964" t="s">
        <v>113</v>
      </c>
      <c r="F964" s="11">
        <v>15536</v>
      </c>
      <c r="G964" s="11">
        <v>28264</v>
      </c>
      <c r="H964" s="143">
        <v>3449355</v>
      </c>
      <c r="I964" s="12"/>
    </row>
    <row r="965" spans="1:9" hidden="1" outlineLevel="2" x14ac:dyDescent="0.3">
      <c r="A965" s="19">
        <v>2019</v>
      </c>
      <c r="B965" t="s">
        <v>24</v>
      </c>
      <c r="C965" t="s">
        <v>25</v>
      </c>
      <c r="D965" t="str">
        <f>VLOOKUP(C965,NACE08!$C$4:$D$25,2,FALSE)</f>
        <v>Travail Interimmaire</v>
      </c>
      <c r="E965" t="s">
        <v>114</v>
      </c>
      <c r="F965" s="11">
        <v>2554</v>
      </c>
      <c r="G965" s="11">
        <v>4579</v>
      </c>
      <c r="H965" s="143">
        <v>590591</v>
      </c>
      <c r="I965" s="12"/>
    </row>
    <row r="966" spans="1:9" hidden="1" outlineLevel="2" x14ac:dyDescent="0.3">
      <c r="A966" s="19">
        <v>2019</v>
      </c>
      <c r="B966" t="s">
        <v>24</v>
      </c>
      <c r="C966" t="s">
        <v>25</v>
      </c>
      <c r="D966" t="str">
        <f>VLOOKUP(C966,NACE08!$C$4:$D$25,2,FALSE)</f>
        <v>Travail Interimmaire</v>
      </c>
      <c r="E966" t="s">
        <v>115</v>
      </c>
      <c r="F966" s="11">
        <v>1389</v>
      </c>
      <c r="G966" s="11">
        <v>2557</v>
      </c>
      <c r="H966" s="143">
        <v>335379</v>
      </c>
      <c r="I966" s="12"/>
    </row>
    <row r="967" spans="1:9" hidden="1" outlineLevel="2" x14ac:dyDescent="0.3">
      <c r="A967" s="19">
        <v>2019</v>
      </c>
      <c r="B967" t="s">
        <v>24</v>
      </c>
      <c r="C967" t="s">
        <v>25</v>
      </c>
      <c r="D967" t="str">
        <f>VLOOKUP(C967,NACE08!$C$4:$D$25,2,FALSE)</f>
        <v>Travail Interimmaire</v>
      </c>
      <c r="E967" t="s">
        <v>116</v>
      </c>
      <c r="F967" s="11">
        <v>154</v>
      </c>
      <c r="G967" s="11">
        <v>231</v>
      </c>
      <c r="H967" s="143">
        <v>29427</v>
      </c>
      <c r="I967" s="12"/>
    </row>
    <row r="968" spans="1:9" hidden="1" outlineLevel="2" x14ac:dyDescent="0.3">
      <c r="A968" s="19">
        <v>2019</v>
      </c>
      <c r="B968" t="s">
        <v>24</v>
      </c>
      <c r="C968" t="s">
        <v>25</v>
      </c>
      <c r="D968" t="str">
        <f>VLOOKUP(C968,NACE08!$C$4:$D$25,2,FALSE)</f>
        <v>Travail Interimmaire</v>
      </c>
      <c r="E968" t="s">
        <v>117</v>
      </c>
      <c r="F968" s="11">
        <v>38</v>
      </c>
      <c r="G968" s="11">
        <v>47</v>
      </c>
      <c r="H968" s="143">
        <v>6148</v>
      </c>
      <c r="I968" s="12"/>
    </row>
    <row r="969" spans="1:9" hidden="1" outlineLevel="2" x14ac:dyDescent="0.3">
      <c r="A969" s="19">
        <v>2019</v>
      </c>
      <c r="B969" t="s">
        <v>24</v>
      </c>
      <c r="C969" t="s">
        <v>25</v>
      </c>
      <c r="D969" t="str">
        <f>VLOOKUP(C969,NACE08!$C$4:$D$25,2,FALSE)</f>
        <v>Travail Interimmaire</v>
      </c>
      <c r="E969" t="s">
        <v>268</v>
      </c>
      <c r="F969" s="11">
        <v>1</v>
      </c>
      <c r="G969" s="11">
        <v>1</v>
      </c>
      <c r="H969" s="143">
        <v>232</v>
      </c>
      <c r="I969" s="12"/>
    </row>
    <row r="970" spans="1:9" hidden="1" outlineLevel="2" x14ac:dyDescent="0.3">
      <c r="A970" s="19">
        <v>2019</v>
      </c>
      <c r="B970" t="s">
        <v>24</v>
      </c>
      <c r="C970" t="s">
        <v>25</v>
      </c>
      <c r="D970" t="str">
        <f>VLOOKUP(C970,NACE08!$C$4:$D$25,2,FALSE)</f>
        <v>Travail Interimmaire</v>
      </c>
      <c r="E970" t="s">
        <v>269</v>
      </c>
      <c r="F970" s="11">
        <v>7</v>
      </c>
      <c r="G970" s="11">
        <v>7</v>
      </c>
      <c r="H970" s="143">
        <v>230</v>
      </c>
      <c r="I970" s="12"/>
    </row>
    <row r="971" spans="1:9" hidden="1" outlineLevel="2" x14ac:dyDescent="0.3">
      <c r="A971" s="19">
        <v>2019</v>
      </c>
      <c r="B971" t="s">
        <v>26</v>
      </c>
      <c r="C971" t="s">
        <v>27</v>
      </c>
      <c r="D971" t="str">
        <f>VLOOKUP(C971,NACE08!$C$4:$D$25,2,FALSE)</f>
        <v>Administration publique</v>
      </c>
      <c r="E971" t="s">
        <v>41</v>
      </c>
      <c r="F971" s="11">
        <v>5722</v>
      </c>
      <c r="G971" s="11">
        <v>6607</v>
      </c>
      <c r="H971" s="143">
        <v>583318</v>
      </c>
      <c r="I971" s="12"/>
    </row>
    <row r="972" spans="1:9" hidden="1" outlineLevel="2" x14ac:dyDescent="0.3">
      <c r="A972" s="19">
        <v>2019</v>
      </c>
      <c r="B972" t="s">
        <v>26</v>
      </c>
      <c r="C972" t="s">
        <v>27</v>
      </c>
      <c r="D972" t="str">
        <f>VLOOKUP(C972,NACE08!$C$4:$D$25,2,FALSE)</f>
        <v>Administration publique</v>
      </c>
      <c r="E972" t="s">
        <v>111</v>
      </c>
      <c r="F972" s="11">
        <v>9367</v>
      </c>
      <c r="G972" s="11">
        <v>12295</v>
      </c>
      <c r="H972" s="143">
        <v>1478071</v>
      </c>
      <c r="I972" s="12"/>
    </row>
    <row r="973" spans="1:9" hidden="1" outlineLevel="2" x14ac:dyDescent="0.3">
      <c r="A973" s="19">
        <v>2019</v>
      </c>
      <c r="B973" t="s">
        <v>26</v>
      </c>
      <c r="C973" t="s">
        <v>27</v>
      </c>
      <c r="D973" t="str">
        <f>VLOOKUP(C973,NACE08!$C$4:$D$25,2,FALSE)</f>
        <v>Administration publique</v>
      </c>
      <c r="E973" t="s">
        <v>112</v>
      </c>
      <c r="F973" s="11">
        <v>5587</v>
      </c>
      <c r="G973" s="11">
        <v>7675</v>
      </c>
      <c r="H973" s="143">
        <v>1042163</v>
      </c>
      <c r="I973" s="12"/>
    </row>
    <row r="974" spans="1:9" hidden="1" outlineLevel="2" x14ac:dyDescent="0.3">
      <c r="A974" s="19">
        <v>2019</v>
      </c>
      <c r="B974" t="s">
        <v>26</v>
      </c>
      <c r="C974" t="s">
        <v>27</v>
      </c>
      <c r="D974" t="str">
        <f>VLOOKUP(C974,NACE08!$C$4:$D$25,2,FALSE)</f>
        <v>Administration publique</v>
      </c>
      <c r="E974" t="s">
        <v>113</v>
      </c>
      <c r="F974" s="11">
        <v>1248</v>
      </c>
      <c r="G974" s="11">
        <v>1714</v>
      </c>
      <c r="H974" s="143">
        <v>254822</v>
      </c>
      <c r="I974" s="12"/>
    </row>
    <row r="975" spans="1:9" hidden="1" outlineLevel="2" x14ac:dyDescent="0.3">
      <c r="A975" s="19">
        <v>2019</v>
      </c>
      <c r="B975" t="s">
        <v>26</v>
      </c>
      <c r="C975" t="s">
        <v>27</v>
      </c>
      <c r="D975" t="str">
        <f>VLOOKUP(C975,NACE08!$C$4:$D$25,2,FALSE)</f>
        <v>Administration publique</v>
      </c>
      <c r="E975" t="s">
        <v>114</v>
      </c>
      <c r="F975" s="11">
        <v>176</v>
      </c>
      <c r="G975" s="11">
        <v>228</v>
      </c>
      <c r="H975" s="143">
        <v>40140</v>
      </c>
      <c r="I975" s="12"/>
    </row>
    <row r="976" spans="1:9" hidden="1" outlineLevel="2" x14ac:dyDescent="0.3">
      <c r="A976" s="19">
        <v>2019</v>
      </c>
      <c r="B976" t="s">
        <v>26</v>
      </c>
      <c r="C976" t="s">
        <v>27</v>
      </c>
      <c r="D976" t="str">
        <f>VLOOKUP(C976,NACE08!$C$4:$D$25,2,FALSE)</f>
        <v>Administration publique</v>
      </c>
      <c r="E976" t="s">
        <v>115</v>
      </c>
      <c r="F976" s="11">
        <v>100</v>
      </c>
      <c r="G976" s="11">
        <v>122</v>
      </c>
      <c r="H976" s="143">
        <v>24084</v>
      </c>
      <c r="I976" s="12"/>
    </row>
    <row r="977" spans="1:9" hidden="1" outlineLevel="2" x14ac:dyDescent="0.3">
      <c r="A977" s="19">
        <v>2019</v>
      </c>
      <c r="B977" t="s">
        <v>26</v>
      </c>
      <c r="C977" t="s">
        <v>27</v>
      </c>
      <c r="D977" t="str">
        <f>VLOOKUP(C977,NACE08!$C$4:$D$25,2,FALSE)</f>
        <v>Administration publique</v>
      </c>
      <c r="E977" t="s">
        <v>116</v>
      </c>
      <c r="F977" s="11">
        <v>24</v>
      </c>
      <c r="G977" s="11">
        <v>29</v>
      </c>
      <c r="H977" s="143">
        <v>6092</v>
      </c>
      <c r="I977" s="12"/>
    </row>
    <row r="978" spans="1:9" hidden="1" outlineLevel="2" x14ac:dyDescent="0.3">
      <c r="A978" s="19">
        <v>2019</v>
      </c>
      <c r="B978" t="s">
        <v>26</v>
      </c>
      <c r="C978" t="s">
        <v>27</v>
      </c>
      <c r="D978" t="str">
        <f>VLOOKUP(C978,NACE08!$C$4:$D$25,2,FALSE)</f>
        <v>Administration publique</v>
      </c>
      <c r="E978" t="s">
        <v>117</v>
      </c>
      <c r="F978" s="11">
        <v>6</v>
      </c>
      <c r="G978" s="11">
        <v>7</v>
      </c>
      <c r="H978" s="143">
        <v>1589</v>
      </c>
      <c r="I978" s="12"/>
    </row>
    <row r="979" spans="1:9" hidden="1" outlineLevel="2" x14ac:dyDescent="0.3">
      <c r="A979" s="19">
        <v>2019</v>
      </c>
      <c r="B979" t="s">
        <v>26</v>
      </c>
      <c r="C979" t="s">
        <v>27</v>
      </c>
      <c r="D979" t="str">
        <f>VLOOKUP(C979,NACE08!$C$4:$D$25,2,FALSE)</f>
        <v>Administration publique</v>
      </c>
      <c r="E979" t="s">
        <v>268</v>
      </c>
      <c r="F979" s="11">
        <v>2</v>
      </c>
      <c r="G979" s="11">
        <v>2</v>
      </c>
      <c r="H979" s="143">
        <v>0</v>
      </c>
      <c r="I979" s="12"/>
    </row>
    <row r="980" spans="1:9" hidden="1" outlineLevel="2" x14ac:dyDescent="0.3">
      <c r="A980" s="19">
        <v>2019</v>
      </c>
      <c r="B980" t="s">
        <v>26</v>
      </c>
      <c r="C980" t="s">
        <v>27</v>
      </c>
      <c r="D980" t="str">
        <f>VLOOKUP(C980,NACE08!$C$4:$D$25,2,FALSE)</f>
        <v>Administration publique</v>
      </c>
      <c r="E980" t="s">
        <v>269</v>
      </c>
      <c r="F980" s="11">
        <v>1</v>
      </c>
      <c r="G980" s="11">
        <v>1</v>
      </c>
      <c r="H980" s="143">
        <v>76</v>
      </c>
      <c r="I980" s="12"/>
    </row>
    <row r="981" spans="1:9" hidden="1" outlineLevel="2" x14ac:dyDescent="0.3">
      <c r="A981" s="19">
        <v>2019</v>
      </c>
      <c r="B981" t="s">
        <v>28</v>
      </c>
      <c r="C981" t="s">
        <v>29</v>
      </c>
      <c r="D981" t="str">
        <f>VLOOKUP(C981,NACE08!$C$4:$D$25,2,FALSE)</f>
        <v>Enseignement</v>
      </c>
      <c r="E981" t="s">
        <v>41</v>
      </c>
      <c r="F981" s="11">
        <v>823</v>
      </c>
      <c r="G981" s="11">
        <v>1010</v>
      </c>
      <c r="H981" s="143">
        <v>65894</v>
      </c>
      <c r="I981" s="12"/>
    </row>
    <row r="982" spans="1:9" hidden="1" outlineLevel="2" x14ac:dyDescent="0.3">
      <c r="A982" s="19">
        <v>2019</v>
      </c>
      <c r="B982" t="s">
        <v>28</v>
      </c>
      <c r="C982" t="s">
        <v>29</v>
      </c>
      <c r="D982" t="str">
        <f>VLOOKUP(C982,NACE08!$C$4:$D$25,2,FALSE)</f>
        <v>Enseignement</v>
      </c>
      <c r="E982" t="s">
        <v>111</v>
      </c>
      <c r="F982" s="11">
        <v>2179</v>
      </c>
      <c r="G982" s="11">
        <v>3739</v>
      </c>
      <c r="H982" s="143">
        <v>230274</v>
      </c>
      <c r="I982" s="12"/>
    </row>
    <row r="983" spans="1:9" hidden="1" outlineLevel="2" x14ac:dyDescent="0.3">
      <c r="A983" s="19">
        <v>2019</v>
      </c>
      <c r="B983" t="s">
        <v>28</v>
      </c>
      <c r="C983" t="s">
        <v>29</v>
      </c>
      <c r="D983" t="str">
        <f>VLOOKUP(C983,NACE08!$C$4:$D$25,2,FALSE)</f>
        <v>Enseignement</v>
      </c>
      <c r="E983" t="s">
        <v>112</v>
      </c>
      <c r="F983" s="11">
        <v>4081</v>
      </c>
      <c r="G983" s="11">
        <v>7082</v>
      </c>
      <c r="H983" s="143">
        <v>531961</v>
      </c>
      <c r="I983" s="12"/>
    </row>
    <row r="984" spans="1:9" hidden="1" outlineLevel="2" x14ac:dyDescent="0.3">
      <c r="A984" s="19">
        <v>2019</v>
      </c>
      <c r="B984" t="s">
        <v>28</v>
      </c>
      <c r="C984" t="s">
        <v>29</v>
      </c>
      <c r="D984" t="str">
        <f>VLOOKUP(C984,NACE08!$C$4:$D$25,2,FALSE)</f>
        <v>Enseignement</v>
      </c>
      <c r="E984" t="s">
        <v>113</v>
      </c>
      <c r="F984" s="11">
        <v>1679</v>
      </c>
      <c r="G984" s="11">
        <v>2710</v>
      </c>
      <c r="H984" s="143">
        <v>252511</v>
      </c>
      <c r="I984" s="12"/>
    </row>
    <row r="985" spans="1:9" hidden="1" outlineLevel="2" x14ac:dyDescent="0.3">
      <c r="A985" s="19">
        <v>2019</v>
      </c>
      <c r="B985" t="s">
        <v>28</v>
      </c>
      <c r="C985" t="s">
        <v>29</v>
      </c>
      <c r="D985" t="str">
        <f>VLOOKUP(C985,NACE08!$C$4:$D$25,2,FALSE)</f>
        <v>Enseignement</v>
      </c>
      <c r="E985" t="s">
        <v>114</v>
      </c>
      <c r="F985" s="11">
        <v>398</v>
      </c>
      <c r="G985" s="11">
        <v>595</v>
      </c>
      <c r="H985" s="143">
        <v>68317</v>
      </c>
      <c r="I985" s="12"/>
    </row>
    <row r="986" spans="1:9" hidden="1" outlineLevel="2" x14ac:dyDescent="0.3">
      <c r="A986" s="19">
        <v>2019</v>
      </c>
      <c r="B986" t="s">
        <v>28</v>
      </c>
      <c r="C986" t="s">
        <v>29</v>
      </c>
      <c r="D986" t="str">
        <f>VLOOKUP(C986,NACE08!$C$4:$D$25,2,FALSE)</f>
        <v>Enseignement</v>
      </c>
      <c r="E986" t="s">
        <v>115</v>
      </c>
      <c r="F986" s="11">
        <v>261</v>
      </c>
      <c r="G986" s="11">
        <v>367</v>
      </c>
      <c r="H986" s="143">
        <v>50799</v>
      </c>
      <c r="I986" s="12"/>
    </row>
    <row r="987" spans="1:9" hidden="1" outlineLevel="2" x14ac:dyDescent="0.3">
      <c r="A987" s="19">
        <v>2019</v>
      </c>
      <c r="B987" t="s">
        <v>28</v>
      </c>
      <c r="C987" t="s">
        <v>29</v>
      </c>
      <c r="D987" t="str">
        <f>VLOOKUP(C987,NACE08!$C$4:$D$25,2,FALSE)</f>
        <v>Enseignement</v>
      </c>
      <c r="E987" t="s">
        <v>116</v>
      </c>
      <c r="F987" s="11">
        <v>34</v>
      </c>
      <c r="G987" s="11">
        <v>39</v>
      </c>
      <c r="H987" s="143">
        <v>6277</v>
      </c>
      <c r="I987" s="12"/>
    </row>
    <row r="988" spans="1:9" hidden="1" outlineLevel="2" x14ac:dyDescent="0.3">
      <c r="A988" s="19">
        <v>2019</v>
      </c>
      <c r="B988" t="s">
        <v>28</v>
      </c>
      <c r="C988" t="s">
        <v>29</v>
      </c>
      <c r="D988" t="str">
        <f>VLOOKUP(C988,NACE08!$C$4:$D$25,2,FALSE)</f>
        <v>Enseignement</v>
      </c>
      <c r="E988" t="s">
        <v>117</v>
      </c>
      <c r="F988" s="11">
        <v>5</v>
      </c>
      <c r="G988" s="11">
        <v>7</v>
      </c>
      <c r="H988" s="143">
        <v>601</v>
      </c>
      <c r="I988" s="12"/>
    </row>
    <row r="989" spans="1:9" hidden="1" outlineLevel="2" x14ac:dyDescent="0.3">
      <c r="A989" s="19">
        <v>2019</v>
      </c>
      <c r="B989" t="s">
        <v>30</v>
      </c>
      <c r="C989" t="s">
        <v>31</v>
      </c>
      <c r="D989" t="str">
        <f>VLOOKUP(C989,NACE08!$C$4:$D$25,2,FALSE)</f>
        <v>Santé humaine et action sociale</v>
      </c>
      <c r="E989" t="s">
        <v>41</v>
      </c>
      <c r="F989" s="11">
        <v>6442</v>
      </c>
      <c r="G989" s="11">
        <v>7712</v>
      </c>
      <c r="H989" s="143">
        <v>788180</v>
      </c>
      <c r="I989" s="12"/>
    </row>
    <row r="990" spans="1:9" hidden="1" outlineLevel="2" x14ac:dyDescent="0.3">
      <c r="A990" s="19">
        <v>2019</v>
      </c>
      <c r="B990" t="s">
        <v>30</v>
      </c>
      <c r="C990" t="s">
        <v>31</v>
      </c>
      <c r="D990" t="str">
        <f>VLOOKUP(C990,NACE08!$C$4:$D$25,2,FALSE)</f>
        <v>Santé humaine et action sociale</v>
      </c>
      <c r="E990" t="s">
        <v>111</v>
      </c>
      <c r="F990" s="11">
        <v>15603</v>
      </c>
      <c r="G990" s="11">
        <v>21104</v>
      </c>
      <c r="H990" s="143">
        <v>2903316</v>
      </c>
      <c r="I990" s="12"/>
    </row>
    <row r="991" spans="1:9" hidden="1" outlineLevel="2" x14ac:dyDescent="0.3">
      <c r="A991" s="19">
        <v>2019</v>
      </c>
      <c r="B991" t="s">
        <v>30</v>
      </c>
      <c r="C991" t="s">
        <v>31</v>
      </c>
      <c r="D991" t="str">
        <f>VLOOKUP(C991,NACE08!$C$4:$D$25,2,FALSE)</f>
        <v>Santé humaine et action sociale</v>
      </c>
      <c r="E991" t="s">
        <v>112</v>
      </c>
      <c r="F991" s="11">
        <v>12603</v>
      </c>
      <c r="G991" s="11">
        <v>17243</v>
      </c>
      <c r="H991" s="143">
        <v>2697830</v>
      </c>
      <c r="I991" s="12"/>
    </row>
    <row r="992" spans="1:9" hidden="1" outlineLevel="2" x14ac:dyDescent="0.3">
      <c r="A992" s="19">
        <v>2019</v>
      </c>
      <c r="B992" t="s">
        <v>30</v>
      </c>
      <c r="C992" t="s">
        <v>31</v>
      </c>
      <c r="D992" t="str">
        <f>VLOOKUP(C992,NACE08!$C$4:$D$25,2,FALSE)</f>
        <v>Santé humaine et action sociale</v>
      </c>
      <c r="E992" t="s">
        <v>113</v>
      </c>
      <c r="F992" s="11">
        <v>3388</v>
      </c>
      <c r="G992" s="11">
        <v>4514</v>
      </c>
      <c r="H992" s="143">
        <v>787667</v>
      </c>
      <c r="I992" s="12"/>
    </row>
    <row r="993" spans="1:9" hidden="1" outlineLevel="2" x14ac:dyDescent="0.3">
      <c r="A993" s="19">
        <v>2019</v>
      </c>
      <c r="B993" t="s">
        <v>30</v>
      </c>
      <c r="C993" t="s">
        <v>31</v>
      </c>
      <c r="D993" t="str">
        <f>VLOOKUP(C993,NACE08!$C$4:$D$25,2,FALSE)</f>
        <v>Santé humaine et action sociale</v>
      </c>
      <c r="E993" t="s">
        <v>114</v>
      </c>
      <c r="F993" s="11">
        <v>600</v>
      </c>
      <c r="G993" s="11">
        <v>791</v>
      </c>
      <c r="H993" s="143">
        <v>148030</v>
      </c>
      <c r="I993" s="12"/>
    </row>
    <row r="994" spans="1:9" hidden="1" outlineLevel="2" x14ac:dyDescent="0.3">
      <c r="A994" s="19">
        <v>2019</v>
      </c>
      <c r="B994" t="s">
        <v>30</v>
      </c>
      <c r="C994" t="s">
        <v>31</v>
      </c>
      <c r="D994" t="str">
        <f>VLOOKUP(C994,NACE08!$C$4:$D$25,2,FALSE)</f>
        <v>Santé humaine et action sociale</v>
      </c>
      <c r="E994" t="s">
        <v>115</v>
      </c>
      <c r="F994" s="11">
        <v>514</v>
      </c>
      <c r="G994" s="11">
        <v>650</v>
      </c>
      <c r="H994" s="143">
        <v>128487</v>
      </c>
      <c r="I994" s="12"/>
    </row>
    <row r="995" spans="1:9" hidden="1" outlineLevel="2" x14ac:dyDescent="0.3">
      <c r="A995" s="19">
        <v>2019</v>
      </c>
      <c r="B995" t="s">
        <v>30</v>
      </c>
      <c r="C995" t="s">
        <v>31</v>
      </c>
      <c r="D995" t="str">
        <f>VLOOKUP(C995,NACE08!$C$4:$D$25,2,FALSE)</f>
        <v>Santé humaine et action sociale</v>
      </c>
      <c r="E995" t="s">
        <v>116</v>
      </c>
      <c r="F995" s="11">
        <v>132</v>
      </c>
      <c r="G995" s="11">
        <v>164</v>
      </c>
      <c r="H995" s="143">
        <v>30031</v>
      </c>
      <c r="I995" s="12"/>
    </row>
    <row r="996" spans="1:9" hidden="1" outlineLevel="2" x14ac:dyDescent="0.3">
      <c r="A996" s="19">
        <v>2019</v>
      </c>
      <c r="B996" t="s">
        <v>30</v>
      </c>
      <c r="C996" t="s">
        <v>31</v>
      </c>
      <c r="D996" t="str">
        <f>VLOOKUP(C996,NACE08!$C$4:$D$25,2,FALSE)</f>
        <v>Santé humaine et action sociale</v>
      </c>
      <c r="E996" t="s">
        <v>117</v>
      </c>
      <c r="F996" s="11">
        <v>17</v>
      </c>
      <c r="G996" s="11">
        <v>25</v>
      </c>
      <c r="H996" s="143">
        <v>5251</v>
      </c>
      <c r="I996" s="12"/>
    </row>
    <row r="997" spans="1:9" hidden="1" outlineLevel="2" x14ac:dyDescent="0.3">
      <c r="A997" s="19">
        <v>2019</v>
      </c>
      <c r="B997" t="s">
        <v>32</v>
      </c>
      <c r="C997" t="s">
        <v>33</v>
      </c>
      <c r="D997" t="str">
        <f>VLOOKUP(C997,NACE08!$C$4:$D$25,2,FALSE)</f>
        <v>Arts, spectacles et activités récréatives</v>
      </c>
      <c r="E997" t="s">
        <v>41</v>
      </c>
      <c r="F997" s="11">
        <v>3422</v>
      </c>
      <c r="G997" s="11">
        <v>4682</v>
      </c>
      <c r="H997" s="143">
        <v>412018</v>
      </c>
      <c r="I997" s="12"/>
    </row>
    <row r="998" spans="1:9" hidden="1" outlineLevel="2" x14ac:dyDescent="0.3">
      <c r="A998" s="19">
        <v>2019</v>
      </c>
      <c r="B998" t="s">
        <v>32</v>
      </c>
      <c r="C998" t="s">
        <v>33</v>
      </c>
      <c r="D998" t="str">
        <f>VLOOKUP(C998,NACE08!$C$4:$D$25,2,FALSE)</f>
        <v>Arts, spectacles et activités récréatives</v>
      </c>
      <c r="E998" t="s">
        <v>111</v>
      </c>
      <c r="F998" s="11">
        <v>5403</v>
      </c>
      <c r="G998" s="11">
        <v>8539</v>
      </c>
      <c r="H998" s="143">
        <v>956931</v>
      </c>
      <c r="I998" s="12"/>
    </row>
    <row r="999" spans="1:9" hidden="1" outlineLevel="2" x14ac:dyDescent="0.3">
      <c r="A999" s="19">
        <v>2019</v>
      </c>
      <c r="B999" t="s">
        <v>32</v>
      </c>
      <c r="C999" t="s">
        <v>33</v>
      </c>
      <c r="D999" t="str">
        <f>VLOOKUP(C999,NACE08!$C$4:$D$25,2,FALSE)</f>
        <v>Arts, spectacles et activités récréatives</v>
      </c>
      <c r="E999" t="s">
        <v>112</v>
      </c>
      <c r="F999" s="11">
        <v>4386</v>
      </c>
      <c r="G999" s="11">
        <v>7141</v>
      </c>
      <c r="H999" s="143">
        <v>837641</v>
      </c>
      <c r="I999" s="12"/>
    </row>
    <row r="1000" spans="1:9" hidden="1" outlineLevel="2" x14ac:dyDescent="0.3">
      <c r="A1000" s="19">
        <v>2019</v>
      </c>
      <c r="B1000" t="s">
        <v>32</v>
      </c>
      <c r="C1000" t="s">
        <v>33</v>
      </c>
      <c r="D1000" t="str">
        <f>VLOOKUP(C1000,NACE08!$C$4:$D$25,2,FALSE)</f>
        <v>Arts, spectacles et activités récréatives</v>
      </c>
      <c r="E1000" t="s">
        <v>113</v>
      </c>
      <c r="F1000" s="11">
        <v>1701</v>
      </c>
      <c r="G1000" s="11">
        <v>2684</v>
      </c>
      <c r="H1000" s="143">
        <v>336292</v>
      </c>
      <c r="I1000" s="12"/>
    </row>
    <row r="1001" spans="1:9" hidden="1" outlineLevel="2" x14ac:dyDescent="0.3">
      <c r="A1001" s="19">
        <v>2019</v>
      </c>
      <c r="B1001" t="s">
        <v>32</v>
      </c>
      <c r="C1001" t="s">
        <v>33</v>
      </c>
      <c r="D1001" t="str">
        <f>VLOOKUP(C1001,NACE08!$C$4:$D$25,2,FALSE)</f>
        <v>Arts, spectacles et activités récréatives</v>
      </c>
      <c r="E1001" t="s">
        <v>114</v>
      </c>
      <c r="F1001" s="11">
        <v>301</v>
      </c>
      <c r="G1001" s="11">
        <v>469</v>
      </c>
      <c r="H1001" s="143">
        <v>52541</v>
      </c>
      <c r="I1001" s="12"/>
    </row>
    <row r="1002" spans="1:9" hidden="1" outlineLevel="2" x14ac:dyDescent="0.3">
      <c r="A1002" s="19">
        <v>2019</v>
      </c>
      <c r="B1002" t="s">
        <v>32</v>
      </c>
      <c r="C1002" t="s">
        <v>33</v>
      </c>
      <c r="D1002" t="str">
        <f>VLOOKUP(C1002,NACE08!$C$4:$D$25,2,FALSE)</f>
        <v>Arts, spectacles et activités récréatives</v>
      </c>
      <c r="E1002" t="s">
        <v>115</v>
      </c>
      <c r="F1002" s="11">
        <v>151</v>
      </c>
      <c r="G1002" s="11">
        <v>223</v>
      </c>
      <c r="H1002" s="143">
        <v>21708</v>
      </c>
      <c r="I1002" s="12"/>
    </row>
    <row r="1003" spans="1:9" hidden="1" outlineLevel="2" x14ac:dyDescent="0.3">
      <c r="A1003" s="19">
        <v>2019</v>
      </c>
      <c r="B1003" t="s">
        <v>32</v>
      </c>
      <c r="C1003" t="s">
        <v>33</v>
      </c>
      <c r="D1003" t="str">
        <f>VLOOKUP(C1003,NACE08!$C$4:$D$25,2,FALSE)</f>
        <v>Arts, spectacles et activités récréatives</v>
      </c>
      <c r="E1003" t="s">
        <v>116</v>
      </c>
      <c r="F1003" s="11">
        <v>16</v>
      </c>
      <c r="G1003" s="11">
        <v>16</v>
      </c>
      <c r="H1003" s="143">
        <v>1882</v>
      </c>
      <c r="I1003" s="12"/>
    </row>
    <row r="1004" spans="1:9" hidden="1" outlineLevel="2" x14ac:dyDescent="0.3">
      <c r="A1004" s="19">
        <v>2019</v>
      </c>
      <c r="B1004" t="s">
        <v>32</v>
      </c>
      <c r="C1004" t="s">
        <v>33</v>
      </c>
      <c r="D1004" t="str">
        <f>VLOOKUP(C1004,NACE08!$C$4:$D$25,2,FALSE)</f>
        <v>Arts, spectacles et activités récréatives</v>
      </c>
      <c r="E1004" t="s">
        <v>117</v>
      </c>
      <c r="F1004" s="11">
        <v>4</v>
      </c>
      <c r="G1004" s="11">
        <v>4</v>
      </c>
      <c r="H1004" s="143">
        <v>139</v>
      </c>
      <c r="I1004" s="12"/>
    </row>
    <row r="1005" spans="1:9" hidden="1" outlineLevel="2" x14ac:dyDescent="0.3">
      <c r="A1005" s="19">
        <v>2019</v>
      </c>
      <c r="B1005" t="s">
        <v>32</v>
      </c>
      <c r="C1005" t="s">
        <v>33</v>
      </c>
      <c r="D1005" t="str">
        <f>VLOOKUP(C1005,NACE08!$C$4:$D$25,2,FALSE)</f>
        <v>Arts, spectacles et activités récréatives</v>
      </c>
      <c r="E1005" t="s">
        <v>268</v>
      </c>
      <c r="F1005" s="11">
        <v>1</v>
      </c>
      <c r="G1005" s="11">
        <v>1</v>
      </c>
      <c r="H1005" s="143">
        <v>12</v>
      </c>
      <c r="I1005" s="12"/>
    </row>
    <row r="1006" spans="1:9" hidden="1" outlineLevel="2" x14ac:dyDescent="0.3">
      <c r="A1006" s="19">
        <v>2019</v>
      </c>
      <c r="B1006" t="s">
        <v>32</v>
      </c>
      <c r="C1006" t="s">
        <v>33</v>
      </c>
      <c r="D1006" t="str">
        <f>VLOOKUP(C1006,NACE08!$C$4:$D$25,2,FALSE)</f>
        <v>Arts, spectacles et activités récréatives</v>
      </c>
      <c r="E1006" t="s">
        <v>269</v>
      </c>
      <c r="F1006" s="11">
        <v>2</v>
      </c>
      <c r="G1006" s="11">
        <v>2</v>
      </c>
      <c r="H1006" s="143">
        <v>141</v>
      </c>
      <c r="I1006" s="12"/>
    </row>
    <row r="1007" spans="1:9" hidden="1" outlineLevel="2" x14ac:dyDescent="0.3">
      <c r="A1007" s="19">
        <v>2019</v>
      </c>
      <c r="B1007" t="s">
        <v>34</v>
      </c>
      <c r="C1007" t="s">
        <v>35</v>
      </c>
      <c r="D1007" t="str">
        <f>VLOOKUP(C1007,NACE08!$C$4:$D$25,2,FALSE)</f>
        <v>Autres activités de service</v>
      </c>
      <c r="E1007" t="s">
        <v>41</v>
      </c>
      <c r="F1007" s="11">
        <v>1218</v>
      </c>
      <c r="G1007" s="11">
        <v>1555</v>
      </c>
      <c r="H1007" s="143">
        <v>150655</v>
      </c>
      <c r="I1007" s="12"/>
    </row>
    <row r="1008" spans="1:9" hidden="1" outlineLevel="2" x14ac:dyDescent="0.3">
      <c r="A1008" s="19">
        <v>2019</v>
      </c>
      <c r="B1008" t="s">
        <v>34</v>
      </c>
      <c r="C1008" t="s">
        <v>35</v>
      </c>
      <c r="D1008" t="str">
        <f>VLOOKUP(C1008,NACE08!$C$4:$D$25,2,FALSE)</f>
        <v>Autres activités de service</v>
      </c>
      <c r="E1008" t="s">
        <v>111</v>
      </c>
      <c r="F1008" s="11">
        <v>2246</v>
      </c>
      <c r="G1008" s="11">
        <v>3401</v>
      </c>
      <c r="H1008" s="143">
        <v>403443</v>
      </c>
      <c r="I1008" s="12"/>
    </row>
    <row r="1009" spans="1:9" hidden="1" outlineLevel="2" x14ac:dyDescent="0.3">
      <c r="A1009" s="19">
        <v>2019</v>
      </c>
      <c r="B1009" t="s">
        <v>34</v>
      </c>
      <c r="C1009" t="s">
        <v>35</v>
      </c>
      <c r="D1009" t="str">
        <f>VLOOKUP(C1009,NACE08!$C$4:$D$25,2,FALSE)</f>
        <v>Autres activités de service</v>
      </c>
      <c r="E1009" t="s">
        <v>112</v>
      </c>
      <c r="F1009" s="11">
        <v>1519</v>
      </c>
      <c r="G1009" s="11">
        <v>2368</v>
      </c>
      <c r="H1009" s="143">
        <v>296643</v>
      </c>
      <c r="I1009" s="12"/>
    </row>
    <row r="1010" spans="1:9" hidden="1" outlineLevel="2" x14ac:dyDescent="0.3">
      <c r="A1010" s="19">
        <v>2019</v>
      </c>
      <c r="B1010" t="s">
        <v>34</v>
      </c>
      <c r="C1010" t="s">
        <v>35</v>
      </c>
      <c r="D1010" t="str">
        <f>VLOOKUP(C1010,NACE08!$C$4:$D$25,2,FALSE)</f>
        <v>Autres activités de service</v>
      </c>
      <c r="E1010" t="s">
        <v>113</v>
      </c>
      <c r="F1010" s="11">
        <v>514</v>
      </c>
      <c r="G1010" s="11">
        <v>757</v>
      </c>
      <c r="H1010" s="143">
        <v>101731</v>
      </c>
      <c r="I1010" s="12"/>
    </row>
    <row r="1011" spans="1:9" hidden="1" outlineLevel="2" x14ac:dyDescent="0.3">
      <c r="A1011" s="19">
        <v>2019</v>
      </c>
      <c r="B1011" t="s">
        <v>34</v>
      </c>
      <c r="C1011" t="s">
        <v>35</v>
      </c>
      <c r="D1011" t="str">
        <f>VLOOKUP(C1011,NACE08!$C$4:$D$25,2,FALSE)</f>
        <v>Autres activités de service</v>
      </c>
      <c r="E1011" t="s">
        <v>114</v>
      </c>
      <c r="F1011" s="11">
        <v>69</v>
      </c>
      <c r="G1011" s="11">
        <v>113</v>
      </c>
      <c r="H1011" s="143">
        <v>16173</v>
      </c>
      <c r="I1011" s="12"/>
    </row>
    <row r="1012" spans="1:9" hidden="1" outlineLevel="2" x14ac:dyDescent="0.3">
      <c r="A1012" s="19">
        <v>2019</v>
      </c>
      <c r="B1012" t="s">
        <v>34</v>
      </c>
      <c r="C1012" t="s">
        <v>35</v>
      </c>
      <c r="D1012" t="str">
        <f>VLOOKUP(C1012,NACE08!$C$4:$D$25,2,FALSE)</f>
        <v>Autres activités de service</v>
      </c>
      <c r="E1012" t="s">
        <v>115</v>
      </c>
      <c r="F1012" s="11">
        <v>46</v>
      </c>
      <c r="G1012" s="11">
        <v>57</v>
      </c>
      <c r="H1012" s="143">
        <v>9456</v>
      </c>
      <c r="I1012" s="12"/>
    </row>
    <row r="1013" spans="1:9" hidden="1" outlineLevel="2" x14ac:dyDescent="0.3">
      <c r="A1013" s="19">
        <v>2019</v>
      </c>
      <c r="B1013" t="s">
        <v>34</v>
      </c>
      <c r="C1013" t="s">
        <v>35</v>
      </c>
      <c r="D1013" t="str">
        <f>VLOOKUP(C1013,NACE08!$C$4:$D$25,2,FALSE)</f>
        <v>Autres activités de service</v>
      </c>
      <c r="E1013" t="s">
        <v>116</v>
      </c>
      <c r="F1013" s="11">
        <v>8</v>
      </c>
      <c r="G1013" s="11">
        <v>10</v>
      </c>
      <c r="H1013" s="143">
        <v>1974</v>
      </c>
      <c r="I1013" s="12"/>
    </row>
    <row r="1014" spans="1:9" hidden="1" outlineLevel="2" x14ac:dyDescent="0.3">
      <c r="A1014" s="19">
        <v>2019</v>
      </c>
      <c r="B1014" t="s">
        <v>34</v>
      </c>
      <c r="C1014" t="s">
        <v>35</v>
      </c>
      <c r="D1014" t="str">
        <f>VLOOKUP(C1014,NACE08!$C$4:$D$25,2,FALSE)</f>
        <v>Autres activités de service</v>
      </c>
      <c r="E1014" t="s">
        <v>117</v>
      </c>
      <c r="F1014" s="11">
        <v>1</v>
      </c>
      <c r="G1014" s="11">
        <v>1</v>
      </c>
      <c r="H1014" s="143">
        <v>24</v>
      </c>
      <c r="I1014" s="12"/>
    </row>
    <row r="1015" spans="1:9" hidden="1" outlineLevel="2" x14ac:dyDescent="0.3">
      <c r="A1015" s="19">
        <v>2019</v>
      </c>
      <c r="B1015" t="s">
        <v>36</v>
      </c>
      <c r="C1015" t="s">
        <v>37</v>
      </c>
      <c r="D1015" t="str">
        <f>VLOOKUP(C1015,NACE08!$C$4:$D$25,2,FALSE)</f>
        <v>Activités des ménages en tant qu'employeurs</v>
      </c>
      <c r="E1015" t="s">
        <v>41</v>
      </c>
      <c r="F1015" s="11">
        <v>20</v>
      </c>
      <c r="G1015" s="11">
        <v>23</v>
      </c>
      <c r="H1015" s="143">
        <v>3324</v>
      </c>
      <c r="I1015" s="12"/>
    </row>
    <row r="1016" spans="1:9" hidden="1" outlineLevel="2" x14ac:dyDescent="0.3">
      <c r="A1016" s="19">
        <v>2019</v>
      </c>
      <c r="B1016" t="s">
        <v>36</v>
      </c>
      <c r="C1016" t="s">
        <v>37</v>
      </c>
      <c r="D1016" t="str">
        <f>VLOOKUP(C1016,NACE08!$C$4:$D$25,2,FALSE)</f>
        <v>Activités des ménages en tant qu'employeurs</v>
      </c>
      <c r="E1016" t="s">
        <v>111</v>
      </c>
      <c r="F1016" s="11">
        <v>40</v>
      </c>
      <c r="G1016" s="11">
        <v>59</v>
      </c>
      <c r="H1016" s="143">
        <v>10622</v>
      </c>
      <c r="I1016" s="12"/>
    </row>
    <row r="1017" spans="1:9" hidden="1" outlineLevel="2" x14ac:dyDescent="0.3">
      <c r="A1017" s="19">
        <v>2019</v>
      </c>
      <c r="B1017" t="s">
        <v>36</v>
      </c>
      <c r="C1017" t="s">
        <v>37</v>
      </c>
      <c r="D1017" t="str">
        <f>VLOOKUP(C1017,NACE08!$C$4:$D$25,2,FALSE)</f>
        <v>Activités des ménages en tant qu'employeurs</v>
      </c>
      <c r="E1017" t="s">
        <v>112</v>
      </c>
      <c r="F1017" s="11">
        <v>50</v>
      </c>
      <c r="G1017" s="11">
        <v>73</v>
      </c>
      <c r="H1017" s="143">
        <v>11354</v>
      </c>
      <c r="I1017" s="12"/>
    </row>
    <row r="1018" spans="1:9" hidden="1" outlineLevel="2" x14ac:dyDescent="0.3">
      <c r="A1018" s="19">
        <v>2019</v>
      </c>
      <c r="B1018" t="s">
        <v>36</v>
      </c>
      <c r="C1018" t="s">
        <v>37</v>
      </c>
      <c r="D1018" t="str">
        <f>VLOOKUP(C1018,NACE08!$C$4:$D$25,2,FALSE)</f>
        <v>Activités des ménages en tant qu'employeurs</v>
      </c>
      <c r="E1018" t="s">
        <v>113</v>
      </c>
      <c r="F1018" s="11">
        <v>20</v>
      </c>
      <c r="G1018" s="11">
        <v>24</v>
      </c>
      <c r="H1018" s="143">
        <v>5458</v>
      </c>
      <c r="I1018" s="12"/>
    </row>
    <row r="1019" spans="1:9" hidden="1" outlineLevel="2" x14ac:dyDescent="0.3">
      <c r="A1019" s="19">
        <v>2019</v>
      </c>
      <c r="B1019" t="s">
        <v>36</v>
      </c>
      <c r="C1019" t="s">
        <v>37</v>
      </c>
      <c r="D1019" t="str">
        <f>VLOOKUP(C1019,NACE08!$C$4:$D$25,2,FALSE)</f>
        <v>Activités des ménages en tant qu'employeurs</v>
      </c>
      <c r="E1019" t="s">
        <v>114</v>
      </c>
      <c r="F1019" s="11">
        <v>2</v>
      </c>
      <c r="G1019" s="11">
        <v>3</v>
      </c>
      <c r="H1019" s="143">
        <v>576</v>
      </c>
      <c r="I1019" s="12"/>
    </row>
    <row r="1020" spans="1:9" hidden="1" outlineLevel="2" x14ac:dyDescent="0.3">
      <c r="A1020" s="19">
        <v>2019</v>
      </c>
      <c r="B1020" t="s">
        <v>36</v>
      </c>
      <c r="C1020" t="s">
        <v>37</v>
      </c>
      <c r="D1020" t="str">
        <f>VLOOKUP(C1020,NACE08!$C$4:$D$25,2,FALSE)</f>
        <v>Activités des ménages en tant qu'employeurs</v>
      </c>
      <c r="E1020" t="s">
        <v>115</v>
      </c>
      <c r="F1020" s="11">
        <v>4</v>
      </c>
      <c r="G1020" s="11">
        <v>5</v>
      </c>
      <c r="H1020" s="143">
        <v>623</v>
      </c>
      <c r="I1020" s="12"/>
    </row>
    <row r="1021" spans="1:9" hidden="1" outlineLevel="2" x14ac:dyDescent="0.3">
      <c r="A1021" s="19">
        <v>2019</v>
      </c>
      <c r="B1021" t="s">
        <v>36</v>
      </c>
      <c r="C1021" t="s">
        <v>37</v>
      </c>
      <c r="D1021" t="str">
        <f>VLOOKUP(C1021,NACE08!$C$4:$D$25,2,FALSE)</f>
        <v>Activités des ménages en tant qu'employeurs</v>
      </c>
      <c r="E1021" t="s">
        <v>116</v>
      </c>
      <c r="F1021" s="11">
        <v>0</v>
      </c>
      <c r="G1021" s="11">
        <v>1</v>
      </c>
      <c r="H1021" s="143">
        <v>64</v>
      </c>
      <c r="I1021" s="12"/>
    </row>
    <row r="1022" spans="1:9" hidden="1" outlineLevel="2" x14ac:dyDescent="0.3">
      <c r="A1022" s="19">
        <v>2019</v>
      </c>
      <c r="B1022" t="s">
        <v>38</v>
      </c>
      <c r="C1022" t="s">
        <v>39</v>
      </c>
      <c r="D1022" t="str">
        <f>VLOOKUP(C1022,NACE08!$C$4:$D$25,2,FALSE)</f>
        <v>Activités des organisations et organismes extraterritoriaux</v>
      </c>
      <c r="E1022" t="s">
        <v>41</v>
      </c>
      <c r="F1022" s="11">
        <v>5</v>
      </c>
      <c r="G1022" s="11">
        <v>6</v>
      </c>
      <c r="H1022" s="143">
        <v>451</v>
      </c>
      <c r="I1022" s="12"/>
    </row>
    <row r="1023" spans="1:9" hidden="1" outlineLevel="2" x14ac:dyDescent="0.3">
      <c r="A1023" s="19">
        <v>2019</v>
      </c>
      <c r="B1023" t="s">
        <v>38</v>
      </c>
      <c r="C1023" t="s">
        <v>39</v>
      </c>
      <c r="D1023" t="str">
        <f>VLOOKUP(C1023,NACE08!$C$4:$D$25,2,FALSE)</f>
        <v>Activités des organisations et organismes extraterritoriaux</v>
      </c>
      <c r="E1023" t="s">
        <v>111</v>
      </c>
      <c r="F1023" s="11">
        <v>15</v>
      </c>
      <c r="G1023" s="11">
        <v>17</v>
      </c>
      <c r="H1023" s="143">
        <v>1500</v>
      </c>
      <c r="I1023" s="12"/>
    </row>
    <row r="1024" spans="1:9" hidden="1" outlineLevel="2" x14ac:dyDescent="0.3">
      <c r="A1024" s="19">
        <v>2019</v>
      </c>
      <c r="B1024" t="s">
        <v>38</v>
      </c>
      <c r="C1024" t="s">
        <v>39</v>
      </c>
      <c r="D1024" t="str">
        <f>VLOOKUP(C1024,NACE08!$C$4:$D$25,2,FALSE)</f>
        <v>Activités des organisations et organismes extraterritoriaux</v>
      </c>
      <c r="E1024" t="s">
        <v>112</v>
      </c>
      <c r="F1024" s="11">
        <v>20</v>
      </c>
      <c r="G1024" s="11">
        <v>27</v>
      </c>
      <c r="H1024" s="143">
        <v>1982</v>
      </c>
      <c r="I1024" s="12"/>
    </row>
    <row r="1025" spans="1:9" hidden="1" outlineLevel="2" x14ac:dyDescent="0.3">
      <c r="A1025" s="19">
        <v>2019</v>
      </c>
      <c r="B1025" t="s">
        <v>38</v>
      </c>
      <c r="C1025" t="s">
        <v>39</v>
      </c>
      <c r="D1025" t="str">
        <f>VLOOKUP(C1025,NACE08!$C$4:$D$25,2,FALSE)</f>
        <v>Activités des organisations et organismes extraterritoriaux</v>
      </c>
      <c r="E1025" t="s">
        <v>113</v>
      </c>
      <c r="F1025" s="11">
        <v>9</v>
      </c>
      <c r="G1025" s="11">
        <v>16</v>
      </c>
      <c r="H1025" s="143">
        <v>1926</v>
      </c>
      <c r="I1025" s="12"/>
    </row>
    <row r="1026" spans="1:9" hidden="1" outlineLevel="2" x14ac:dyDescent="0.3">
      <c r="A1026" s="19">
        <v>2019</v>
      </c>
      <c r="B1026" t="s">
        <v>38</v>
      </c>
      <c r="C1026" t="s">
        <v>39</v>
      </c>
      <c r="D1026" t="str">
        <f>VLOOKUP(C1026,NACE08!$C$4:$D$25,2,FALSE)</f>
        <v>Activités des organisations et organismes extraterritoriaux</v>
      </c>
      <c r="E1026" t="s">
        <v>114</v>
      </c>
      <c r="F1026" s="11">
        <v>4</v>
      </c>
      <c r="G1026" s="11">
        <v>7</v>
      </c>
      <c r="H1026" s="143">
        <v>883</v>
      </c>
      <c r="I1026" s="12"/>
    </row>
    <row r="1027" spans="1:9" hidden="1" outlineLevel="2" x14ac:dyDescent="0.3">
      <c r="A1027" s="19">
        <v>2019</v>
      </c>
      <c r="B1027" t="s">
        <v>38</v>
      </c>
      <c r="C1027" t="s">
        <v>39</v>
      </c>
      <c r="D1027" t="str">
        <f>VLOOKUP(C1027,NACE08!$C$4:$D$25,2,FALSE)</f>
        <v>Activités des organisations et organismes extraterritoriaux</v>
      </c>
      <c r="E1027" t="s">
        <v>115</v>
      </c>
      <c r="F1027" s="11">
        <v>1</v>
      </c>
      <c r="G1027" s="11">
        <v>1</v>
      </c>
      <c r="H1027" s="143">
        <v>179</v>
      </c>
      <c r="I1027" s="12"/>
    </row>
    <row r="1028" spans="1:9" hidden="1" outlineLevel="2" x14ac:dyDescent="0.3">
      <c r="A1028" s="19">
        <v>2019</v>
      </c>
      <c r="B1028" t="s">
        <v>38</v>
      </c>
      <c r="C1028" t="s">
        <v>39</v>
      </c>
      <c r="D1028" t="str">
        <f>VLOOKUP(C1028,NACE08!$C$4:$D$25,2,FALSE)</f>
        <v>Activités des organisations et organismes extraterritoriaux</v>
      </c>
      <c r="E1028" t="s">
        <v>116</v>
      </c>
      <c r="F1028" s="11">
        <v>1</v>
      </c>
      <c r="G1028" s="11">
        <v>1</v>
      </c>
      <c r="H1028" s="143">
        <v>389</v>
      </c>
      <c r="I1028" s="12"/>
    </row>
    <row r="1029" spans="1:9" outlineLevel="1" collapsed="1" x14ac:dyDescent="0.3">
      <c r="A1029" s="21" t="s">
        <v>105</v>
      </c>
      <c r="B1029" s="22"/>
      <c r="C1029" s="22"/>
      <c r="D1029" s="22"/>
      <c r="E1029" s="22"/>
      <c r="F1029" s="23">
        <f>SUBTOTAL(9,F856:F1028)</f>
        <v>560996</v>
      </c>
      <c r="G1029" s="23">
        <f>SUBTOTAL(9,G856:G1028)</f>
        <v>871800</v>
      </c>
      <c r="H1029" s="144">
        <f>SUBTOTAL(9,H856:H1028)</f>
        <v>103997471</v>
      </c>
      <c r="I1029" s="12"/>
    </row>
    <row r="1030" spans="1:9" hidden="1" outlineLevel="2" x14ac:dyDescent="0.3">
      <c r="A1030" s="13">
        <v>2018</v>
      </c>
      <c r="B1030" s="14" t="s">
        <v>0</v>
      </c>
      <c r="C1030" s="14" t="s">
        <v>1</v>
      </c>
      <c r="D1030" s="14" t="str">
        <f>VLOOKUP(C1030,NACE08!$C$4:$D$25,2,FALSE)</f>
        <v>Agriculture, sylviculture et pêche</v>
      </c>
      <c r="E1030" s="14" t="s">
        <v>41</v>
      </c>
      <c r="F1030" s="15">
        <v>860</v>
      </c>
      <c r="G1030" s="15">
        <v>1105</v>
      </c>
      <c r="H1030" s="141">
        <v>118457</v>
      </c>
      <c r="I1030" s="12"/>
    </row>
    <row r="1031" spans="1:9" hidden="1" outlineLevel="2" x14ac:dyDescent="0.3">
      <c r="A1031" s="13">
        <v>2018</v>
      </c>
      <c r="B1031" s="14" t="s">
        <v>0</v>
      </c>
      <c r="C1031" s="14" t="s">
        <v>1</v>
      </c>
      <c r="D1031" s="14" t="str">
        <f>VLOOKUP(C1031,NACE08!$C$4:$D$25,2,FALSE)</f>
        <v>Agriculture, sylviculture et pêche</v>
      </c>
      <c r="E1031" s="14" t="s">
        <v>111</v>
      </c>
      <c r="F1031" s="15">
        <v>823</v>
      </c>
      <c r="G1031" s="15">
        <v>1135</v>
      </c>
      <c r="H1031" s="141">
        <v>167786</v>
      </c>
      <c r="I1031" s="12"/>
    </row>
    <row r="1032" spans="1:9" hidden="1" outlineLevel="2" x14ac:dyDescent="0.3">
      <c r="A1032" s="13">
        <v>2018</v>
      </c>
      <c r="B1032" s="14" t="s">
        <v>0</v>
      </c>
      <c r="C1032" s="14" t="s">
        <v>1</v>
      </c>
      <c r="D1032" s="14" t="str">
        <f>VLOOKUP(C1032,NACE08!$C$4:$D$25,2,FALSE)</f>
        <v>Agriculture, sylviculture et pêche</v>
      </c>
      <c r="E1032" s="14" t="s">
        <v>112</v>
      </c>
      <c r="F1032" s="15">
        <v>323</v>
      </c>
      <c r="G1032" s="15">
        <v>478</v>
      </c>
      <c r="H1032" s="141">
        <v>65690</v>
      </c>
      <c r="I1032" s="12"/>
    </row>
    <row r="1033" spans="1:9" hidden="1" outlineLevel="2" x14ac:dyDescent="0.3">
      <c r="A1033" s="13">
        <v>2018</v>
      </c>
      <c r="B1033" s="14" t="s">
        <v>0</v>
      </c>
      <c r="C1033" s="14" t="s">
        <v>1</v>
      </c>
      <c r="D1033" s="14" t="str">
        <f>VLOOKUP(C1033,NACE08!$C$4:$D$25,2,FALSE)</f>
        <v>Agriculture, sylviculture et pêche</v>
      </c>
      <c r="E1033" s="14" t="s">
        <v>113</v>
      </c>
      <c r="F1033" s="15">
        <v>57</v>
      </c>
      <c r="G1033" s="15">
        <v>75</v>
      </c>
      <c r="H1033" s="141">
        <v>12269</v>
      </c>
      <c r="I1033" s="12"/>
    </row>
    <row r="1034" spans="1:9" hidden="1" outlineLevel="2" x14ac:dyDescent="0.3">
      <c r="A1034" s="13">
        <v>2018</v>
      </c>
      <c r="B1034" s="14" t="s">
        <v>0</v>
      </c>
      <c r="C1034" s="14" t="s">
        <v>1</v>
      </c>
      <c r="D1034" s="14" t="str">
        <f>VLOOKUP(C1034,NACE08!$C$4:$D$25,2,FALSE)</f>
        <v>Agriculture, sylviculture et pêche</v>
      </c>
      <c r="E1034" s="14" t="s">
        <v>114</v>
      </c>
      <c r="F1034" s="15">
        <v>8</v>
      </c>
      <c r="G1034" s="15">
        <v>15</v>
      </c>
      <c r="H1034" s="141">
        <v>2008</v>
      </c>
      <c r="I1034" s="12"/>
    </row>
    <row r="1035" spans="1:9" hidden="1" outlineLevel="2" x14ac:dyDescent="0.3">
      <c r="A1035" s="13">
        <v>2018</v>
      </c>
      <c r="B1035" s="14" t="s">
        <v>0</v>
      </c>
      <c r="C1035" s="14" t="s">
        <v>1</v>
      </c>
      <c r="D1035" s="14" t="str">
        <f>VLOOKUP(C1035,NACE08!$C$4:$D$25,2,FALSE)</f>
        <v>Agriculture, sylviculture et pêche</v>
      </c>
      <c r="E1035" s="14" t="s">
        <v>115</v>
      </c>
      <c r="F1035" s="15">
        <v>7</v>
      </c>
      <c r="G1035" s="15">
        <v>21</v>
      </c>
      <c r="H1035" s="141">
        <v>1969</v>
      </c>
      <c r="I1035" s="12"/>
    </row>
    <row r="1036" spans="1:9" hidden="1" outlineLevel="2" x14ac:dyDescent="0.3">
      <c r="A1036" s="13">
        <v>2018</v>
      </c>
      <c r="B1036" s="14" t="s">
        <v>0</v>
      </c>
      <c r="C1036" s="14" t="s">
        <v>1</v>
      </c>
      <c r="D1036" s="14" t="str">
        <f>VLOOKUP(C1036,NACE08!$C$4:$D$25,2,FALSE)</f>
        <v>Agriculture, sylviculture et pêche</v>
      </c>
      <c r="E1036" s="14" t="s">
        <v>116</v>
      </c>
      <c r="F1036" s="15">
        <v>2</v>
      </c>
      <c r="G1036" s="15">
        <v>5</v>
      </c>
      <c r="H1036" s="141">
        <v>379</v>
      </c>
      <c r="I1036" s="12"/>
    </row>
    <row r="1037" spans="1:9" hidden="1" outlineLevel="2" x14ac:dyDescent="0.3">
      <c r="A1037" s="13">
        <v>2018</v>
      </c>
      <c r="B1037" s="14" t="s">
        <v>2</v>
      </c>
      <c r="C1037" s="14" t="s">
        <v>3</v>
      </c>
      <c r="D1037" s="14" t="str">
        <f>VLOOKUP(C1037,NACE08!$C$4:$D$25,2,FALSE)</f>
        <v>Industries extractives</v>
      </c>
      <c r="E1037" s="14" t="s">
        <v>41</v>
      </c>
      <c r="F1037" s="15">
        <v>5</v>
      </c>
      <c r="G1037" s="15">
        <v>5</v>
      </c>
      <c r="H1037" s="141">
        <v>553</v>
      </c>
      <c r="I1037" s="12"/>
    </row>
    <row r="1038" spans="1:9" hidden="1" outlineLevel="2" x14ac:dyDescent="0.3">
      <c r="A1038" s="13">
        <v>2018</v>
      </c>
      <c r="B1038" s="14" t="s">
        <v>2</v>
      </c>
      <c r="C1038" s="14" t="s">
        <v>3</v>
      </c>
      <c r="D1038" s="14" t="str">
        <f>VLOOKUP(C1038,NACE08!$C$4:$D$25,2,FALSE)</f>
        <v>Industries extractives</v>
      </c>
      <c r="E1038" s="14" t="s">
        <v>111</v>
      </c>
      <c r="F1038" s="15">
        <v>11</v>
      </c>
      <c r="G1038" s="15">
        <v>11</v>
      </c>
      <c r="H1038" s="141">
        <v>2064</v>
      </c>
      <c r="I1038" s="12"/>
    </row>
    <row r="1039" spans="1:9" hidden="1" outlineLevel="2" x14ac:dyDescent="0.3">
      <c r="A1039" s="13">
        <v>2018</v>
      </c>
      <c r="B1039" s="14" t="s">
        <v>2</v>
      </c>
      <c r="C1039" s="14" t="s">
        <v>3</v>
      </c>
      <c r="D1039" s="14" t="str">
        <f>VLOOKUP(C1039,NACE08!$C$4:$D$25,2,FALSE)</f>
        <v>Industries extractives</v>
      </c>
      <c r="E1039" s="14" t="s">
        <v>112</v>
      </c>
      <c r="F1039" s="15">
        <v>5</v>
      </c>
      <c r="G1039" s="15">
        <v>6</v>
      </c>
      <c r="H1039" s="141">
        <v>1400</v>
      </c>
      <c r="I1039" s="12"/>
    </row>
    <row r="1040" spans="1:9" hidden="1" outlineLevel="2" x14ac:dyDescent="0.3">
      <c r="A1040" s="13">
        <v>2018</v>
      </c>
      <c r="B1040" s="14" t="s">
        <v>2</v>
      </c>
      <c r="C1040" s="14" t="s">
        <v>3</v>
      </c>
      <c r="D1040" s="14" t="str">
        <f>VLOOKUP(C1040,NACE08!$C$4:$D$25,2,FALSE)</f>
        <v>Industries extractives</v>
      </c>
      <c r="E1040" s="14" t="s">
        <v>113</v>
      </c>
      <c r="F1040" s="15">
        <v>2</v>
      </c>
      <c r="G1040" s="15">
        <v>3</v>
      </c>
      <c r="H1040" s="141">
        <v>403</v>
      </c>
      <c r="I1040" s="12"/>
    </row>
    <row r="1041" spans="1:9" hidden="1" outlineLevel="2" x14ac:dyDescent="0.3">
      <c r="A1041" s="13">
        <v>2018</v>
      </c>
      <c r="B1041" s="14" t="s">
        <v>2</v>
      </c>
      <c r="C1041" s="14" t="s">
        <v>3</v>
      </c>
      <c r="D1041" s="14" t="str">
        <f>VLOOKUP(C1041,NACE08!$C$4:$D$25,2,FALSE)</f>
        <v>Industries extractives</v>
      </c>
      <c r="E1041" s="14" t="s">
        <v>114</v>
      </c>
      <c r="F1041" s="15">
        <v>1</v>
      </c>
      <c r="G1041" s="15">
        <v>1</v>
      </c>
      <c r="H1041" s="141">
        <v>451</v>
      </c>
      <c r="I1041" s="12"/>
    </row>
    <row r="1042" spans="1:9" hidden="1" outlineLevel="2" x14ac:dyDescent="0.3">
      <c r="A1042" s="13">
        <v>2018</v>
      </c>
      <c r="B1042" s="14" t="s">
        <v>2</v>
      </c>
      <c r="C1042" s="14" t="s">
        <v>3</v>
      </c>
      <c r="D1042" s="14" t="str">
        <f>VLOOKUP(C1042,NACE08!$C$4:$D$25,2,FALSE)</f>
        <v>Industries extractives</v>
      </c>
      <c r="E1042" s="14" t="s">
        <v>115</v>
      </c>
      <c r="F1042" s="15">
        <v>1</v>
      </c>
      <c r="G1042" s="15">
        <v>1</v>
      </c>
      <c r="H1042" s="141">
        <v>401</v>
      </c>
      <c r="I1042" s="12"/>
    </row>
    <row r="1043" spans="1:9" hidden="1" outlineLevel="2" x14ac:dyDescent="0.3">
      <c r="A1043" s="13">
        <v>2018</v>
      </c>
      <c r="B1043" s="14" t="s">
        <v>4</v>
      </c>
      <c r="C1043" s="14" t="s">
        <v>5</v>
      </c>
      <c r="D1043" s="14" t="str">
        <f>VLOOKUP(C1043,NACE08!$C$4:$D$25,2,FALSE)</f>
        <v>Industries manufacturières</v>
      </c>
      <c r="E1043" s="14" t="s">
        <v>41</v>
      </c>
      <c r="F1043" s="15">
        <v>5423</v>
      </c>
      <c r="G1043" s="15">
        <v>6722</v>
      </c>
      <c r="H1043" s="141">
        <v>727267</v>
      </c>
      <c r="I1043" s="12"/>
    </row>
    <row r="1044" spans="1:9" hidden="1" outlineLevel="2" x14ac:dyDescent="0.3">
      <c r="A1044" s="13">
        <v>2018</v>
      </c>
      <c r="B1044" s="14" t="s">
        <v>4</v>
      </c>
      <c r="C1044" s="14" t="s">
        <v>5</v>
      </c>
      <c r="D1044" s="14" t="str">
        <f>VLOOKUP(C1044,NACE08!$C$4:$D$25,2,FALSE)</f>
        <v>Industries manufacturières</v>
      </c>
      <c r="E1044" s="14" t="s">
        <v>111</v>
      </c>
      <c r="F1044" s="15">
        <v>7130</v>
      </c>
      <c r="G1044" s="15">
        <v>10037</v>
      </c>
      <c r="H1044" s="141">
        <v>1345304</v>
      </c>
      <c r="I1044" s="12"/>
    </row>
    <row r="1045" spans="1:9" hidden="1" outlineLevel="2" x14ac:dyDescent="0.3">
      <c r="A1045" s="13">
        <v>2018</v>
      </c>
      <c r="B1045" s="14" t="s">
        <v>4</v>
      </c>
      <c r="C1045" s="14" t="s">
        <v>5</v>
      </c>
      <c r="D1045" s="14" t="str">
        <f>VLOOKUP(C1045,NACE08!$C$4:$D$25,2,FALSE)</f>
        <v>Industries manufacturières</v>
      </c>
      <c r="E1045" s="14" t="s">
        <v>112</v>
      </c>
      <c r="F1045" s="15">
        <v>3589</v>
      </c>
      <c r="G1045" s="15">
        <v>5202</v>
      </c>
      <c r="H1045" s="141">
        <v>759489</v>
      </c>
      <c r="I1045" s="12"/>
    </row>
    <row r="1046" spans="1:9" hidden="1" outlineLevel="2" x14ac:dyDescent="0.3">
      <c r="A1046" s="13">
        <v>2018</v>
      </c>
      <c r="B1046" s="14" t="s">
        <v>4</v>
      </c>
      <c r="C1046" s="14" t="s">
        <v>5</v>
      </c>
      <c r="D1046" s="14" t="str">
        <f>VLOOKUP(C1046,NACE08!$C$4:$D$25,2,FALSE)</f>
        <v>Industries manufacturières</v>
      </c>
      <c r="E1046" s="14" t="s">
        <v>113</v>
      </c>
      <c r="F1046" s="15">
        <v>825</v>
      </c>
      <c r="G1046" s="15">
        <v>1126</v>
      </c>
      <c r="H1046" s="141">
        <v>183885</v>
      </c>
      <c r="I1046" s="12"/>
    </row>
    <row r="1047" spans="1:9" hidden="1" outlineLevel="2" x14ac:dyDescent="0.3">
      <c r="A1047" s="13">
        <v>2018</v>
      </c>
      <c r="B1047" s="14" t="s">
        <v>4</v>
      </c>
      <c r="C1047" s="14" t="s">
        <v>5</v>
      </c>
      <c r="D1047" s="14" t="str">
        <f>VLOOKUP(C1047,NACE08!$C$4:$D$25,2,FALSE)</f>
        <v>Industries manufacturières</v>
      </c>
      <c r="E1047" s="14" t="s">
        <v>114</v>
      </c>
      <c r="F1047" s="15">
        <v>94</v>
      </c>
      <c r="G1047" s="15">
        <v>119</v>
      </c>
      <c r="H1047" s="141">
        <v>21312</v>
      </c>
      <c r="I1047" s="12"/>
    </row>
    <row r="1048" spans="1:9" hidden="1" outlineLevel="2" x14ac:dyDescent="0.3">
      <c r="A1048" s="13">
        <v>2018</v>
      </c>
      <c r="B1048" s="14" t="s">
        <v>4</v>
      </c>
      <c r="C1048" s="14" t="s">
        <v>5</v>
      </c>
      <c r="D1048" s="14" t="str">
        <f>VLOOKUP(C1048,NACE08!$C$4:$D$25,2,FALSE)</f>
        <v>Industries manufacturières</v>
      </c>
      <c r="E1048" s="14" t="s">
        <v>115</v>
      </c>
      <c r="F1048" s="15">
        <v>30</v>
      </c>
      <c r="G1048" s="15">
        <v>40</v>
      </c>
      <c r="H1048" s="141">
        <v>7212</v>
      </c>
      <c r="I1048" s="12"/>
    </row>
    <row r="1049" spans="1:9" hidden="1" outlineLevel="2" x14ac:dyDescent="0.3">
      <c r="A1049" s="13">
        <v>2018</v>
      </c>
      <c r="B1049" s="14" t="s">
        <v>4</v>
      </c>
      <c r="C1049" s="14" t="s">
        <v>5</v>
      </c>
      <c r="D1049" s="14" t="str">
        <f>VLOOKUP(C1049,NACE08!$C$4:$D$25,2,FALSE)</f>
        <v>Industries manufacturières</v>
      </c>
      <c r="E1049" s="14" t="s">
        <v>116</v>
      </c>
      <c r="F1049" s="15">
        <v>3</v>
      </c>
      <c r="G1049" s="15">
        <v>3</v>
      </c>
      <c r="H1049" s="141">
        <v>1093</v>
      </c>
      <c r="I1049" s="12"/>
    </row>
    <row r="1050" spans="1:9" hidden="1" outlineLevel="2" x14ac:dyDescent="0.3">
      <c r="A1050" s="13">
        <v>2018</v>
      </c>
      <c r="B1050" s="14" t="s">
        <v>4</v>
      </c>
      <c r="C1050" s="14" t="s">
        <v>5</v>
      </c>
      <c r="D1050" s="14" t="str">
        <f>VLOOKUP(C1050,NACE08!$C$4:$D$25,2,FALSE)</f>
        <v>Industries manufacturières</v>
      </c>
      <c r="E1050" s="14" t="s">
        <v>117</v>
      </c>
      <c r="F1050" s="15">
        <v>0</v>
      </c>
      <c r="G1050" s="15">
        <v>1</v>
      </c>
      <c r="H1050" s="141">
        <v>34</v>
      </c>
      <c r="I1050" s="12"/>
    </row>
    <row r="1051" spans="1:9" hidden="1" outlineLevel="2" x14ac:dyDescent="0.3">
      <c r="A1051" s="13">
        <v>2018</v>
      </c>
      <c r="B1051" s="14" t="s">
        <v>4</v>
      </c>
      <c r="C1051" s="14" t="s">
        <v>5</v>
      </c>
      <c r="D1051" s="14" t="str">
        <f>VLOOKUP(C1051,NACE08!$C$4:$D$25,2,FALSE)</f>
        <v>Industries manufacturières</v>
      </c>
      <c r="E1051" s="14" t="s">
        <v>269</v>
      </c>
      <c r="F1051" s="15">
        <v>1</v>
      </c>
      <c r="G1051" s="15">
        <v>1</v>
      </c>
      <c r="H1051" s="141">
        <v>6</v>
      </c>
      <c r="I1051" s="12"/>
    </row>
    <row r="1052" spans="1:9" hidden="1" outlineLevel="2" x14ac:dyDescent="0.3">
      <c r="A1052" s="13">
        <v>2018</v>
      </c>
      <c r="B1052" s="14" t="s">
        <v>6</v>
      </c>
      <c r="C1052" s="14" t="s">
        <v>7</v>
      </c>
      <c r="D1052" s="14" t="str">
        <f>VLOOKUP(C1052,NACE08!$C$4:$D$25,2,FALSE)</f>
        <v>Production et distribution d'électricité, de gaz, de vapeur et d'air conditionné</v>
      </c>
      <c r="E1052" s="14" t="s">
        <v>41</v>
      </c>
      <c r="F1052" s="15">
        <v>23</v>
      </c>
      <c r="G1052" s="15">
        <v>25</v>
      </c>
      <c r="H1052" s="141">
        <v>3775</v>
      </c>
      <c r="I1052" s="12"/>
    </row>
    <row r="1053" spans="1:9" hidden="1" outlineLevel="2" x14ac:dyDescent="0.3">
      <c r="A1053" s="13">
        <v>2018</v>
      </c>
      <c r="B1053" s="14" t="s">
        <v>6</v>
      </c>
      <c r="C1053" s="14" t="s">
        <v>7</v>
      </c>
      <c r="D1053" s="14" t="str">
        <f>VLOOKUP(C1053,NACE08!$C$4:$D$25,2,FALSE)</f>
        <v>Production et distribution d'électricité, de gaz, de vapeur et d'air conditionné</v>
      </c>
      <c r="E1053" s="14" t="s">
        <v>111</v>
      </c>
      <c r="F1053" s="15">
        <v>12</v>
      </c>
      <c r="G1053" s="15">
        <v>12</v>
      </c>
      <c r="H1053" s="141">
        <v>1382</v>
      </c>
      <c r="I1053" s="12"/>
    </row>
    <row r="1054" spans="1:9" hidden="1" outlineLevel="2" x14ac:dyDescent="0.3">
      <c r="A1054" s="13">
        <v>2018</v>
      </c>
      <c r="B1054" s="14" t="s">
        <v>6</v>
      </c>
      <c r="C1054" s="14" t="s">
        <v>7</v>
      </c>
      <c r="D1054" s="14" t="str">
        <f>VLOOKUP(C1054,NACE08!$C$4:$D$25,2,FALSE)</f>
        <v>Production et distribution d'électricité, de gaz, de vapeur et d'air conditionné</v>
      </c>
      <c r="E1054" s="14" t="s">
        <v>112</v>
      </c>
      <c r="F1054" s="15">
        <v>12</v>
      </c>
      <c r="G1054" s="15">
        <v>13</v>
      </c>
      <c r="H1054" s="141">
        <v>1943</v>
      </c>
      <c r="I1054" s="12"/>
    </row>
    <row r="1055" spans="1:9" hidden="1" outlineLevel="2" x14ac:dyDescent="0.3">
      <c r="A1055" s="13">
        <v>2018</v>
      </c>
      <c r="B1055" s="14" t="s">
        <v>6</v>
      </c>
      <c r="C1055" s="14" t="s">
        <v>7</v>
      </c>
      <c r="D1055" s="14" t="str">
        <f>VLOOKUP(C1055,NACE08!$C$4:$D$25,2,FALSE)</f>
        <v>Production et distribution d'électricité, de gaz, de vapeur et d'air conditionné</v>
      </c>
      <c r="E1055" s="14" t="s">
        <v>113</v>
      </c>
      <c r="F1055" s="15">
        <v>3</v>
      </c>
      <c r="G1055" s="15">
        <v>4</v>
      </c>
      <c r="H1055" s="141">
        <v>620</v>
      </c>
      <c r="I1055" s="12"/>
    </row>
    <row r="1056" spans="1:9" hidden="1" outlineLevel="2" x14ac:dyDescent="0.3">
      <c r="A1056" s="13">
        <v>2018</v>
      </c>
      <c r="B1056" s="14" t="s">
        <v>6</v>
      </c>
      <c r="C1056" s="14" t="s">
        <v>7</v>
      </c>
      <c r="D1056" s="14" t="str">
        <f>VLOOKUP(C1056,NACE08!$C$4:$D$25,2,FALSE)</f>
        <v>Production et distribution d'électricité, de gaz, de vapeur et d'air conditionné</v>
      </c>
      <c r="E1056" s="14" t="s">
        <v>114</v>
      </c>
      <c r="F1056" s="15">
        <v>1</v>
      </c>
      <c r="G1056" s="15">
        <v>2</v>
      </c>
      <c r="H1056" s="141">
        <v>387</v>
      </c>
      <c r="I1056" s="12"/>
    </row>
    <row r="1057" spans="1:9" hidden="1" outlineLevel="2" x14ac:dyDescent="0.3">
      <c r="A1057" s="13">
        <v>2018</v>
      </c>
      <c r="B1057" s="14" t="s">
        <v>8</v>
      </c>
      <c r="C1057" s="14" t="s">
        <v>9</v>
      </c>
      <c r="D1057" s="14" t="str">
        <f>VLOOKUP(C1057,NACE08!$C$4:$D$25,2,FALSE)</f>
        <v>Production et distribution d'eau; assainissement, gestion des déchets et dépollution</v>
      </c>
      <c r="E1057" s="14" t="s">
        <v>41</v>
      </c>
      <c r="F1057" s="15">
        <v>211</v>
      </c>
      <c r="G1057" s="15">
        <v>234</v>
      </c>
      <c r="H1057" s="141">
        <v>30664</v>
      </c>
      <c r="I1057" s="12"/>
    </row>
    <row r="1058" spans="1:9" hidden="1" outlineLevel="2" x14ac:dyDescent="0.3">
      <c r="A1058" s="13">
        <v>2018</v>
      </c>
      <c r="B1058" s="14" t="s">
        <v>8</v>
      </c>
      <c r="C1058" s="14" t="s">
        <v>9</v>
      </c>
      <c r="D1058" s="14" t="str">
        <f>VLOOKUP(C1058,NACE08!$C$4:$D$25,2,FALSE)</f>
        <v>Production et distribution d'eau; assainissement, gestion des déchets et dépollution</v>
      </c>
      <c r="E1058" s="14" t="s">
        <v>111</v>
      </c>
      <c r="F1058" s="15">
        <v>444</v>
      </c>
      <c r="G1058" s="15">
        <v>575</v>
      </c>
      <c r="H1058" s="141">
        <v>75225</v>
      </c>
      <c r="I1058" s="12"/>
    </row>
    <row r="1059" spans="1:9" hidden="1" outlineLevel="2" x14ac:dyDescent="0.3">
      <c r="A1059" s="13">
        <v>2018</v>
      </c>
      <c r="B1059" s="14" t="s">
        <v>8</v>
      </c>
      <c r="C1059" s="14" t="s">
        <v>9</v>
      </c>
      <c r="D1059" s="14" t="str">
        <f>VLOOKUP(C1059,NACE08!$C$4:$D$25,2,FALSE)</f>
        <v>Production et distribution d'eau; assainissement, gestion des déchets et dépollution</v>
      </c>
      <c r="E1059" s="14" t="s">
        <v>112</v>
      </c>
      <c r="F1059" s="15">
        <v>168</v>
      </c>
      <c r="G1059" s="15">
        <v>243</v>
      </c>
      <c r="H1059" s="141">
        <v>31796</v>
      </c>
      <c r="I1059" s="12"/>
    </row>
    <row r="1060" spans="1:9" hidden="1" outlineLevel="2" x14ac:dyDescent="0.3">
      <c r="A1060" s="13">
        <v>2018</v>
      </c>
      <c r="B1060" s="14" t="s">
        <v>8</v>
      </c>
      <c r="C1060" s="14" t="s">
        <v>9</v>
      </c>
      <c r="D1060" s="14" t="str">
        <f>VLOOKUP(C1060,NACE08!$C$4:$D$25,2,FALSE)</f>
        <v>Production et distribution d'eau; assainissement, gestion des déchets et dépollution</v>
      </c>
      <c r="E1060" s="14" t="s">
        <v>113</v>
      </c>
      <c r="F1060" s="15">
        <v>37</v>
      </c>
      <c r="G1060" s="15">
        <v>49</v>
      </c>
      <c r="H1060" s="141">
        <v>6462</v>
      </c>
      <c r="I1060" s="12"/>
    </row>
    <row r="1061" spans="1:9" hidden="1" outlineLevel="2" x14ac:dyDescent="0.3">
      <c r="A1061" s="13">
        <v>2018</v>
      </c>
      <c r="B1061" s="14" t="s">
        <v>8</v>
      </c>
      <c r="C1061" s="14" t="s">
        <v>9</v>
      </c>
      <c r="D1061" s="14" t="str">
        <f>VLOOKUP(C1061,NACE08!$C$4:$D$25,2,FALSE)</f>
        <v>Production et distribution d'eau; assainissement, gestion des déchets et dépollution</v>
      </c>
      <c r="E1061" s="14" t="s">
        <v>114</v>
      </c>
      <c r="F1061" s="15">
        <v>2</v>
      </c>
      <c r="G1061" s="15">
        <v>7</v>
      </c>
      <c r="H1061" s="141">
        <v>885</v>
      </c>
      <c r="I1061" s="12"/>
    </row>
    <row r="1062" spans="1:9" hidden="1" outlineLevel="2" x14ac:dyDescent="0.3">
      <c r="A1062" s="13">
        <v>2018</v>
      </c>
      <c r="B1062" s="14" t="s">
        <v>8</v>
      </c>
      <c r="C1062" s="14" t="s">
        <v>9</v>
      </c>
      <c r="D1062" s="14" t="str">
        <f>VLOOKUP(C1062,NACE08!$C$4:$D$25,2,FALSE)</f>
        <v>Production et distribution d'eau; assainissement, gestion des déchets et dépollution</v>
      </c>
      <c r="E1062" s="14" t="s">
        <v>115</v>
      </c>
      <c r="F1062" s="15">
        <v>6</v>
      </c>
      <c r="G1062" s="15">
        <v>9</v>
      </c>
      <c r="H1062" s="141">
        <v>1439</v>
      </c>
      <c r="I1062" s="12"/>
    </row>
    <row r="1063" spans="1:9" hidden="1" outlineLevel="2" x14ac:dyDescent="0.3">
      <c r="A1063" s="13">
        <v>2018</v>
      </c>
      <c r="B1063" s="14" t="s">
        <v>10</v>
      </c>
      <c r="C1063" s="14" t="s">
        <v>43</v>
      </c>
      <c r="D1063" s="14" t="str">
        <f>VLOOKUP(C1063,NACE08!$C$4:$D$25,2,FALSE)</f>
        <v>Construction</v>
      </c>
      <c r="E1063" s="14" t="s">
        <v>41</v>
      </c>
      <c r="F1063" s="15">
        <v>2916</v>
      </c>
      <c r="G1063" s="15">
        <v>3422</v>
      </c>
      <c r="H1063" s="141">
        <v>428521</v>
      </c>
      <c r="I1063" s="12"/>
    </row>
    <row r="1064" spans="1:9" hidden="1" outlineLevel="2" x14ac:dyDescent="0.3">
      <c r="A1064" s="13">
        <v>2018</v>
      </c>
      <c r="B1064" s="14" t="s">
        <v>10</v>
      </c>
      <c r="C1064" s="14" t="s">
        <v>43</v>
      </c>
      <c r="D1064" s="14" t="str">
        <f>VLOOKUP(C1064,NACE08!$C$4:$D$25,2,FALSE)</f>
        <v>Construction</v>
      </c>
      <c r="E1064" s="14" t="s">
        <v>111</v>
      </c>
      <c r="F1064" s="15">
        <v>3418</v>
      </c>
      <c r="G1064" s="15">
        <v>4675</v>
      </c>
      <c r="H1064" s="141">
        <v>672607</v>
      </c>
      <c r="I1064" s="12"/>
    </row>
    <row r="1065" spans="1:9" hidden="1" outlineLevel="2" x14ac:dyDescent="0.3">
      <c r="A1065" s="13">
        <v>2018</v>
      </c>
      <c r="B1065" s="14" t="s">
        <v>10</v>
      </c>
      <c r="C1065" s="14" t="s">
        <v>43</v>
      </c>
      <c r="D1065" s="14" t="str">
        <f>VLOOKUP(C1065,NACE08!$C$4:$D$25,2,FALSE)</f>
        <v>Construction</v>
      </c>
      <c r="E1065" s="14" t="s">
        <v>112</v>
      </c>
      <c r="F1065" s="15">
        <v>1261</v>
      </c>
      <c r="G1065" s="15">
        <v>1712</v>
      </c>
      <c r="H1065" s="141">
        <v>262963</v>
      </c>
      <c r="I1065" s="12"/>
    </row>
    <row r="1066" spans="1:9" hidden="1" outlineLevel="2" x14ac:dyDescent="0.3">
      <c r="A1066" s="13">
        <v>2018</v>
      </c>
      <c r="B1066" s="14" t="s">
        <v>10</v>
      </c>
      <c r="C1066" s="14" t="s">
        <v>43</v>
      </c>
      <c r="D1066" s="14" t="str">
        <f>VLOOKUP(C1066,NACE08!$C$4:$D$25,2,FALSE)</f>
        <v>Construction</v>
      </c>
      <c r="E1066" s="14" t="s">
        <v>113</v>
      </c>
      <c r="F1066" s="15">
        <v>243</v>
      </c>
      <c r="G1066" s="15">
        <v>349</v>
      </c>
      <c r="H1066" s="141">
        <v>57980</v>
      </c>
      <c r="I1066" s="12"/>
    </row>
    <row r="1067" spans="1:9" hidden="1" outlineLevel="2" x14ac:dyDescent="0.3">
      <c r="A1067" s="13">
        <v>2018</v>
      </c>
      <c r="B1067" s="14" t="s">
        <v>10</v>
      </c>
      <c r="C1067" s="14" t="s">
        <v>43</v>
      </c>
      <c r="D1067" s="14" t="str">
        <f>VLOOKUP(C1067,NACE08!$C$4:$D$25,2,FALSE)</f>
        <v>Construction</v>
      </c>
      <c r="E1067" s="14" t="s">
        <v>114</v>
      </c>
      <c r="F1067" s="15">
        <v>27</v>
      </c>
      <c r="G1067" s="15">
        <v>37</v>
      </c>
      <c r="H1067" s="141">
        <v>6099</v>
      </c>
      <c r="I1067" s="12"/>
    </row>
    <row r="1068" spans="1:9" hidden="1" outlineLevel="2" x14ac:dyDescent="0.3">
      <c r="A1068" s="13">
        <v>2018</v>
      </c>
      <c r="B1068" s="14" t="s">
        <v>10</v>
      </c>
      <c r="C1068" s="14" t="s">
        <v>43</v>
      </c>
      <c r="D1068" s="14" t="str">
        <f>VLOOKUP(C1068,NACE08!$C$4:$D$25,2,FALSE)</f>
        <v>Construction</v>
      </c>
      <c r="E1068" s="14" t="s">
        <v>115</v>
      </c>
      <c r="F1068" s="15">
        <v>5</v>
      </c>
      <c r="G1068" s="15">
        <v>11</v>
      </c>
      <c r="H1068" s="141">
        <v>1136</v>
      </c>
      <c r="I1068" s="12"/>
    </row>
    <row r="1069" spans="1:9" hidden="1" outlineLevel="2" x14ac:dyDescent="0.3">
      <c r="A1069" s="13">
        <v>2018</v>
      </c>
      <c r="B1069" s="14" t="s">
        <v>10</v>
      </c>
      <c r="C1069" s="14" t="s">
        <v>43</v>
      </c>
      <c r="D1069" s="14" t="str">
        <f>VLOOKUP(C1069,NACE08!$C$4:$D$25,2,FALSE)</f>
        <v>Construction</v>
      </c>
      <c r="E1069" s="14" t="s">
        <v>116</v>
      </c>
      <c r="F1069" s="15">
        <v>1</v>
      </c>
      <c r="G1069" s="15">
        <v>1</v>
      </c>
      <c r="H1069" s="141">
        <v>420</v>
      </c>
      <c r="I1069" s="12"/>
    </row>
    <row r="1070" spans="1:9" hidden="1" outlineLevel="2" x14ac:dyDescent="0.3">
      <c r="A1070" s="13">
        <v>2018</v>
      </c>
      <c r="B1070" s="14" t="s">
        <v>11</v>
      </c>
      <c r="C1070" s="14" t="s">
        <v>12</v>
      </c>
      <c r="D1070" s="14" t="str">
        <f>VLOOKUP(C1070,NACE08!$C$4:$D$25,2,FALSE)</f>
        <v>Commerce; réparation d'automobiles et de motocycles</v>
      </c>
      <c r="E1070" s="14" t="s">
        <v>41</v>
      </c>
      <c r="F1070" s="15">
        <v>21347</v>
      </c>
      <c r="G1070" s="15">
        <v>26723</v>
      </c>
      <c r="H1070" s="141">
        <v>3069916</v>
      </c>
      <c r="I1070" s="12"/>
    </row>
    <row r="1071" spans="1:9" hidden="1" outlineLevel="2" x14ac:dyDescent="0.3">
      <c r="A1071" s="13">
        <v>2018</v>
      </c>
      <c r="B1071" s="14" t="s">
        <v>11</v>
      </c>
      <c r="C1071" s="14" t="s">
        <v>12</v>
      </c>
      <c r="D1071" s="14" t="str">
        <f>VLOOKUP(C1071,NACE08!$C$4:$D$25,2,FALSE)</f>
        <v>Commerce; réparation d'automobiles et de motocycles</v>
      </c>
      <c r="E1071" s="14" t="s">
        <v>111</v>
      </c>
      <c r="F1071" s="15">
        <v>37369</v>
      </c>
      <c r="G1071" s="15">
        <v>51681</v>
      </c>
      <c r="H1071" s="141">
        <v>7556712</v>
      </c>
      <c r="I1071" s="12"/>
    </row>
    <row r="1072" spans="1:9" hidden="1" outlineLevel="2" x14ac:dyDescent="0.3">
      <c r="A1072" s="13">
        <v>2018</v>
      </c>
      <c r="B1072" s="14" t="s">
        <v>11</v>
      </c>
      <c r="C1072" s="14" t="s">
        <v>12</v>
      </c>
      <c r="D1072" s="14" t="str">
        <f>VLOOKUP(C1072,NACE08!$C$4:$D$25,2,FALSE)</f>
        <v>Commerce; réparation d'automobiles et de motocycles</v>
      </c>
      <c r="E1072" s="14" t="s">
        <v>112</v>
      </c>
      <c r="F1072" s="15">
        <v>22674</v>
      </c>
      <c r="G1072" s="15">
        <v>31728</v>
      </c>
      <c r="H1072" s="141">
        <v>5195585</v>
      </c>
      <c r="I1072" s="12"/>
    </row>
    <row r="1073" spans="1:9" hidden="1" outlineLevel="2" x14ac:dyDescent="0.3">
      <c r="A1073" s="13">
        <v>2018</v>
      </c>
      <c r="B1073" s="14" t="s">
        <v>11</v>
      </c>
      <c r="C1073" s="14" t="s">
        <v>12</v>
      </c>
      <c r="D1073" s="14" t="str">
        <f>VLOOKUP(C1073,NACE08!$C$4:$D$25,2,FALSE)</f>
        <v>Commerce; réparation d'automobiles et de motocycles</v>
      </c>
      <c r="E1073" s="14" t="s">
        <v>113</v>
      </c>
      <c r="F1073" s="15">
        <v>5936</v>
      </c>
      <c r="G1073" s="15">
        <v>8239</v>
      </c>
      <c r="H1073" s="141">
        <v>1498856</v>
      </c>
      <c r="I1073" s="12"/>
    </row>
    <row r="1074" spans="1:9" hidden="1" outlineLevel="2" x14ac:dyDescent="0.3">
      <c r="A1074" s="13">
        <v>2018</v>
      </c>
      <c r="B1074" s="14" t="s">
        <v>11</v>
      </c>
      <c r="C1074" s="14" t="s">
        <v>12</v>
      </c>
      <c r="D1074" s="14" t="str">
        <f>VLOOKUP(C1074,NACE08!$C$4:$D$25,2,FALSE)</f>
        <v>Commerce; réparation d'automobiles et de motocycles</v>
      </c>
      <c r="E1074" s="14" t="s">
        <v>114</v>
      </c>
      <c r="F1074" s="15">
        <v>904</v>
      </c>
      <c r="G1074" s="15">
        <v>1232</v>
      </c>
      <c r="H1074" s="141">
        <v>248039</v>
      </c>
      <c r="I1074" s="12"/>
    </row>
    <row r="1075" spans="1:9" hidden="1" outlineLevel="2" x14ac:dyDescent="0.3">
      <c r="A1075" s="13">
        <v>2018</v>
      </c>
      <c r="B1075" s="14" t="s">
        <v>11</v>
      </c>
      <c r="C1075" s="14" t="s">
        <v>12</v>
      </c>
      <c r="D1075" s="14" t="str">
        <f>VLOOKUP(C1075,NACE08!$C$4:$D$25,2,FALSE)</f>
        <v>Commerce; réparation d'automobiles et de motocycles</v>
      </c>
      <c r="E1075" s="14" t="s">
        <v>115</v>
      </c>
      <c r="F1075" s="15">
        <v>374</v>
      </c>
      <c r="G1075" s="15">
        <v>490</v>
      </c>
      <c r="H1075" s="141">
        <v>109423</v>
      </c>
      <c r="I1075" s="12"/>
    </row>
    <row r="1076" spans="1:9" hidden="1" outlineLevel="2" x14ac:dyDescent="0.3">
      <c r="A1076" s="13">
        <v>2018</v>
      </c>
      <c r="B1076" s="14" t="s">
        <v>11</v>
      </c>
      <c r="C1076" s="14" t="s">
        <v>12</v>
      </c>
      <c r="D1076" s="14" t="str">
        <f>VLOOKUP(C1076,NACE08!$C$4:$D$25,2,FALSE)</f>
        <v>Commerce; réparation d'automobiles et de motocycles</v>
      </c>
      <c r="E1076" s="14" t="s">
        <v>116</v>
      </c>
      <c r="F1076" s="15">
        <v>10</v>
      </c>
      <c r="G1076" s="15">
        <v>11</v>
      </c>
      <c r="H1076" s="141">
        <v>2103</v>
      </c>
      <c r="I1076" s="12"/>
    </row>
    <row r="1077" spans="1:9" hidden="1" outlineLevel="2" x14ac:dyDescent="0.3">
      <c r="A1077" s="13">
        <v>2018</v>
      </c>
      <c r="B1077" s="14" t="s">
        <v>11</v>
      </c>
      <c r="C1077" s="14" t="s">
        <v>12</v>
      </c>
      <c r="D1077" s="14" t="str">
        <f>VLOOKUP(C1077,NACE08!$C$4:$D$25,2,FALSE)</f>
        <v>Commerce; réparation d'automobiles et de motocycles</v>
      </c>
      <c r="E1077" s="14" t="s">
        <v>117</v>
      </c>
      <c r="F1077" s="15">
        <v>2</v>
      </c>
      <c r="G1077" s="15">
        <v>2</v>
      </c>
      <c r="H1077" s="141">
        <v>365</v>
      </c>
      <c r="I1077" s="12"/>
    </row>
    <row r="1078" spans="1:9" hidden="1" outlineLevel="2" x14ac:dyDescent="0.3">
      <c r="A1078" s="13">
        <v>2018</v>
      </c>
      <c r="B1078" s="14" t="s">
        <v>13</v>
      </c>
      <c r="C1078" s="14" t="s">
        <v>14</v>
      </c>
      <c r="D1078" s="14" t="str">
        <f>VLOOKUP(C1078,NACE08!$C$4:$D$25,2,FALSE)</f>
        <v>Transports et entreposage</v>
      </c>
      <c r="E1078" s="14" t="s">
        <v>41</v>
      </c>
      <c r="F1078" s="15">
        <v>853</v>
      </c>
      <c r="G1078" s="15">
        <v>990</v>
      </c>
      <c r="H1078" s="141">
        <v>114991</v>
      </c>
      <c r="I1078" s="12"/>
    </row>
    <row r="1079" spans="1:9" hidden="1" outlineLevel="2" x14ac:dyDescent="0.3">
      <c r="A1079" s="13">
        <v>2018</v>
      </c>
      <c r="B1079" s="14" t="s">
        <v>13</v>
      </c>
      <c r="C1079" s="14" t="s">
        <v>14</v>
      </c>
      <c r="D1079" s="14" t="str">
        <f>VLOOKUP(C1079,NACE08!$C$4:$D$25,2,FALSE)</f>
        <v>Transports et entreposage</v>
      </c>
      <c r="E1079" s="14" t="s">
        <v>111</v>
      </c>
      <c r="F1079" s="15">
        <v>3380</v>
      </c>
      <c r="G1079" s="15">
        <v>4330</v>
      </c>
      <c r="H1079" s="141">
        <v>626718</v>
      </c>
      <c r="I1079" s="12"/>
    </row>
    <row r="1080" spans="1:9" hidden="1" outlineLevel="2" x14ac:dyDescent="0.3">
      <c r="A1080" s="13">
        <v>2018</v>
      </c>
      <c r="B1080" s="14" t="s">
        <v>13</v>
      </c>
      <c r="C1080" s="14" t="s">
        <v>14</v>
      </c>
      <c r="D1080" s="14" t="str">
        <f>VLOOKUP(C1080,NACE08!$C$4:$D$25,2,FALSE)</f>
        <v>Transports et entreposage</v>
      </c>
      <c r="E1080" s="14" t="s">
        <v>112</v>
      </c>
      <c r="F1080" s="15">
        <v>2723</v>
      </c>
      <c r="G1080" s="15">
        <v>3605</v>
      </c>
      <c r="H1080" s="141">
        <v>571217</v>
      </c>
      <c r="I1080" s="12"/>
    </row>
    <row r="1081" spans="1:9" hidden="1" outlineLevel="2" x14ac:dyDescent="0.3">
      <c r="A1081" s="13">
        <v>2018</v>
      </c>
      <c r="B1081" s="14" t="s">
        <v>13</v>
      </c>
      <c r="C1081" s="14" t="s">
        <v>14</v>
      </c>
      <c r="D1081" s="14" t="str">
        <f>VLOOKUP(C1081,NACE08!$C$4:$D$25,2,FALSE)</f>
        <v>Transports et entreposage</v>
      </c>
      <c r="E1081" s="14" t="s">
        <v>113</v>
      </c>
      <c r="F1081" s="15">
        <v>739</v>
      </c>
      <c r="G1081" s="15">
        <v>1006</v>
      </c>
      <c r="H1081" s="141">
        <v>165452</v>
      </c>
      <c r="I1081" s="12"/>
    </row>
    <row r="1082" spans="1:9" hidden="1" outlineLevel="2" x14ac:dyDescent="0.3">
      <c r="A1082" s="13">
        <v>2018</v>
      </c>
      <c r="B1082" s="14" t="s">
        <v>13</v>
      </c>
      <c r="C1082" s="14" t="s">
        <v>14</v>
      </c>
      <c r="D1082" s="14" t="str">
        <f>VLOOKUP(C1082,NACE08!$C$4:$D$25,2,FALSE)</f>
        <v>Transports et entreposage</v>
      </c>
      <c r="E1082" s="14" t="s">
        <v>114</v>
      </c>
      <c r="F1082" s="15">
        <v>122</v>
      </c>
      <c r="G1082" s="15">
        <v>173</v>
      </c>
      <c r="H1082" s="141">
        <v>31467</v>
      </c>
      <c r="I1082" s="12"/>
    </row>
    <row r="1083" spans="1:9" hidden="1" outlineLevel="2" x14ac:dyDescent="0.3">
      <c r="A1083" s="13">
        <v>2018</v>
      </c>
      <c r="B1083" s="14" t="s">
        <v>13</v>
      </c>
      <c r="C1083" s="14" t="s">
        <v>14</v>
      </c>
      <c r="D1083" s="14" t="str">
        <f>VLOOKUP(C1083,NACE08!$C$4:$D$25,2,FALSE)</f>
        <v>Transports et entreposage</v>
      </c>
      <c r="E1083" s="14" t="s">
        <v>115</v>
      </c>
      <c r="F1083" s="15">
        <v>62</v>
      </c>
      <c r="G1083" s="15">
        <v>96</v>
      </c>
      <c r="H1083" s="141">
        <v>18022</v>
      </c>
      <c r="I1083" s="12"/>
    </row>
    <row r="1084" spans="1:9" hidden="1" outlineLevel="2" x14ac:dyDescent="0.3">
      <c r="A1084" s="13">
        <v>2018</v>
      </c>
      <c r="B1084" s="14" t="s">
        <v>13</v>
      </c>
      <c r="C1084" s="14" t="s">
        <v>14</v>
      </c>
      <c r="D1084" s="14" t="str">
        <f>VLOOKUP(C1084,NACE08!$C$4:$D$25,2,FALSE)</f>
        <v>Transports et entreposage</v>
      </c>
      <c r="E1084" s="14" t="s">
        <v>116</v>
      </c>
      <c r="F1084" s="15">
        <v>4</v>
      </c>
      <c r="G1084" s="15">
        <v>5</v>
      </c>
      <c r="H1084" s="141">
        <v>720</v>
      </c>
      <c r="I1084" s="12"/>
    </row>
    <row r="1085" spans="1:9" hidden="1" outlineLevel="2" x14ac:dyDescent="0.3">
      <c r="A1085" s="13">
        <v>2018</v>
      </c>
      <c r="B1085" s="14" t="s">
        <v>13</v>
      </c>
      <c r="C1085" s="14" t="s">
        <v>14</v>
      </c>
      <c r="D1085" s="14" t="str">
        <f>VLOOKUP(C1085,NACE08!$C$4:$D$25,2,FALSE)</f>
        <v>Transports et entreposage</v>
      </c>
      <c r="E1085" s="14" t="s">
        <v>117</v>
      </c>
      <c r="F1085" s="15">
        <v>2</v>
      </c>
      <c r="G1085" s="15">
        <v>2</v>
      </c>
      <c r="H1085" s="141">
        <v>175</v>
      </c>
      <c r="I1085" s="12"/>
    </row>
    <row r="1086" spans="1:9" hidden="1" outlineLevel="2" x14ac:dyDescent="0.3">
      <c r="A1086" s="13">
        <v>2018</v>
      </c>
      <c r="B1086" s="14" t="s">
        <v>15</v>
      </c>
      <c r="C1086" s="14" t="s">
        <v>16</v>
      </c>
      <c r="D1086" s="14" t="str">
        <f>VLOOKUP(C1086,NACE08!$C$4:$D$25,2,FALSE)</f>
        <v>Hébergement et restauration</v>
      </c>
      <c r="E1086" s="14" t="s">
        <v>41</v>
      </c>
      <c r="F1086" s="15">
        <v>24546</v>
      </c>
      <c r="G1086" s="15">
        <v>35528</v>
      </c>
      <c r="H1086" s="141">
        <v>3233839</v>
      </c>
      <c r="I1086" s="12"/>
    </row>
    <row r="1087" spans="1:9" hidden="1" outlineLevel="2" x14ac:dyDescent="0.3">
      <c r="A1087" s="13">
        <v>2018</v>
      </c>
      <c r="B1087" s="14" t="s">
        <v>15</v>
      </c>
      <c r="C1087" s="14" t="s">
        <v>16</v>
      </c>
      <c r="D1087" s="14" t="str">
        <f>VLOOKUP(C1087,NACE08!$C$4:$D$25,2,FALSE)</f>
        <v>Hébergement et restauration</v>
      </c>
      <c r="E1087" s="14" t="s">
        <v>111</v>
      </c>
      <c r="F1087" s="15">
        <v>36549</v>
      </c>
      <c r="G1087" s="15">
        <v>60061</v>
      </c>
      <c r="H1087" s="141">
        <v>7270514</v>
      </c>
      <c r="I1087" s="12"/>
    </row>
    <row r="1088" spans="1:9" hidden="1" outlineLevel="2" x14ac:dyDescent="0.3">
      <c r="A1088" s="13">
        <v>2018</v>
      </c>
      <c r="B1088" s="14" t="s">
        <v>15</v>
      </c>
      <c r="C1088" s="14" t="s">
        <v>16</v>
      </c>
      <c r="D1088" s="14" t="str">
        <f>VLOOKUP(C1088,NACE08!$C$4:$D$25,2,FALSE)</f>
        <v>Hébergement et restauration</v>
      </c>
      <c r="E1088" s="14" t="s">
        <v>112</v>
      </c>
      <c r="F1088" s="15">
        <v>23261</v>
      </c>
      <c r="G1088" s="15">
        <v>39012</v>
      </c>
      <c r="H1088" s="141">
        <v>5232841</v>
      </c>
      <c r="I1088" s="12"/>
    </row>
    <row r="1089" spans="1:9" hidden="1" outlineLevel="2" x14ac:dyDescent="0.3">
      <c r="A1089" s="13">
        <v>2018</v>
      </c>
      <c r="B1089" s="14" t="s">
        <v>15</v>
      </c>
      <c r="C1089" s="14" t="s">
        <v>16</v>
      </c>
      <c r="D1089" s="14" t="str">
        <f>VLOOKUP(C1089,NACE08!$C$4:$D$25,2,FALSE)</f>
        <v>Hébergement et restauration</v>
      </c>
      <c r="E1089" s="14" t="s">
        <v>113</v>
      </c>
      <c r="F1089" s="15">
        <v>7132</v>
      </c>
      <c r="G1089" s="15">
        <v>11304</v>
      </c>
      <c r="H1089" s="141">
        <v>1660308</v>
      </c>
      <c r="I1089" s="12"/>
    </row>
    <row r="1090" spans="1:9" hidden="1" outlineLevel="2" x14ac:dyDescent="0.3">
      <c r="A1090" s="13">
        <v>2018</v>
      </c>
      <c r="B1090" s="14" t="s">
        <v>15</v>
      </c>
      <c r="C1090" s="14" t="s">
        <v>16</v>
      </c>
      <c r="D1090" s="14" t="str">
        <f>VLOOKUP(C1090,NACE08!$C$4:$D$25,2,FALSE)</f>
        <v>Hébergement et restauration</v>
      </c>
      <c r="E1090" s="14" t="s">
        <v>114</v>
      </c>
      <c r="F1090" s="15">
        <v>1390</v>
      </c>
      <c r="G1090" s="15">
        <v>2073</v>
      </c>
      <c r="H1090" s="141">
        <v>335514</v>
      </c>
      <c r="I1090" s="12"/>
    </row>
    <row r="1091" spans="1:9" hidden="1" outlineLevel="2" x14ac:dyDescent="0.3">
      <c r="A1091" s="13">
        <v>2018</v>
      </c>
      <c r="B1091" s="14" t="s">
        <v>15</v>
      </c>
      <c r="C1091" s="14" t="s">
        <v>16</v>
      </c>
      <c r="D1091" s="14" t="str">
        <f>VLOOKUP(C1091,NACE08!$C$4:$D$25,2,FALSE)</f>
        <v>Hébergement et restauration</v>
      </c>
      <c r="E1091" s="14" t="s">
        <v>115</v>
      </c>
      <c r="F1091" s="15">
        <v>761</v>
      </c>
      <c r="G1091" s="15">
        <v>1146</v>
      </c>
      <c r="H1091" s="141">
        <v>190981</v>
      </c>
      <c r="I1091" s="12"/>
    </row>
    <row r="1092" spans="1:9" hidden="1" outlineLevel="2" x14ac:dyDescent="0.3">
      <c r="A1092" s="13">
        <v>2018</v>
      </c>
      <c r="B1092" s="14" t="s">
        <v>15</v>
      </c>
      <c r="C1092" s="14" t="s">
        <v>16</v>
      </c>
      <c r="D1092" s="14" t="str">
        <f>VLOOKUP(C1092,NACE08!$C$4:$D$25,2,FALSE)</f>
        <v>Hébergement et restauration</v>
      </c>
      <c r="E1092" s="14" t="s">
        <v>116</v>
      </c>
      <c r="F1092" s="15">
        <v>72</v>
      </c>
      <c r="G1092" s="15">
        <v>102</v>
      </c>
      <c r="H1092" s="141">
        <v>13257</v>
      </c>
      <c r="I1092" s="12"/>
    </row>
    <row r="1093" spans="1:9" hidden="1" outlineLevel="2" x14ac:dyDescent="0.3">
      <c r="A1093" s="13">
        <v>2018</v>
      </c>
      <c r="B1093" s="14" t="s">
        <v>15</v>
      </c>
      <c r="C1093" s="14" t="s">
        <v>16</v>
      </c>
      <c r="D1093" s="14" t="str">
        <f>VLOOKUP(C1093,NACE08!$C$4:$D$25,2,FALSE)</f>
        <v>Hébergement et restauration</v>
      </c>
      <c r="E1093" s="14" t="s">
        <v>117</v>
      </c>
      <c r="F1093" s="15">
        <v>18</v>
      </c>
      <c r="G1093" s="15">
        <v>19</v>
      </c>
      <c r="H1093" s="141">
        <v>771</v>
      </c>
      <c r="I1093" s="12"/>
    </row>
    <row r="1094" spans="1:9" hidden="1" outlineLevel="2" x14ac:dyDescent="0.3">
      <c r="A1094" s="13">
        <v>2018</v>
      </c>
      <c r="B1094" s="14" t="s">
        <v>15</v>
      </c>
      <c r="C1094" s="14" t="s">
        <v>16</v>
      </c>
      <c r="D1094" s="14" t="str">
        <f>VLOOKUP(C1094,NACE08!$C$4:$D$25,2,FALSE)</f>
        <v>Hébergement et restauration</v>
      </c>
      <c r="E1094" s="14" t="s">
        <v>268</v>
      </c>
      <c r="F1094" s="15">
        <v>1</v>
      </c>
      <c r="G1094" s="15">
        <v>1</v>
      </c>
      <c r="H1094" s="141">
        <v>4</v>
      </c>
      <c r="I1094" s="12"/>
    </row>
    <row r="1095" spans="1:9" hidden="1" outlineLevel="2" x14ac:dyDescent="0.3">
      <c r="A1095" s="13">
        <v>2018</v>
      </c>
      <c r="B1095" s="14" t="s">
        <v>15</v>
      </c>
      <c r="C1095" s="14" t="s">
        <v>16</v>
      </c>
      <c r="D1095" s="14" t="str">
        <f>VLOOKUP(C1095,NACE08!$C$4:$D$25,2,FALSE)</f>
        <v>Hébergement et restauration</v>
      </c>
      <c r="E1095" s="14" t="s">
        <v>269</v>
      </c>
      <c r="F1095" s="15">
        <v>8</v>
      </c>
      <c r="G1095" s="15">
        <v>8</v>
      </c>
      <c r="H1095" s="141">
        <v>697</v>
      </c>
      <c r="I1095" s="12"/>
    </row>
    <row r="1096" spans="1:9" hidden="1" outlineLevel="2" x14ac:dyDescent="0.3">
      <c r="A1096" s="13">
        <v>2018</v>
      </c>
      <c r="B1096" s="14" t="s">
        <v>17</v>
      </c>
      <c r="C1096" s="14" t="s">
        <v>77</v>
      </c>
      <c r="D1096" s="14" t="str">
        <f>VLOOKUP(C1096,NACE08!$C$4:$D$25,2,FALSE)</f>
        <v>Information et communication</v>
      </c>
      <c r="E1096" s="14" t="s">
        <v>41</v>
      </c>
      <c r="F1096" s="15">
        <v>395</v>
      </c>
      <c r="G1096" s="15">
        <v>477</v>
      </c>
      <c r="H1096" s="141">
        <v>44588</v>
      </c>
      <c r="I1096" s="12"/>
    </row>
    <row r="1097" spans="1:9" hidden="1" outlineLevel="2" x14ac:dyDescent="0.3">
      <c r="A1097" s="13">
        <v>2018</v>
      </c>
      <c r="B1097" s="14" t="s">
        <v>17</v>
      </c>
      <c r="C1097" s="14" t="s">
        <v>77</v>
      </c>
      <c r="D1097" s="14" t="str">
        <f>VLOOKUP(C1097,NACE08!$C$4:$D$25,2,FALSE)</f>
        <v>Information et communication</v>
      </c>
      <c r="E1097" s="14" t="s">
        <v>111</v>
      </c>
      <c r="F1097" s="15">
        <v>1069</v>
      </c>
      <c r="G1097" s="15">
        <v>1425</v>
      </c>
      <c r="H1097" s="141">
        <v>208287</v>
      </c>
      <c r="I1097" s="12"/>
    </row>
    <row r="1098" spans="1:9" hidden="1" outlineLevel="2" x14ac:dyDescent="0.3">
      <c r="A1098" s="13">
        <v>2018</v>
      </c>
      <c r="B1098" s="14" t="s">
        <v>17</v>
      </c>
      <c r="C1098" s="14" t="s">
        <v>77</v>
      </c>
      <c r="D1098" s="14" t="str">
        <f>VLOOKUP(C1098,NACE08!$C$4:$D$25,2,FALSE)</f>
        <v>Information et communication</v>
      </c>
      <c r="E1098" s="14" t="s">
        <v>112</v>
      </c>
      <c r="F1098" s="15">
        <v>1535</v>
      </c>
      <c r="G1098" s="15">
        <v>2162</v>
      </c>
      <c r="H1098" s="141">
        <v>349026</v>
      </c>
      <c r="I1098" s="12"/>
    </row>
    <row r="1099" spans="1:9" hidden="1" outlineLevel="2" x14ac:dyDescent="0.3">
      <c r="A1099" s="13">
        <v>2018</v>
      </c>
      <c r="B1099" s="14" t="s">
        <v>17</v>
      </c>
      <c r="C1099" s="14" t="s">
        <v>77</v>
      </c>
      <c r="D1099" s="14" t="str">
        <f>VLOOKUP(C1099,NACE08!$C$4:$D$25,2,FALSE)</f>
        <v>Information et communication</v>
      </c>
      <c r="E1099" s="14" t="s">
        <v>113</v>
      </c>
      <c r="F1099" s="15">
        <v>675</v>
      </c>
      <c r="G1099" s="15">
        <v>913</v>
      </c>
      <c r="H1099" s="141">
        <v>172137</v>
      </c>
      <c r="I1099" s="12"/>
    </row>
    <row r="1100" spans="1:9" hidden="1" outlineLevel="2" x14ac:dyDescent="0.3">
      <c r="A1100" s="13">
        <v>2018</v>
      </c>
      <c r="B1100" s="14" t="s">
        <v>17</v>
      </c>
      <c r="C1100" s="14" t="s">
        <v>77</v>
      </c>
      <c r="D1100" s="14" t="str">
        <f>VLOOKUP(C1100,NACE08!$C$4:$D$25,2,FALSE)</f>
        <v>Information et communication</v>
      </c>
      <c r="E1100" s="14" t="s">
        <v>114</v>
      </c>
      <c r="F1100" s="15">
        <v>84</v>
      </c>
      <c r="G1100" s="15">
        <v>111</v>
      </c>
      <c r="H1100" s="141">
        <v>25106</v>
      </c>
      <c r="I1100" s="12"/>
    </row>
    <row r="1101" spans="1:9" hidden="1" outlineLevel="2" x14ac:dyDescent="0.3">
      <c r="A1101" s="13">
        <v>2018</v>
      </c>
      <c r="B1101" s="14" t="s">
        <v>17</v>
      </c>
      <c r="C1101" s="14" t="s">
        <v>77</v>
      </c>
      <c r="D1101" s="14" t="str">
        <f>VLOOKUP(C1101,NACE08!$C$4:$D$25,2,FALSE)</f>
        <v>Information et communication</v>
      </c>
      <c r="E1101" s="14" t="s">
        <v>115</v>
      </c>
      <c r="F1101" s="15">
        <v>40</v>
      </c>
      <c r="G1101" s="15">
        <v>51</v>
      </c>
      <c r="H1101" s="141">
        <v>11403</v>
      </c>
      <c r="I1101" s="12"/>
    </row>
    <row r="1102" spans="1:9" hidden="1" outlineLevel="2" x14ac:dyDescent="0.3">
      <c r="A1102" s="13">
        <v>2018</v>
      </c>
      <c r="B1102" s="14" t="s">
        <v>18</v>
      </c>
      <c r="C1102" s="14" t="s">
        <v>19</v>
      </c>
      <c r="D1102" s="14" t="str">
        <f>VLOOKUP(C1102,NACE08!$C$4:$D$25,2,FALSE)</f>
        <v>Activités financières et 'assurance</v>
      </c>
      <c r="E1102" s="14" t="s">
        <v>41</v>
      </c>
      <c r="F1102" s="15">
        <v>597</v>
      </c>
      <c r="G1102" s="15">
        <v>694</v>
      </c>
      <c r="H1102" s="141">
        <v>79339</v>
      </c>
      <c r="I1102" s="12"/>
    </row>
    <row r="1103" spans="1:9" hidden="1" outlineLevel="2" x14ac:dyDescent="0.3">
      <c r="A1103" s="13">
        <v>2018</v>
      </c>
      <c r="B1103" s="14" t="s">
        <v>18</v>
      </c>
      <c r="C1103" s="14" t="s">
        <v>19</v>
      </c>
      <c r="D1103" s="14" t="str">
        <f>VLOOKUP(C1103,NACE08!$C$4:$D$25,2,FALSE)</f>
        <v>Activités financières et 'assurance</v>
      </c>
      <c r="E1103" s="14" t="s">
        <v>111</v>
      </c>
      <c r="F1103" s="15">
        <v>1717</v>
      </c>
      <c r="G1103" s="15">
        <v>2045</v>
      </c>
      <c r="H1103" s="141">
        <v>288882</v>
      </c>
      <c r="I1103" s="12"/>
    </row>
    <row r="1104" spans="1:9" hidden="1" outlineLevel="2" x14ac:dyDescent="0.3">
      <c r="A1104" s="13">
        <v>2018</v>
      </c>
      <c r="B1104" s="14" t="s">
        <v>18</v>
      </c>
      <c r="C1104" s="14" t="s">
        <v>19</v>
      </c>
      <c r="D1104" s="14" t="str">
        <f>VLOOKUP(C1104,NACE08!$C$4:$D$25,2,FALSE)</f>
        <v>Activités financières et 'assurance</v>
      </c>
      <c r="E1104" s="14" t="s">
        <v>112</v>
      </c>
      <c r="F1104" s="15">
        <v>1324</v>
      </c>
      <c r="G1104" s="15">
        <v>1728</v>
      </c>
      <c r="H1104" s="141">
        <v>272912</v>
      </c>
      <c r="I1104" s="12"/>
    </row>
    <row r="1105" spans="1:9" hidden="1" outlineLevel="2" x14ac:dyDescent="0.3">
      <c r="A1105" s="13">
        <v>2018</v>
      </c>
      <c r="B1105" s="14" t="s">
        <v>18</v>
      </c>
      <c r="C1105" s="14" t="s">
        <v>19</v>
      </c>
      <c r="D1105" s="14" t="str">
        <f>VLOOKUP(C1105,NACE08!$C$4:$D$25,2,FALSE)</f>
        <v>Activités financières et 'assurance</v>
      </c>
      <c r="E1105" s="14" t="s">
        <v>113</v>
      </c>
      <c r="F1105" s="15">
        <v>329</v>
      </c>
      <c r="G1105" s="15">
        <v>428</v>
      </c>
      <c r="H1105" s="141">
        <v>77871</v>
      </c>
      <c r="I1105" s="12"/>
    </row>
    <row r="1106" spans="1:9" hidden="1" outlineLevel="2" x14ac:dyDescent="0.3">
      <c r="A1106" s="13">
        <v>2018</v>
      </c>
      <c r="B1106" s="14" t="s">
        <v>18</v>
      </c>
      <c r="C1106" s="14" t="s">
        <v>19</v>
      </c>
      <c r="D1106" s="14" t="str">
        <f>VLOOKUP(C1106,NACE08!$C$4:$D$25,2,FALSE)</f>
        <v>Activités financières et 'assurance</v>
      </c>
      <c r="E1106" s="14" t="s">
        <v>114</v>
      </c>
      <c r="F1106" s="15">
        <v>32</v>
      </c>
      <c r="G1106" s="15">
        <v>41</v>
      </c>
      <c r="H1106" s="141">
        <v>9105</v>
      </c>
      <c r="I1106" s="12"/>
    </row>
    <row r="1107" spans="1:9" hidden="1" outlineLevel="2" x14ac:dyDescent="0.3">
      <c r="A1107" s="13">
        <v>2018</v>
      </c>
      <c r="B1107" s="14" t="s">
        <v>18</v>
      </c>
      <c r="C1107" s="14" t="s">
        <v>19</v>
      </c>
      <c r="D1107" s="14" t="str">
        <f>VLOOKUP(C1107,NACE08!$C$4:$D$25,2,FALSE)</f>
        <v>Activités financières et 'assurance</v>
      </c>
      <c r="E1107" s="14" t="s">
        <v>115</v>
      </c>
      <c r="F1107" s="15">
        <v>7</v>
      </c>
      <c r="G1107" s="15">
        <v>9</v>
      </c>
      <c r="H1107" s="141">
        <v>1879</v>
      </c>
      <c r="I1107" s="12"/>
    </row>
    <row r="1108" spans="1:9" hidden="1" outlineLevel="2" x14ac:dyDescent="0.3">
      <c r="A1108" s="13">
        <v>2018</v>
      </c>
      <c r="B1108" s="14" t="s">
        <v>20</v>
      </c>
      <c r="C1108" s="14" t="s">
        <v>21</v>
      </c>
      <c r="D1108" s="14" t="str">
        <f>VLOOKUP(C1108,NACE08!$C$4:$D$25,2,FALSE)</f>
        <v>Activités immobilières</v>
      </c>
      <c r="E1108" s="14" t="s">
        <v>41</v>
      </c>
      <c r="F1108" s="15">
        <v>441</v>
      </c>
      <c r="G1108" s="15">
        <v>520</v>
      </c>
      <c r="H1108" s="141">
        <v>45186</v>
      </c>
      <c r="I1108" s="12"/>
    </row>
    <row r="1109" spans="1:9" hidden="1" outlineLevel="2" x14ac:dyDescent="0.3">
      <c r="A1109" s="13">
        <v>2018</v>
      </c>
      <c r="B1109" s="14" t="s">
        <v>20</v>
      </c>
      <c r="C1109" s="14" t="s">
        <v>21</v>
      </c>
      <c r="D1109" s="14" t="str">
        <f>VLOOKUP(C1109,NACE08!$C$4:$D$25,2,FALSE)</f>
        <v>Activités immobilières</v>
      </c>
      <c r="E1109" s="14" t="s">
        <v>111</v>
      </c>
      <c r="F1109" s="15">
        <v>604</v>
      </c>
      <c r="G1109" s="15">
        <v>856</v>
      </c>
      <c r="H1109" s="141">
        <v>94284</v>
      </c>
      <c r="I1109" s="12"/>
    </row>
    <row r="1110" spans="1:9" hidden="1" outlineLevel="2" x14ac:dyDescent="0.3">
      <c r="A1110" s="13">
        <v>2018</v>
      </c>
      <c r="B1110" s="14" t="s">
        <v>20</v>
      </c>
      <c r="C1110" s="14" t="s">
        <v>21</v>
      </c>
      <c r="D1110" s="14" t="str">
        <f>VLOOKUP(C1110,NACE08!$C$4:$D$25,2,FALSE)</f>
        <v>Activités immobilières</v>
      </c>
      <c r="E1110" s="14" t="s">
        <v>112</v>
      </c>
      <c r="F1110" s="15">
        <v>524</v>
      </c>
      <c r="G1110" s="15">
        <v>795</v>
      </c>
      <c r="H1110" s="141">
        <v>107973</v>
      </c>
      <c r="I1110" s="12"/>
    </row>
    <row r="1111" spans="1:9" hidden="1" outlineLevel="2" x14ac:dyDescent="0.3">
      <c r="A1111" s="13">
        <v>2018</v>
      </c>
      <c r="B1111" s="14" t="s">
        <v>20</v>
      </c>
      <c r="C1111" s="14" t="s">
        <v>21</v>
      </c>
      <c r="D1111" s="14" t="str">
        <f>VLOOKUP(C1111,NACE08!$C$4:$D$25,2,FALSE)</f>
        <v>Activités immobilières</v>
      </c>
      <c r="E1111" s="14" t="s">
        <v>113</v>
      </c>
      <c r="F1111" s="15">
        <v>170</v>
      </c>
      <c r="G1111" s="15">
        <v>232</v>
      </c>
      <c r="H1111" s="141">
        <v>39814</v>
      </c>
      <c r="I1111" s="12"/>
    </row>
    <row r="1112" spans="1:9" hidden="1" outlineLevel="2" x14ac:dyDescent="0.3">
      <c r="A1112" s="13">
        <v>2018</v>
      </c>
      <c r="B1112" s="14" t="s">
        <v>20</v>
      </c>
      <c r="C1112" s="14" t="s">
        <v>21</v>
      </c>
      <c r="D1112" s="14" t="str">
        <f>VLOOKUP(C1112,NACE08!$C$4:$D$25,2,FALSE)</f>
        <v>Activités immobilières</v>
      </c>
      <c r="E1112" s="14" t="s">
        <v>114</v>
      </c>
      <c r="F1112" s="15">
        <v>14</v>
      </c>
      <c r="G1112" s="15">
        <v>24</v>
      </c>
      <c r="H1112" s="141">
        <v>3677</v>
      </c>
      <c r="I1112" s="12"/>
    </row>
    <row r="1113" spans="1:9" hidden="1" outlineLevel="2" x14ac:dyDescent="0.3">
      <c r="A1113" s="13">
        <v>2018</v>
      </c>
      <c r="B1113" s="14" t="s">
        <v>20</v>
      </c>
      <c r="C1113" s="14" t="s">
        <v>21</v>
      </c>
      <c r="D1113" s="14" t="str">
        <f>VLOOKUP(C1113,NACE08!$C$4:$D$25,2,FALSE)</f>
        <v>Activités immobilières</v>
      </c>
      <c r="E1113" s="14" t="s">
        <v>115</v>
      </c>
      <c r="F1113" s="15">
        <v>9</v>
      </c>
      <c r="G1113" s="15">
        <v>10</v>
      </c>
      <c r="H1113" s="141">
        <v>2554</v>
      </c>
      <c r="I1113" s="12"/>
    </row>
    <row r="1114" spans="1:9" hidden="1" outlineLevel="2" x14ac:dyDescent="0.3">
      <c r="A1114" s="13">
        <v>2018</v>
      </c>
      <c r="B1114" s="14" t="s">
        <v>22</v>
      </c>
      <c r="C1114" s="14" t="s">
        <v>23</v>
      </c>
      <c r="D1114" s="14" t="str">
        <f>VLOOKUP(C1114,NACE08!$C$4:$D$25,2,FALSE)</f>
        <v>Activités spécialisées, scientifiques et techniques</v>
      </c>
      <c r="E1114" s="14" t="s">
        <v>41</v>
      </c>
      <c r="F1114" s="15">
        <v>1441</v>
      </c>
      <c r="G1114" s="15">
        <v>1778</v>
      </c>
      <c r="H1114" s="141">
        <v>175020</v>
      </c>
      <c r="I1114" s="12"/>
    </row>
    <row r="1115" spans="1:9" hidden="1" outlineLevel="2" x14ac:dyDescent="0.3">
      <c r="A1115" s="13">
        <v>2018</v>
      </c>
      <c r="B1115" s="14" t="s">
        <v>22</v>
      </c>
      <c r="C1115" s="14" t="s">
        <v>23</v>
      </c>
      <c r="D1115" s="14" t="str">
        <f>VLOOKUP(C1115,NACE08!$C$4:$D$25,2,FALSE)</f>
        <v>Activités spécialisées, scientifiques et techniques</v>
      </c>
      <c r="E1115" s="14" t="s">
        <v>111</v>
      </c>
      <c r="F1115" s="15">
        <v>2704</v>
      </c>
      <c r="G1115" s="15">
        <v>4344</v>
      </c>
      <c r="H1115" s="141">
        <v>454849</v>
      </c>
      <c r="I1115" s="12"/>
    </row>
    <row r="1116" spans="1:9" hidden="1" outlineLevel="2" x14ac:dyDescent="0.3">
      <c r="A1116" s="13">
        <v>2018</v>
      </c>
      <c r="B1116" s="14" t="s">
        <v>22</v>
      </c>
      <c r="C1116" s="14" t="s">
        <v>23</v>
      </c>
      <c r="D1116" s="14" t="str">
        <f>VLOOKUP(C1116,NACE08!$C$4:$D$25,2,FALSE)</f>
        <v>Activités spécialisées, scientifiques et techniques</v>
      </c>
      <c r="E1116" s="14" t="s">
        <v>112</v>
      </c>
      <c r="F1116" s="15">
        <v>3856</v>
      </c>
      <c r="G1116" s="15">
        <v>6473</v>
      </c>
      <c r="H1116" s="141">
        <v>789104</v>
      </c>
      <c r="I1116" s="12"/>
    </row>
    <row r="1117" spans="1:9" hidden="1" outlineLevel="2" x14ac:dyDescent="0.3">
      <c r="A1117" s="13">
        <v>2018</v>
      </c>
      <c r="B1117" s="14" t="s">
        <v>22</v>
      </c>
      <c r="C1117" s="14" t="s">
        <v>23</v>
      </c>
      <c r="D1117" s="14" t="str">
        <f>VLOOKUP(C1117,NACE08!$C$4:$D$25,2,FALSE)</f>
        <v>Activités spécialisées, scientifiques et techniques</v>
      </c>
      <c r="E1117" s="14" t="s">
        <v>113</v>
      </c>
      <c r="F1117" s="15">
        <v>1477</v>
      </c>
      <c r="G1117" s="15">
        <v>2374</v>
      </c>
      <c r="H1117" s="141">
        <v>327228</v>
      </c>
      <c r="I1117" s="12"/>
    </row>
    <row r="1118" spans="1:9" hidden="1" outlineLevel="2" x14ac:dyDescent="0.3">
      <c r="A1118" s="13">
        <v>2018</v>
      </c>
      <c r="B1118" s="14" t="s">
        <v>22</v>
      </c>
      <c r="C1118" s="14" t="s">
        <v>23</v>
      </c>
      <c r="D1118" s="14" t="str">
        <f>VLOOKUP(C1118,NACE08!$C$4:$D$25,2,FALSE)</f>
        <v>Activités spécialisées, scientifiques et techniques</v>
      </c>
      <c r="E1118" s="14" t="s">
        <v>114</v>
      </c>
      <c r="F1118" s="15">
        <v>240</v>
      </c>
      <c r="G1118" s="15">
        <v>342</v>
      </c>
      <c r="H1118" s="141">
        <v>53042</v>
      </c>
      <c r="I1118" s="12"/>
    </row>
    <row r="1119" spans="1:9" hidden="1" outlineLevel="2" x14ac:dyDescent="0.3">
      <c r="A1119" s="13">
        <v>2018</v>
      </c>
      <c r="B1119" s="14" t="s">
        <v>22</v>
      </c>
      <c r="C1119" s="14" t="s">
        <v>23</v>
      </c>
      <c r="D1119" s="14" t="str">
        <f>VLOOKUP(C1119,NACE08!$C$4:$D$25,2,FALSE)</f>
        <v>Activités spécialisées, scientifiques et techniques</v>
      </c>
      <c r="E1119" s="14" t="s">
        <v>115</v>
      </c>
      <c r="F1119" s="15">
        <v>98</v>
      </c>
      <c r="G1119" s="15">
        <v>156</v>
      </c>
      <c r="H1119" s="141">
        <v>21294</v>
      </c>
      <c r="I1119" s="12"/>
    </row>
    <row r="1120" spans="1:9" hidden="1" outlineLevel="2" x14ac:dyDescent="0.3">
      <c r="A1120" s="13">
        <v>2018</v>
      </c>
      <c r="B1120" s="14" t="s">
        <v>22</v>
      </c>
      <c r="C1120" s="14" t="s">
        <v>23</v>
      </c>
      <c r="D1120" s="14" t="str">
        <f>VLOOKUP(C1120,NACE08!$C$4:$D$25,2,FALSE)</f>
        <v>Activités spécialisées, scientifiques et techniques</v>
      </c>
      <c r="E1120" s="14" t="s">
        <v>116</v>
      </c>
      <c r="F1120" s="15">
        <v>6</v>
      </c>
      <c r="G1120" s="15">
        <v>12</v>
      </c>
      <c r="H1120" s="141">
        <v>767</v>
      </c>
      <c r="I1120" s="12"/>
    </row>
    <row r="1121" spans="1:9" hidden="1" outlineLevel="2" x14ac:dyDescent="0.3">
      <c r="A1121" s="13">
        <v>2018</v>
      </c>
      <c r="B1121" s="14" t="s">
        <v>22</v>
      </c>
      <c r="C1121" s="14" t="s">
        <v>23</v>
      </c>
      <c r="D1121" s="14" t="str">
        <f>VLOOKUP(C1121,NACE08!$C$4:$D$25,2,FALSE)</f>
        <v>Activités spécialisées, scientifiques et techniques</v>
      </c>
      <c r="E1121" s="14" t="s">
        <v>117</v>
      </c>
      <c r="F1121" s="15">
        <v>3</v>
      </c>
      <c r="G1121" s="15">
        <v>4</v>
      </c>
      <c r="H1121" s="141">
        <v>111</v>
      </c>
      <c r="I1121" s="12"/>
    </row>
    <row r="1122" spans="1:9" hidden="1" outlineLevel="2" x14ac:dyDescent="0.3">
      <c r="A1122" s="13">
        <v>2018</v>
      </c>
      <c r="B1122" s="14" t="s">
        <v>22</v>
      </c>
      <c r="C1122" s="14" t="s">
        <v>23</v>
      </c>
      <c r="D1122" s="14" t="str">
        <f>VLOOKUP(C1122,NACE08!$C$4:$D$25,2,FALSE)</f>
        <v>Activités spécialisées, scientifiques et techniques</v>
      </c>
      <c r="E1122" s="14" t="s">
        <v>269</v>
      </c>
      <c r="F1122" s="15">
        <v>1</v>
      </c>
      <c r="G1122" s="15">
        <v>1</v>
      </c>
      <c r="H1122" s="141">
        <v>37</v>
      </c>
      <c r="I1122" s="12"/>
    </row>
    <row r="1123" spans="1:9" hidden="1" outlineLevel="2" x14ac:dyDescent="0.3">
      <c r="A1123" s="13">
        <v>2018</v>
      </c>
      <c r="B1123" s="14" t="s">
        <v>24</v>
      </c>
      <c r="C1123" s="14" t="s">
        <v>76</v>
      </c>
      <c r="D1123" s="14" t="str">
        <f>VLOOKUP(C1123,NACE08!$C$4:$D$25,2,FALSE)</f>
        <v>Activités de services administratifs et de soutien*</v>
      </c>
      <c r="E1123" s="14" t="s">
        <v>41</v>
      </c>
      <c r="F1123" s="15">
        <v>3895</v>
      </c>
      <c r="G1123" s="15">
        <v>5021</v>
      </c>
      <c r="H1123" s="141">
        <v>480706</v>
      </c>
      <c r="I1123" s="12"/>
    </row>
    <row r="1124" spans="1:9" hidden="1" outlineLevel="2" x14ac:dyDescent="0.3">
      <c r="A1124" s="13">
        <v>2018</v>
      </c>
      <c r="B1124" s="14" t="s">
        <v>24</v>
      </c>
      <c r="C1124" s="14" t="s">
        <v>76</v>
      </c>
      <c r="D1124" s="14" t="str">
        <f>VLOOKUP(C1124,NACE08!$C$4:$D$25,2,FALSE)</f>
        <v>Activités de services administratifs et de soutien*</v>
      </c>
      <c r="E1124" s="14" t="s">
        <v>111</v>
      </c>
      <c r="F1124" s="15">
        <v>6984</v>
      </c>
      <c r="G1124" s="15">
        <v>10965</v>
      </c>
      <c r="H1124" s="141">
        <v>1173939</v>
      </c>
      <c r="I1124" s="12"/>
    </row>
    <row r="1125" spans="1:9" hidden="1" outlineLevel="2" x14ac:dyDescent="0.3">
      <c r="A1125" s="13">
        <v>2018</v>
      </c>
      <c r="B1125" s="14" t="s">
        <v>24</v>
      </c>
      <c r="C1125" s="14" t="s">
        <v>76</v>
      </c>
      <c r="D1125" s="14" t="str">
        <f>VLOOKUP(C1125,NACE08!$C$4:$D$25,2,FALSE)</f>
        <v>Activités de services administratifs et de soutien*</v>
      </c>
      <c r="E1125" s="14" t="s">
        <v>112</v>
      </c>
      <c r="F1125" s="15">
        <v>4520</v>
      </c>
      <c r="G1125" s="15">
        <v>8175</v>
      </c>
      <c r="H1125" s="141">
        <v>872505</v>
      </c>
      <c r="I1125" s="12"/>
    </row>
    <row r="1126" spans="1:9" hidden="1" outlineLevel="2" x14ac:dyDescent="0.3">
      <c r="A1126" s="13">
        <v>2018</v>
      </c>
      <c r="B1126" s="14" t="s">
        <v>24</v>
      </c>
      <c r="C1126" s="14" t="s">
        <v>76</v>
      </c>
      <c r="D1126" s="14" t="str">
        <f>VLOOKUP(C1126,NACE08!$C$4:$D$25,2,FALSE)</f>
        <v>Activités de services administratifs et de soutien*</v>
      </c>
      <c r="E1126" s="14" t="s">
        <v>113</v>
      </c>
      <c r="F1126" s="15">
        <v>1381</v>
      </c>
      <c r="G1126" s="15">
        <v>2537</v>
      </c>
      <c r="H1126" s="141">
        <v>288446</v>
      </c>
      <c r="I1126" s="12"/>
    </row>
    <row r="1127" spans="1:9" hidden="1" outlineLevel="2" x14ac:dyDescent="0.3">
      <c r="A1127" s="13">
        <v>2018</v>
      </c>
      <c r="B1127" s="14" t="s">
        <v>24</v>
      </c>
      <c r="C1127" s="14" t="s">
        <v>76</v>
      </c>
      <c r="D1127" s="14" t="str">
        <f>VLOOKUP(C1127,NACE08!$C$4:$D$25,2,FALSE)</f>
        <v>Activités de services administratifs et de soutien*</v>
      </c>
      <c r="E1127" s="14" t="s">
        <v>114</v>
      </c>
      <c r="F1127" s="15">
        <v>229</v>
      </c>
      <c r="G1127" s="15">
        <v>403</v>
      </c>
      <c r="H1127" s="141">
        <v>53640</v>
      </c>
      <c r="I1127" s="12"/>
    </row>
    <row r="1128" spans="1:9" hidden="1" outlineLevel="2" x14ac:dyDescent="0.3">
      <c r="A1128" s="13">
        <v>2018</v>
      </c>
      <c r="B1128" s="14" t="s">
        <v>24</v>
      </c>
      <c r="C1128" s="14" t="s">
        <v>76</v>
      </c>
      <c r="D1128" s="14" t="str">
        <f>VLOOKUP(C1128,NACE08!$C$4:$D$25,2,FALSE)</f>
        <v>Activités de services administratifs et de soutien*</v>
      </c>
      <c r="E1128" s="14" t="s">
        <v>115</v>
      </c>
      <c r="F1128" s="15">
        <v>152</v>
      </c>
      <c r="G1128" s="15">
        <v>259</v>
      </c>
      <c r="H1128" s="141">
        <v>42180</v>
      </c>
      <c r="I1128" s="12"/>
    </row>
    <row r="1129" spans="1:9" hidden="1" outlineLevel="2" x14ac:dyDescent="0.3">
      <c r="A1129" s="13">
        <v>2018</v>
      </c>
      <c r="B1129" s="14" t="s">
        <v>24</v>
      </c>
      <c r="C1129" s="14" t="s">
        <v>76</v>
      </c>
      <c r="D1129" s="14" t="str">
        <f>VLOOKUP(C1129,NACE08!$C$4:$D$25,2,FALSE)</f>
        <v>Activités de services administratifs et de soutien*</v>
      </c>
      <c r="E1129" s="14" t="s">
        <v>116</v>
      </c>
      <c r="F1129" s="15">
        <v>19</v>
      </c>
      <c r="G1129" s="15">
        <v>30</v>
      </c>
      <c r="H1129" s="141">
        <v>4149</v>
      </c>
      <c r="I1129" s="12"/>
    </row>
    <row r="1130" spans="1:9" hidden="1" outlineLevel="2" x14ac:dyDescent="0.3">
      <c r="A1130" s="13">
        <v>2018</v>
      </c>
      <c r="B1130" s="14" t="s">
        <v>24</v>
      </c>
      <c r="C1130" s="14" t="s">
        <v>76</v>
      </c>
      <c r="D1130" s="14" t="str">
        <f>VLOOKUP(C1130,NACE08!$C$4:$D$25,2,FALSE)</f>
        <v>Activités de services administratifs et de soutien*</v>
      </c>
      <c r="E1130" s="14" t="s">
        <v>117</v>
      </c>
      <c r="F1130" s="15">
        <v>4</v>
      </c>
      <c r="G1130" s="15">
        <v>4</v>
      </c>
      <c r="H1130" s="141">
        <v>187</v>
      </c>
      <c r="I1130" s="12"/>
    </row>
    <row r="1131" spans="1:9" hidden="1" outlineLevel="2" x14ac:dyDescent="0.3">
      <c r="A1131" s="13">
        <v>2018</v>
      </c>
      <c r="B1131" s="14" t="s">
        <v>24</v>
      </c>
      <c r="C1131" s="14" t="s">
        <v>76</v>
      </c>
      <c r="D1131" s="14" t="str">
        <f>VLOOKUP(C1131,NACE08!$C$4:$D$25,2,FALSE)</f>
        <v>Activités de services administratifs et de soutien*</v>
      </c>
      <c r="E1131" s="14" t="s">
        <v>268</v>
      </c>
      <c r="F1131" s="15">
        <v>1</v>
      </c>
      <c r="G1131" s="15">
        <v>1</v>
      </c>
      <c r="H1131" s="141">
        <v>337</v>
      </c>
      <c r="I1131" s="12"/>
    </row>
    <row r="1132" spans="1:9" hidden="1" outlineLevel="2" x14ac:dyDescent="0.3">
      <c r="A1132" s="13">
        <v>2018</v>
      </c>
      <c r="B1132" s="14" t="s">
        <v>24</v>
      </c>
      <c r="C1132" s="14" t="s">
        <v>76</v>
      </c>
      <c r="D1132" s="14" t="str">
        <f>VLOOKUP(C1132,NACE08!$C$4:$D$25,2,FALSE)</f>
        <v>Activités de services administratifs et de soutien*</v>
      </c>
      <c r="E1132" s="14" t="s">
        <v>269</v>
      </c>
      <c r="F1132" s="15">
        <v>1</v>
      </c>
      <c r="G1132" s="15">
        <v>1</v>
      </c>
      <c r="H1132" s="141">
        <v>239</v>
      </c>
      <c r="I1132" s="12"/>
    </row>
    <row r="1133" spans="1:9" hidden="1" outlineLevel="2" x14ac:dyDescent="0.3">
      <c r="A1133" s="13">
        <v>2018</v>
      </c>
      <c r="B1133" s="14" t="s">
        <v>24</v>
      </c>
      <c r="C1133" s="14" t="s">
        <v>25</v>
      </c>
      <c r="D1133" s="14" t="str">
        <f>VLOOKUP(C1133,NACE08!$C$4:$D$25,2,FALSE)</f>
        <v>Travail Interimmaire</v>
      </c>
      <c r="E1133" s="14" t="s">
        <v>41</v>
      </c>
      <c r="F1133" s="15">
        <v>43906</v>
      </c>
      <c r="G1133" s="15">
        <v>62619</v>
      </c>
      <c r="H1133" s="141">
        <v>5045023</v>
      </c>
      <c r="I1133" s="12"/>
    </row>
    <row r="1134" spans="1:9" hidden="1" outlineLevel="2" x14ac:dyDescent="0.3">
      <c r="A1134" s="13">
        <v>2018</v>
      </c>
      <c r="B1134" s="14" t="s">
        <v>24</v>
      </c>
      <c r="C1134" s="14" t="s">
        <v>25</v>
      </c>
      <c r="D1134" s="14" t="str">
        <f>VLOOKUP(C1134,NACE08!$C$4:$D$25,2,FALSE)</f>
        <v>Travail Interimmaire</v>
      </c>
      <c r="E1134" s="14" t="s">
        <v>111</v>
      </c>
      <c r="F1134" s="15">
        <v>81887</v>
      </c>
      <c r="G1134" s="15">
        <v>139914</v>
      </c>
      <c r="H1134" s="141">
        <v>14133532</v>
      </c>
      <c r="I1134" s="12"/>
    </row>
    <row r="1135" spans="1:9" hidden="1" outlineLevel="2" x14ac:dyDescent="0.3">
      <c r="A1135" s="13">
        <v>2018</v>
      </c>
      <c r="B1135" s="14" t="s">
        <v>24</v>
      </c>
      <c r="C1135" s="14" t="s">
        <v>25</v>
      </c>
      <c r="D1135" s="14" t="str">
        <f>VLOOKUP(C1135,NACE08!$C$4:$D$25,2,FALSE)</f>
        <v>Travail Interimmaire</v>
      </c>
      <c r="E1135" s="14" t="s">
        <v>112</v>
      </c>
      <c r="F1135" s="15">
        <v>55477</v>
      </c>
      <c r="G1135" s="15">
        <v>99408</v>
      </c>
      <c r="H1135" s="141">
        <v>11159786</v>
      </c>
      <c r="I1135" s="12"/>
    </row>
    <row r="1136" spans="1:9" hidden="1" outlineLevel="2" x14ac:dyDescent="0.3">
      <c r="A1136" s="13">
        <v>2018</v>
      </c>
      <c r="B1136" s="14" t="s">
        <v>24</v>
      </c>
      <c r="C1136" s="14" t="s">
        <v>25</v>
      </c>
      <c r="D1136" s="14" t="str">
        <f>VLOOKUP(C1136,NACE08!$C$4:$D$25,2,FALSE)</f>
        <v>Travail Interimmaire</v>
      </c>
      <c r="E1136" s="14" t="s">
        <v>113</v>
      </c>
      <c r="F1136" s="15">
        <v>15274</v>
      </c>
      <c r="G1136" s="15">
        <v>26906</v>
      </c>
      <c r="H1136" s="141">
        <v>3271022</v>
      </c>
      <c r="I1136" s="12"/>
    </row>
    <row r="1137" spans="1:9" hidden="1" outlineLevel="2" x14ac:dyDescent="0.3">
      <c r="A1137" s="13">
        <v>2018</v>
      </c>
      <c r="B1137" s="14" t="s">
        <v>24</v>
      </c>
      <c r="C1137" s="14" t="s">
        <v>25</v>
      </c>
      <c r="D1137" s="14" t="str">
        <f>VLOOKUP(C1137,NACE08!$C$4:$D$25,2,FALSE)</f>
        <v>Travail Interimmaire</v>
      </c>
      <c r="E1137" s="14" t="s">
        <v>114</v>
      </c>
      <c r="F1137" s="15">
        <v>2374</v>
      </c>
      <c r="G1137" s="15">
        <v>4184</v>
      </c>
      <c r="H1137" s="141">
        <v>551842</v>
      </c>
      <c r="I1137" s="12"/>
    </row>
    <row r="1138" spans="1:9" hidden="1" outlineLevel="2" x14ac:dyDescent="0.3">
      <c r="A1138" s="13">
        <v>2018</v>
      </c>
      <c r="B1138" s="14" t="s">
        <v>24</v>
      </c>
      <c r="C1138" s="14" t="s">
        <v>25</v>
      </c>
      <c r="D1138" s="14" t="str">
        <f>VLOOKUP(C1138,NACE08!$C$4:$D$25,2,FALSE)</f>
        <v>Travail Interimmaire</v>
      </c>
      <c r="E1138" s="14" t="s">
        <v>115</v>
      </c>
      <c r="F1138" s="15">
        <v>1233</v>
      </c>
      <c r="G1138" s="15">
        <v>2207</v>
      </c>
      <c r="H1138" s="141">
        <v>302056</v>
      </c>
      <c r="I1138" s="12"/>
    </row>
    <row r="1139" spans="1:9" hidden="1" outlineLevel="2" x14ac:dyDescent="0.3">
      <c r="A1139" s="13">
        <v>2018</v>
      </c>
      <c r="B1139" s="14" t="s">
        <v>24</v>
      </c>
      <c r="C1139" s="14" t="s">
        <v>25</v>
      </c>
      <c r="D1139" s="14" t="str">
        <f>VLOOKUP(C1139,NACE08!$C$4:$D$25,2,FALSE)</f>
        <v>Travail Interimmaire</v>
      </c>
      <c r="E1139" s="14" t="s">
        <v>116</v>
      </c>
      <c r="F1139" s="15">
        <v>128</v>
      </c>
      <c r="G1139" s="15">
        <v>213</v>
      </c>
      <c r="H1139" s="141">
        <v>27631</v>
      </c>
      <c r="I1139" s="12"/>
    </row>
    <row r="1140" spans="1:9" hidden="1" outlineLevel="2" x14ac:dyDescent="0.3">
      <c r="A1140" s="13">
        <v>2018</v>
      </c>
      <c r="B1140" s="14" t="s">
        <v>24</v>
      </c>
      <c r="C1140" s="14" t="s">
        <v>25</v>
      </c>
      <c r="D1140" s="14" t="str">
        <f>VLOOKUP(C1140,NACE08!$C$4:$D$25,2,FALSE)</f>
        <v>Travail Interimmaire</v>
      </c>
      <c r="E1140" s="14" t="s">
        <v>117</v>
      </c>
      <c r="F1140" s="15">
        <v>22</v>
      </c>
      <c r="G1140" s="15">
        <v>31</v>
      </c>
      <c r="H1140" s="141">
        <v>4548</v>
      </c>
      <c r="I1140" s="12"/>
    </row>
    <row r="1141" spans="1:9" hidden="1" outlineLevel="2" x14ac:dyDescent="0.3">
      <c r="A1141" s="13">
        <v>2018</v>
      </c>
      <c r="B1141" s="14" t="s">
        <v>24</v>
      </c>
      <c r="C1141" s="14" t="s">
        <v>25</v>
      </c>
      <c r="D1141" s="14" t="str">
        <f>VLOOKUP(C1141,NACE08!$C$4:$D$25,2,FALSE)</f>
        <v>Travail Interimmaire</v>
      </c>
      <c r="E1141" s="14" t="s">
        <v>268</v>
      </c>
      <c r="F1141" s="15">
        <v>1</v>
      </c>
      <c r="G1141" s="15">
        <v>1</v>
      </c>
      <c r="H1141" s="141">
        <v>16</v>
      </c>
      <c r="I1141" s="12"/>
    </row>
    <row r="1142" spans="1:9" hidden="1" outlineLevel="2" x14ac:dyDescent="0.3">
      <c r="A1142" s="13">
        <v>2018</v>
      </c>
      <c r="B1142" s="14" t="s">
        <v>24</v>
      </c>
      <c r="C1142" s="14" t="s">
        <v>25</v>
      </c>
      <c r="D1142" s="14" t="str">
        <f>VLOOKUP(C1142,NACE08!$C$4:$D$25,2,FALSE)</f>
        <v>Travail Interimmaire</v>
      </c>
      <c r="E1142" s="14" t="s">
        <v>269</v>
      </c>
      <c r="F1142" s="15">
        <v>2</v>
      </c>
      <c r="G1142" s="15">
        <v>2</v>
      </c>
      <c r="H1142" s="141">
        <v>82</v>
      </c>
      <c r="I1142" s="12"/>
    </row>
    <row r="1143" spans="1:9" hidden="1" outlineLevel="2" x14ac:dyDescent="0.3">
      <c r="A1143" s="13">
        <v>2018</v>
      </c>
      <c r="B1143" s="14" t="s">
        <v>26</v>
      </c>
      <c r="C1143" s="14" t="s">
        <v>27</v>
      </c>
      <c r="D1143" s="14" t="str">
        <f>VLOOKUP(C1143,NACE08!$C$4:$D$25,2,FALSE)</f>
        <v>Administration publique</v>
      </c>
      <c r="E1143" s="14" t="s">
        <v>41</v>
      </c>
      <c r="F1143" s="15">
        <v>5715</v>
      </c>
      <c r="G1143" s="15">
        <v>6566</v>
      </c>
      <c r="H1143" s="141">
        <v>582714</v>
      </c>
      <c r="I1143" s="12"/>
    </row>
    <row r="1144" spans="1:9" hidden="1" outlineLevel="2" x14ac:dyDescent="0.3">
      <c r="A1144" s="13">
        <v>2018</v>
      </c>
      <c r="B1144" s="14" t="s">
        <v>26</v>
      </c>
      <c r="C1144" s="14" t="s">
        <v>27</v>
      </c>
      <c r="D1144" s="14" t="str">
        <f>VLOOKUP(C1144,NACE08!$C$4:$D$25,2,FALSE)</f>
        <v>Administration publique</v>
      </c>
      <c r="E1144" s="14" t="s">
        <v>111</v>
      </c>
      <c r="F1144" s="15">
        <v>9586</v>
      </c>
      <c r="G1144" s="15">
        <v>12543</v>
      </c>
      <c r="H1144" s="141">
        <v>1474132</v>
      </c>
      <c r="I1144" s="12"/>
    </row>
    <row r="1145" spans="1:9" hidden="1" outlineLevel="2" x14ac:dyDescent="0.3">
      <c r="A1145" s="13">
        <v>2018</v>
      </c>
      <c r="B1145" s="14" t="s">
        <v>26</v>
      </c>
      <c r="C1145" s="14" t="s">
        <v>27</v>
      </c>
      <c r="D1145" s="14" t="str">
        <f>VLOOKUP(C1145,NACE08!$C$4:$D$25,2,FALSE)</f>
        <v>Administration publique</v>
      </c>
      <c r="E1145" s="14" t="s">
        <v>112</v>
      </c>
      <c r="F1145" s="15">
        <v>5882</v>
      </c>
      <c r="G1145" s="15">
        <v>8072</v>
      </c>
      <c r="H1145" s="141">
        <v>1053676</v>
      </c>
      <c r="I1145" s="12"/>
    </row>
    <row r="1146" spans="1:9" hidden="1" outlineLevel="2" x14ac:dyDescent="0.3">
      <c r="A1146" s="13">
        <v>2018</v>
      </c>
      <c r="B1146" s="14" t="s">
        <v>26</v>
      </c>
      <c r="C1146" s="14" t="s">
        <v>27</v>
      </c>
      <c r="D1146" s="14" t="str">
        <f>VLOOKUP(C1146,NACE08!$C$4:$D$25,2,FALSE)</f>
        <v>Administration publique</v>
      </c>
      <c r="E1146" s="14" t="s">
        <v>113</v>
      </c>
      <c r="F1146" s="15">
        <v>1282</v>
      </c>
      <c r="G1146" s="15">
        <v>1740</v>
      </c>
      <c r="H1146" s="141">
        <v>255894</v>
      </c>
      <c r="I1146" s="12"/>
    </row>
    <row r="1147" spans="1:9" hidden="1" outlineLevel="2" x14ac:dyDescent="0.3">
      <c r="A1147" s="13">
        <v>2018</v>
      </c>
      <c r="B1147" s="14" t="s">
        <v>26</v>
      </c>
      <c r="C1147" s="14" t="s">
        <v>27</v>
      </c>
      <c r="D1147" s="14" t="str">
        <f>VLOOKUP(C1147,NACE08!$C$4:$D$25,2,FALSE)</f>
        <v>Administration publique</v>
      </c>
      <c r="E1147" s="14" t="s">
        <v>114</v>
      </c>
      <c r="F1147" s="15">
        <v>165</v>
      </c>
      <c r="G1147" s="15">
        <v>218</v>
      </c>
      <c r="H1147" s="141">
        <v>32210</v>
      </c>
      <c r="I1147" s="12"/>
    </row>
    <row r="1148" spans="1:9" hidden="1" outlineLevel="2" x14ac:dyDescent="0.3">
      <c r="A1148" s="13">
        <v>2018</v>
      </c>
      <c r="B1148" s="14" t="s">
        <v>26</v>
      </c>
      <c r="C1148" s="14" t="s">
        <v>27</v>
      </c>
      <c r="D1148" s="14" t="str">
        <f>VLOOKUP(C1148,NACE08!$C$4:$D$25,2,FALSE)</f>
        <v>Administration publique</v>
      </c>
      <c r="E1148" s="14" t="s">
        <v>115</v>
      </c>
      <c r="F1148" s="15">
        <v>100</v>
      </c>
      <c r="G1148" s="15">
        <v>141</v>
      </c>
      <c r="H1148" s="141">
        <v>26110</v>
      </c>
      <c r="I1148" s="12"/>
    </row>
    <row r="1149" spans="1:9" hidden="1" outlineLevel="2" x14ac:dyDescent="0.3">
      <c r="A1149" s="13">
        <v>2018</v>
      </c>
      <c r="B1149" s="14" t="s">
        <v>26</v>
      </c>
      <c r="C1149" s="14" t="s">
        <v>27</v>
      </c>
      <c r="D1149" s="14" t="str">
        <f>VLOOKUP(C1149,NACE08!$C$4:$D$25,2,FALSE)</f>
        <v>Administration publique</v>
      </c>
      <c r="E1149" s="14" t="s">
        <v>116</v>
      </c>
      <c r="F1149" s="15">
        <v>30</v>
      </c>
      <c r="G1149" s="15">
        <v>36</v>
      </c>
      <c r="H1149" s="141">
        <v>7734</v>
      </c>
      <c r="I1149" s="12"/>
    </row>
    <row r="1150" spans="1:9" hidden="1" outlineLevel="2" x14ac:dyDescent="0.3">
      <c r="A1150" s="13">
        <v>2018</v>
      </c>
      <c r="B1150" s="14" t="s">
        <v>26</v>
      </c>
      <c r="C1150" s="14" t="s">
        <v>27</v>
      </c>
      <c r="D1150" s="14" t="str">
        <f>VLOOKUP(C1150,NACE08!$C$4:$D$25,2,FALSE)</f>
        <v>Administration publique</v>
      </c>
      <c r="E1150" s="14" t="s">
        <v>117</v>
      </c>
      <c r="F1150" s="15">
        <v>5</v>
      </c>
      <c r="G1150" s="15">
        <v>6</v>
      </c>
      <c r="H1150" s="141">
        <v>1268</v>
      </c>
      <c r="I1150" s="12"/>
    </row>
    <row r="1151" spans="1:9" hidden="1" outlineLevel="2" x14ac:dyDescent="0.3">
      <c r="A1151" s="13">
        <v>2018</v>
      </c>
      <c r="B1151" s="14" t="s">
        <v>26</v>
      </c>
      <c r="C1151" s="14" t="s">
        <v>27</v>
      </c>
      <c r="D1151" s="14" t="str">
        <f>VLOOKUP(C1151,NACE08!$C$4:$D$25,2,FALSE)</f>
        <v>Administration publique</v>
      </c>
      <c r="E1151" s="14" t="s">
        <v>269</v>
      </c>
      <c r="F1151" s="15">
        <v>1</v>
      </c>
      <c r="G1151" s="15">
        <v>1</v>
      </c>
      <c r="H1151" s="141">
        <v>0</v>
      </c>
      <c r="I1151" s="12"/>
    </row>
    <row r="1152" spans="1:9" hidden="1" outlineLevel="2" x14ac:dyDescent="0.3">
      <c r="A1152" s="13">
        <v>2018</v>
      </c>
      <c r="B1152" s="14" t="s">
        <v>28</v>
      </c>
      <c r="C1152" s="14" t="s">
        <v>29</v>
      </c>
      <c r="D1152" s="14" t="str">
        <f>VLOOKUP(C1152,NACE08!$C$4:$D$25,2,FALSE)</f>
        <v>Enseignement</v>
      </c>
      <c r="E1152" s="14" t="s">
        <v>41</v>
      </c>
      <c r="F1152" s="15">
        <v>856</v>
      </c>
      <c r="G1152" s="15">
        <v>1034</v>
      </c>
      <c r="H1152" s="141">
        <v>65865</v>
      </c>
      <c r="I1152" s="12"/>
    </row>
    <row r="1153" spans="1:9" hidden="1" outlineLevel="2" x14ac:dyDescent="0.3">
      <c r="A1153" s="13">
        <v>2018</v>
      </c>
      <c r="B1153" s="14" t="s">
        <v>28</v>
      </c>
      <c r="C1153" s="14" t="s">
        <v>29</v>
      </c>
      <c r="D1153" s="14" t="str">
        <f>VLOOKUP(C1153,NACE08!$C$4:$D$25,2,FALSE)</f>
        <v>Enseignement</v>
      </c>
      <c r="E1153" s="14" t="s">
        <v>111</v>
      </c>
      <c r="F1153" s="15">
        <v>2130</v>
      </c>
      <c r="G1153" s="15">
        <v>3601</v>
      </c>
      <c r="H1153" s="141">
        <v>227675</v>
      </c>
      <c r="I1153" s="12"/>
    </row>
    <row r="1154" spans="1:9" hidden="1" outlineLevel="2" x14ac:dyDescent="0.3">
      <c r="A1154" s="13">
        <v>2018</v>
      </c>
      <c r="B1154" s="14" t="s">
        <v>28</v>
      </c>
      <c r="C1154" s="14" t="s">
        <v>29</v>
      </c>
      <c r="D1154" s="14" t="str">
        <f>VLOOKUP(C1154,NACE08!$C$4:$D$25,2,FALSE)</f>
        <v>Enseignement</v>
      </c>
      <c r="E1154" s="14" t="s">
        <v>112</v>
      </c>
      <c r="F1154" s="15">
        <v>3840</v>
      </c>
      <c r="G1154" s="15">
        <v>6719</v>
      </c>
      <c r="H1154" s="141">
        <v>494476</v>
      </c>
      <c r="I1154" s="12"/>
    </row>
    <row r="1155" spans="1:9" hidden="1" outlineLevel="2" x14ac:dyDescent="0.3">
      <c r="A1155" s="13">
        <v>2018</v>
      </c>
      <c r="B1155" s="14" t="s">
        <v>28</v>
      </c>
      <c r="C1155" s="14" t="s">
        <v>29</v>
      </c>
      <c r="D1155" s="14" t="str">
        <f>VLOOKUP(C1155,NACE08!$C$4:$D$25,2,FALSE)</f>
        <v>Enseignement</v>
      </c>
      <c r="E1155" s="14" t="s">
        <v>113</v>
      </c>
      <c r="F1155" s="15">
        <v>1704</v>
      </c>
      <c r="G1155" s="15">
        <v>2733</v>
      </c>
      <c r="H1155" s="141">
        <v>252804</v>
      </c>
      <c r="I1155" s="12"/>
    </row>
    <row r="1156" spans="1:9" hidden="1" outlineLevel="2" x14ac:dyDescent="0.3">
      <c r="A1156" s="13">
        <v>2018</v>
      </c>
      <c r="B1156" s="14" t="s">
        <v>28</v>
      </c>
      <c r="C1156" s="14" t="s">
        <v>29</v>
      </c>
      <c r="D1156" s="14" t="str">
        <f>VLOOKUP(C1156,NACE08!$C$4:$D$25,2,FALSE)</f>
        <v>Enseignement</v>
      </c>
      <c r="E1156" s="14" t="s">
        <v>114</v>
      </c>
      <c r="F1156" s="15">
        <v>347</v>
      </c>
      <c r="G1156" s="15">
        <v>519</v>
      </c>
      <c r="H1156" s="141">
        <v>59095</v>
      </c>
      <c r="I1156" s="12"/>
    </row>
    <row r="1157" spans="1:9" hidden="1" outlineLevel="2" x14ac:dyDescent="0.3">
      <c r="A1157" s="13">
        <v>2018</v>
      </c>
      <c r="B1157" s="14" t="s">
        <v>28</v>
      </c>
      <c r="C1157" s="14" t="s">
        <v>29</v>
      </c>
      <c r="D1157" s="14" t="str">
        <f>VLOOKUP(C1157,NACE08!$C$4:$D$25,2,FALSE)</f>
        <v>Enseignement</v>
      </c>
      <c r="E1157" s="14" t="s">
        <v>115</v>
      </c>
      <c r="F1157" s="15">
        <v>282</v>
      </c>
      <c r="G1157" s="15">
        <v>379</v>
      </c>
      <c r="H1157" s="141">
        <v>57093</v>
      </c>
      <c r="I1157" s="12"/>
    </row>
    <row r="1158" spans="1:9" hidden="1" outlineLevel="2" x14ac:dyDescent="0.3">
      <c r="A1158" s="13">
        <v>2018</v>
      </c>
      <c r="B1158" s="14" t="s">
        <v>28</v>
      </c>
      <c r="C1158" s="14" t="s">
        <v>29</v>
      </c>
      <c r="D1158" s="14" t="str">
        <f>VLOOKUP(C1158,NACE08!$C$4:$D$25,2,FALSE)</f>
        <v>Enseignement</v>
      </c>
      <c r="E1158" s="14" t="s">
        <v>116</v>
      </c>
      <c r="F1158" s="15">
        <v>37</v>
      </c>
      <c r="G1158" s="15">
        <v>43</v>
      </c>
      <c r="H1158" s="141">
        <v>7766</v>
      </c>
      <c r="I1158" s="12"/>
    </row>
    <row r="1159" spans="1:9" hidden="1" outlineLevel="2" x14ac:dyDescent="0.3">
      <c r="A1159" s="13">
        <v>2018</v>
      </c>
      <c r="B1159" s="14" t="s">
        <v>28</v>
      </c>
      <c r="C1159" s="14" t="s">
        <v>29</v>
      </c>
      <c r="D1159" s="14" t="str">
        <f>VLOOKUP(C1159,NACE08!$C$4:$D$25,2,FALSE)</f>
        <v>Enseignement</v>
      </c>
      <c r="E1159" s="14" t="s">
        <v>117</v>
      </c>
      <c r="F1159" s="15">
        <v>3</v>
      </c>
      <c r="G1159" s="15">
        <v>3</v>
      </c>
      <c r="H1159" s="141">
        <v>422</v>
      </c>
      <c r="I1159" s="12"/>
    </row>
    <row r="1160" spans="1:9" hidden="1" outlineLevel="2" x14ac:dyDescent="0.3">
      <c r="A1160" s="13">
        <v>2018</v>
      </c>
      <c r="B1160" s="14" t="s">
        <v>30</v>
      </c>
      <c r="C1160" s="14" t="s">
        <v>31</v>
      </c>
      <c r="D1160" s="14" t="str">
        <f>VLOOKUP(C1160,NACE08!$C$4:$D$25,2,FALSE)</f>
        <v>Santé humaine et action sociale</v>
      </c>
      <c r="E1160" s="14" t="s">
        <v>41</v>
      </c>
      <c r="F1160" s="15">
        <v>6004</v>
      </c>
      <c r="G1160" s="15">
        <v>7015</v>
      </c>
      <c r="H1160" s="141">
        <v>721996</v>
      </c>
      <c r="I1160" s="12"/>
    </row>
    <row r="1161" spans="1:9" hidden="1" outlineLevel="2" x14ac:dyDescent="0.3">
      <c r="A1161" s="13">
        <v>2018</v>
      </c>
      <c r="B1161" s="14" t="s">
        <v>30</v>
      </c>
      <c r="C1161" s="14" t="s">
        <v>31</v>
      </c>
      <c r="D1161" s="14" t="str">
        <f>VLOOKUP(C1161,NACE08!$C$4:$D$25,2,FALSE)</f>
        <v>Santé humaine et action sociale</v>
      </c>
      <c r="E1161" s="14" t="s">
        <v>111</v>
      </c>
      <c r="F1161" s="15">
        <v>14806</v>
      </c>
      <c r="G1161" s="15">
        <v>19733</v>
      </c>
      <c r="H1161" s="141">
        <v>2656138</v>
      </c>
      <c r="I1161" s="12"/>
    </row>
    <row r="1162" spans="1:9" hidden="1" outlineLevel="2" x14ac:dyDescent="0.3">
      <c r="A1162" s="13">
        <v>2018</v>
      </c>
      <c r="B1162" s="14" t="s">
        <v>30</v>
      </c>
      <c r="C1162" s="14" t="s">
        <v>31</v>
      </c>
      <c r="D1162" s="14" t="str">
        <f>VLOOKUP(C1162,NACE08!$C$4:$D$25,2,FALSE)</f>
        <v>Santé humaine et action sociale</v>
      </c>
      <c r="E1162" s="14" t="s">
        <v>112</v>
      </c>
      <c r="F1162" s="15">
        <v>12100</v>
      </c>
      <c r="G1162" s="15">
        <v>16123</v>
      </c>
      <c r="H1162" s="141">
        <v>2527122</v>
      </c>
      <c r="I1162" s="12"/>
    </row>
    <row r="1163" spans="1:9" hidden="1" outlineLevel="2" x14ac:dyDescent="0.3">
      <c r="A1163" s="13">
        <v>2018</v>
      </c>
      <c r="B1163" s="14" t="s">
        <v>30</v>
      </c>
      <c r="C1163" s="14" t="s">
        <v>31</v>
      </c>
      <c r="D1163" s="14" t="str">
        <f>VLOOKUP(C1163,NACE08!$C$4:$D$25,2,FALSE)</f>
        <v>Santé humaine et action sociale</v>
      </c>
      <c r="E1163" s="14" t="s">
        <v>113</v>
      </c>
      <c r="F1163" s="15">
        <v>3511</v>
      </c>
      <c r="G1163" s="15">
        <v>4522</v>
      </c>
      <c r="H1163" s="141">
        <v>766337</v>
      </c>
      <c r="I1163" s="12"/>
    </row>
    <row r="1164" spans="1:9" hidden="1" outlineLevel="2" x14ac:dyDescent="0.3">
      <c r="A1164" s="13">
        <v>2018</v>
      </c>
      <c r="B1164" s="14" t="s">
        <v>30</v>
      </c>
      <c r="C1164" s="14" t="s">
        <v>31</v>
      </c>
      <c r="D1164" s="14" t="str">
        <f>VLOOKUP(C1164,NACE08!$C$4:$D$25,2,FALSE)</f>
        <v>Santé humaine et action sociale</v>
      </c>
      <c r="E1164" s="14" t="s">
        <v>114</v>
      </c>
      <c r="F1164" s="15">
        <v>601</v>
      </c>
      <c r="G1164" s="15">
        <v>806</v>
      </c>
      <c r="H1164" s="141">
        <v>143075</v>
      </c>
      <c r="I1164" s="12"/>
    </row>
    <row r="1165" spans="1:9" hidden="1" outlineLevel="2" x14ac:dyDescent="0.3">
      <c r="A1165" s="13">
        <v>2018</v>
      </c>
      <c r="B1165" s="14" t="s">
        <v>30</v>
      </c>
      <c r="C1165" s="14" t="s">
        <v>31</v>
      </c>
      <c r="D1165" s="14" t="str">
        <f>VLOOKUP(C1165,NACE08!$C$4:$D$25,2,FALSE)</f>
        <v>Santé humaine et action sociale</v>
      </c>
      <c r="E1165" s="14" t="s">
        <v>115</v>
      </c>
      <c r="F1165" s="15">
        <v>509</v>
      </c>
      <c r="G1165" s="15">
        <v>636</v>
      </c>
      <c r="H1165" s="141">
        <v>132006</v>
      </c>
      <c r="I1165" s="12"/>
    </row>
    <row r="1166" spans="1:9" hidden="1" outlineLevel="2" x14ac:dyDescent="0.3">
      <c r="A1166" s="13">
        <v>2018</v>
      </c>
      <c r="B1166" s="14" t="s">
        <v>30</v>
      </c>
      <c r="C1166" s="14" t="s">
        <v>31</v>
      </c>
      <c r="D1166" s="14" t="str">
        <f>VLOOKUP(C1166,NACE08!$C$4:$D$25,2,FALSE)</f>
        <v>Santé humaine et action sociale</v>
      </c>
      <c r="E1166" s="14" t="s">
        <v>116</v>
      </c>
      <c r="F1166" s="15">
        <v>130</v>
      </c>
      <c r="G1166" s="15">
        <v>162</v>
      </c>
      <c r="H1166" s="141">
        <v>32055</v>
      </c>
      <c r="I1166" s="12"/>
    </row>
    <row r="1167" spans="1:9" hidden="1" outlineLevel="2" x14ac:dyDescent="0.3">
      <c r="A1167" s="13">
        <v>2018</v>
      </c>
      <c r="B1167" s="14" t="s">
        <v>30</v>
      </c>
      <c r="C1167" s="14" t="s">
        <v>31</v>
      </c>
      <c r="D1167" s="14" t="str">
        <f>VLOOKUP(C1167,NACE08!$C$4:$D$25,2,FALSE)</f>
        <v>Santé humaine et action sociale</v>
      </c>
      <c r="E1167" s="14" t="s">
        <v>117</v>
      </c>
      <c r="F1167" s="15">
        <v>24</v>
      </c>
      <c r="G1167" s="15">
        <v>29</v>
      </c>
      <c r="H1167" s="141">
        <v>6469</v>
      </c>
      <c r="I1167" s="12"/>
    </row>
    <row r="1168" spans="1:9" hidden="1" outlineLevel="2" x14ac:dyDescent="0.3">
      <c r="A1168" s="13">
        <v>2018</v>
      </c>
      <c r="B1168" s="14" t="s">
        <v>32</v>
      </c>
      <c r="C1168" s="14" t="s">
        <v>33</v>
      </c>
      <c r="D1168" s="14" t="str">
        <f>VLOOKUP(C1168,NACE08!$C$4:$D$25,2,FALSE)</f>
        <v>Arts, spectacles et activités récréatives</v>
      </c>
      <c r="E1168" s="14" t="s">
        <v>41</v>
      </c>
      <c r="F1168" s="15">
        <v>3257</v>
      </c>
      <c r="G1168" s="15">
        <v>4333</v>
      </c>
      <c r="H1168" s="141">
        <v>382621</v>
      </c>
      <c r="I1168" s="12"/>
    </row>
    <row r="1169" spans="1:9" hidden="1" outlineLevel="2" x14ac:dyDescent="0.3">
      <c r="A1169" s="13">
        <v>2018</v>
      </c>
      <c r="B1169" s="14" t="s">
        <v>32</v>
      </c>
      <c r="C1169" s="14" t="s">
        <v>33</v>
      </c>
      <c r="D1169" s="14" t="str">
        <f>VLOOKUP(C1169,NACE08!$C$4:$D$25,2,FALSE)</f>
        <v>Arts, spectacles et activités récréatives</v>
      </c>
      <c r="E1169" s="14" t="s">
        <v>111</v>
      </c>
      <c r="F1169" s="15">
        <v>5035</v>
      </c>
      <c r="G1169" s="15">
        <v>7963</v>
      </c>
      <c r="H1169" s="141">
        <v>861168</v>
      </c>
      <c r="I1169" s="12"/>
    </row>
    <row r="1170" spans="1:9" hidden="1" outlineLevel="2" x14ac:dyDescent="0.3">
      <c r="A1170" s="13">
        <v>2018</v>
      </c>
      <c r="B1170" s="14" t="s">
        <v>32</v>
      </c>
      <c r="C1170" s="14" t="s">
        <v>33</v>
      </c>
      <c r="D1170" s="14" t="str">
        <f>VLOOKUP(C1170,NACE08!$C$4:$D$25,2,FALSE)</f>
        <v>Arts, spectacles et activités récréatives</v>
      </c>
      <c r="E1170" s="14" t="s">
        <v>112</v>
      </c>
      <c r="F1170" s="15">
        <v>4042</v>
      </c>
      <c r="G1170" s="15">
        <v>6560</v>
      </c>
      <c r="H1170" s="141">
        <v>748374</v>
      </c>
      <c r="I1170" s="12"/>
    </row>
    <row r="1171" spans="1:9" hidden="1" outlineLevel="2" x14ac:dyDescent="0.3">
      <c r="A1171" s="13">
        <v>2018</v>
      </c>
      <c r="B1171" s="14" t="s">
        <v>32</v>
      </c>
      <c r="C1171" s="14" t="s">
        <v>33</v>
      </c>
      <c r="D1171" s="14" t="str">
        <f>VLOOKUP(C1171,NACE08!$C$4:$D$25,2,FALSE)</f>
        <v>Arts, spectacles et activités récréatives</v>
      </c>
      <c r="E1171" s="14" t="s">
        <v>113</v>
      </c>
      <c r="F1171" s="15">
        <v>1563</v>
      </c>
      <c r="G1171" s="15">
        <v>2493</v>
      </c>
      <c r="H1171" s="141">
        <v>290047</v>
      </c>
      <c r="I1171" s="12"/>
    </row>
    <row r="1172" spans="1:9" hidden="1" outlineLevel="2" x14ac:dyDescent="0.3">
      <c r="A1172" s="13">
        <v>2018</v>
      </c>
      <c r="B1172" s="14" t="s">
        <v>32</v>
      </c>
      <c r="C1172" s="14" t="s">
        <v>33</v>
      </c>
      <c r="D1172" s="14" t="str">
        <f>VLOOKUP(C1172,NACE08!$C$4:$D$25,2,FALSE)</f>
        <v>Arts, spectacles et activités récréatives</v>
      </c>
      <c r="E1172" s="14" t="s">
        <v>114</v>
      </c>
      <c r="F1172" s="15">
        <v>329</v>
      </c>
      <c r="G1172" s="15">
        <v>473</v>
      </c>
      <c r="H1172" s="141">
        <v>54069</v>
      </c>
      <c r="I1172" s="12"/>
    </row>
    <row r="1173" spans="1:9" hidden="1" outlineLevel="2" x14ac:dyDescent="0.3">
      <c r="A1173" s="13">
        <v>2018</v>
      </c>
      <c r="B1173" s="14" t="s">
        <v>32</v>
      </c>
      <c r="C1173" s="14" t="s">
        <v>33</v>
      </c>
      <c r="D1173" s="14" t="str">
        <f>VLOOKUP(C1173,NACE08!$C$4:$D$25,2,FALSE)</f>
        <v>Arts, spectacles et activités récréatives</v>
      </c>
      <c r="E1173" s="14" t="s">
        <v>115</v>
      </c>
      <c r="F1173" s="15">
        <v>132</v>
      </c>
      <c r="G1173" s="15">
        <v>199</v>
      </c>
      <c r="H1173" s="141">
        <v>19512</v>
      </c>
      <c r="I1173" s="12"/>
    </row>
    <row r="1174" spans="1:9" hidden="1" outlineLevel="2" x14ac:dyDescent="0.3">
      <c r="A1174" s="13">
        <v>2018</v>
      </c>
      <c r="B1174" s="14" t="s">
        <v>32</v>
      </c>
      <c r="C1174" s="14" t="s">
        <v>33</v>
      </c>
      <c r="D1174" s="14" t="str">
        <f>VLOOKUP(C1174,NACE08!$C$4:$D$25,2,FALSE)</f>
        <v>Arts, spectacles et activités récréatives</v>
      </c>
      <c r="E1174" s="14" t="s">
        <v>116</v>
      </c>
      <c r="F1174" s="15">
        <v>7</v>
      </c>
      <c r="G1174" s="15">
        <v>7</v>
      </c>
      <c r="H1174" s="141">
        <v>1550</v>
      </c>
      <c r="I1174" s="12"/>
    </row>
    <row r="1175" spans="1:9" hidden="1" outlineLevel="2" x14ac:dyDescent="0.3">
      <c r="A1175" s="13">
        <v>2018</v>
      </c>
      <c r="B1175" s="14" t="s">
        <v>32</v>
      </c>
      <c r="C1175" s="14" t="s">
        <v>33</v>
      </c>
      <c r="D1175" s="14" t="str">
        <f>VLOOKUP(C1175,NACE08!$C$4:$D$25,2,FALSE)</f>
        <v>Arts, spectacles et activités récréatives</v>
      </c>
      <c r="E1175" s="14" t="s">
        <v>117</v>
      </c>
      <c r="F1175" s="15">
        <v>2</v>
      </c>
      <c r="G1175" s="15">
        <v>2</v>
      </c>
      <c r="H1175" s="141">
        <v>24</v>
      </c>
      <c r="I1175" s="12"/>
    </row>
    <row r="1176" spans="1:9" hidden="1" outlineLevel="2" x14ac:dyDescent="0.3">
      <c r="A1176" s="13">
        <v>2018</v>
      </c>
      <c r="B1176" s="14" t="s">
        <v>32</v>
      </c>
      <c r="C1176" s="14" t="s">
        <v>33</v>
      </c>
      <c r="D1176" s="14" t="str">
        <f>VLOOKUP(C1176,NACE08!$C$4:$D$25,2,FALSE)</f>
        <v>Arts, spectacles et activités récréatives</v>
      </c>
      <c r="E1176" s="14" t="s">
        <v>268</v>
      </c>
      <c r="F1176" s="15">
        <v>1</v>
      </c>
      <c r="G1176" s="15">
        <v>1</v>
      </c>
      <c r="H1176" s="141">
        <v>3</v>
      </c>
      <c r="I1176" s="12"/>
    </row>
    <row r="1177" spans="1:9" hidden="1" outlineLevel="2" x14ac:dyDescent="0.3">
      <c r="A1177" s="13">
        <v>2018</v>
      </c>
      <c r="B1177" s="14" t="s">
        <v>32</v>
      </c>
      <c r="C1177" s="14" t="s">
        <v>33</v>
      </c>
      <c r="D1177" s="14" t="str">
        <f>VLOOKUP(C1177,NACE08!$C$4:$D$25,2,FALSE)</f>
        <v>Arts, spectacles et activités récréatives</v>
      </c>
      <c r="E1177" s="14" t="s">
        <v>269</v>
      </c>
      <c r="F1177" s="15">
        <v>2</v>
      </c>
      <c r="G1177" s="15">
        <v>2</v>
      </c>
      <c r="H1177" s="141">
        <v>73</v>
      </c>
      <c r="I1177" s="12"/>
    </row>
    <row r="1178" spans="1:9" hidden="1" outlineLevel="2" x14ac:dyDescent="0.3">
      <c r="A1178" s="13">
        <v>2018</v>
      </c>
      <c r="B1178" s="14" t="s">
        <v>34</v>
      </c>
      <c r="C1178" s="14" t="s">
        <v>35</v>
      </c>
      <c r="D1178" s="14" t="str">
        <f>VLOOKUP(C1178,NACE08!$C$4:$D$25,2,FALSE)</f>
        <v>Autres activités de service</v>
      </c>
      <c r="E1178" s="14" t="s">
        <v>41</v>
      </c>
      <c r="F1178" s="15">
        <v>1191</v>
      </c>
      <c r="G1178" s="15">
        <v>1501</v>
      </c>
      <c r="H1178" s="141">
        <v>140203</v>
      </c>
      <c r="I1178" s="12"/>
    </row>
    <row r="1179" spans="1:9" hidden="1" outlineLevel="2" x14ac:dyDescent="0.3">
      <c r="A1179" s="13">
        <v>2018</v>
      </c>
      <c r="B1179" s="14" t="s">
        <v>34</v>
      </c>
      <c r="C1179" s="14" t="s">
        <v>35</v>
      </c>
      <c r="D1179" s="14" t="str">
        <f>VLOOKUP(C1179,NACE08!$C$4:$D$25,2,FALSE)</f>
        <v>Autres activités de service</v>
      </c>
      <c r="E1179" s="14" t="s">
        <v>111</v>
      </c>
      <c r="F1179" s="15">
        <v>2203</v>
      </c>
      <c r="G1179" s="15">
        <v>3202</v>
      </c>
      <c r="H1179" s="141">
        <v>375332</v>
      </c>
      <c r="I1179" s="12"/>
    </row>
    <row r="1180" spans="1:9" hidden="1" outlineLevel="2" x14ac:dyDescent="0.3">
      <c r="A1180" s="13">
        <v>2018</v>
      </c>
      <c r="B1180" s="14" t="s">
        <v>34</v>
      </c>
      <c r="C1180" s="14" t="s">
        <v>35</v>
      </c>
      <c r="D1180" s="14" t="str">
        <f>VLOOKUP(C1180,NACE08!$C$4:$D$25,2,FALSE)</f>
        <v>Autres activités de service</v>
      </c>
      <c r="E1180" s="14" t="s">
        <v>112</v>
      </c>
      <c r="F1180" s="15">
        <v>1478</v>
      </c>
      <c r="G1180" s="15">
        <v>2299</v>
      </c>
      <c r="H1180" s="141">
        <v>275610</v>
      </c>
      <c r="I1180" s="12"/>
    </row>
    <row r="1181" spans="1:9" hidden="1" outlineLevel="2" x14ac:dyDescent="0.3">
      <c r="A1181" s="13">
        <v>2018</v>
      </c>
      <c r="B1181" s="14" t="s">
        <v>34</v>
      </c>
      <c r="C1181" s="14" t="s">
        <v>35</v>
      </c>
      <c r="D1181" s="14" t="str">
        <f>VLOOKUP(C1181,NACE08!$C$4:$D$25,2,FALSE)</f>
        <v>Autres activités de service</v>
      </c>
      <c r="E1181" s="14" t="s">
        <v>113</v>
      </c>
      <c r="F1181" s="15">
        <v>456</v>
      </c>
      <c r="G1181" s="15">
        <v>682</v>
      </c>
      <c r="H1181" s="141">
        <v>90136</v>
      </c>
      <c r="I1181" s="12"/>
    </row>
    <row r="1182" spans="1:9" hidden="1" outlineLevel="2" x14ac:dyDescent="0.3">
      <c r="A1182" s="13">
        <v>2018</v>
      </c>
      <c r="B1182" s="14" t="s">
        <v>34</v>
      </c>
      <c r="C1182" s="14" t="s">
        <v>35</v>
      </c>
      <c r="D1182" s="14" t="str">
        <f>VLOOKUP(C1182,NACE08!$C$4:$D$25,2,FALSE)</f>
        <v>Autres activités de service</v>
      </c>
      <c r="E1182" s="14" t="s">
        <v>114</v>
      </c>
      <c r="F1182" s="15">
        <v>67</v>
      </c>
      <c r="G1182" s="15">
        <v>107</v>
      </c>
      <c r="H1182" s="141">
        <v>15431</v>
      </c>
      <c r="I1182" s="12"/>
    </row>
    <row r="1183" spans="1:9" hidden="1" outlineLevel="2" x14ac:dyDescent="0.3">
      <c r="A1183" s="13">
        <v>2018</v>
      </c>
      <c r="B1183" s="14" t="s">
        <v>34</v>
      </c>
      <c r="C1183" s="14" t="s">
        <v>35</v>
      </c>
      <c r="D1183" s="14" t="str">
        <f>VLOOKUP(C1183,NACE08!$C$4:$D$25,2,FALSE)</f>
        <v>Autres activités de service</v>
      </c>
      <c r="E1183" s="14" t="s">
        <v>115</v>
      </c>
      <c r="F1183" s="15">
        <v>35</v>
      </c>
      <c r="G1183" s="15">
        <v>44</v>
      </c>
      <c r="H1183" s="141">
        <v>7981</v>
      </c>
      <c r="I1183" s="12"/>
    </row>
    <row r="1184" spans="1:9" hidden="1" outlineLevel="2" x14ac:dyDescent="0.3">
      <c r="A1184" s="13">
        <v>2018</v>
      </c>
      <c r="B1184" s="14" t="s">
        <v>34</v>
      </c>
      <c r="C1184" s="14" t="s">
        <v>35</v>
      </c>
      <c r="D1184" s="14" t="str">
        <f>VLOOKUP(C1184,NACE08!$C$4:$D$25,2,FALSE)</f>
        <v>Autres activités de service</v>
      </c>
      <c r="E1184" s="14" t="s">
        <v>116</v>
      </c>
      <c r="F1184" s="15">
        <v>3</v>
      </c>
      <c r="G1184" s="15">
        <v>5</v>
      </c>
      <c r="H1184" s="141">
        <v>709</v>
      </c>
      <c r="I1184" s="12"/>
    </row>
    <row r="1185" spans="1:9" hidden="1" outlineLevel="2" x14ac:dyDescent="0.3">
      <c r="A1185" s="13">
        <v>2018</v>
      </c>
      <c r="B1185" s="14" t="s">
        <v>36</v>
      </c>
      <c r="C1185" s="14" t="s">
        <v>37</v>
      </c>
      <c r="D1185" s="14" t="str">
        <f>VLOOKUP(C1185,NACE08!$C$4:$D$25,2,FALSE)</f>
        <v>Activités des ménages en tant qu'employeurs</v>
      </c>
      <c r="E1185" s="14" t="s">
        <v>41</v>
      </c>
      <c r="F1185" s="15">
        <v>22</v>
      </c>
      <c r="G1185" s="15">
        <v>23</v>
      </c>
      <c r="H1185" s="141">
        <v>2306</v>
      </c>
      <c r="I1185" s="12"/>
    </row>
    <row r="1186" spans="1:9" hidden="1" outlineLevel="2" x14ac:dyDescent="0.3">
      <c r="A1186" s="13">
        <v>2018</v>
      </c>
      <c r="B1186" s="14" t="s">
        <v>36</v>
      </c>
      <c r="C1186" s="14" t="s">
        <v>37</v>
      </c>
      <c r="D1186" s="14" t="str">
        <f>VLOOKUP(C1186,NACE08!$C$4:$D$25,2,FALSE)</f>
        <v>Activités des ménages en tant qu'employeurs</v>
      </c>
      <c r="E1186" s="14" t="s">
        <v>111</v>
      </c>
      <c r="F1186" s="15">
        <v>54</v>
      </c>
      <c r="G1186" s="15">
        <v>74</v>
      </c>
      <c r="H1186" s="141">
        <v>12289</v>
      </c>
      <c r="I1186" s="12"/>
    </row>
    <row r="1187" spans="1:9" hidden="1" outlineLevel="2" x14ac:dyDescent="0.3">
      <c r="A1187" s="13">
        <v>2018</v>
      </c>
      <c r="B1187" s="14" t="s">
        <v>36</v>
      </c>
      <c r="C1187" s="14" t="s">
        <v>37</v>
      </c>
      <c r="D1187" s="14" t="str">
        <f>VLOOKUP(C1187,NACE08!$C$4:$D$25,2,FALSE)</f>
        <v>Activités des ménages en tant qu'employeurs</v>
      </c>
      <c r="E1187" s="14" t="s">
        <v>112</v>
      </c>
      <c r="F1187" s="15">
        <v>42</v>
      </c>
      <c r="G1187" s="15">
        <v>63</v>
      </c>
      <c r="H1187" s="141">
        <v>12106</v>
      </c>
      <c r="I1187" s="12"/>
    </row>
    <row r="1188" spans="1:9" hidden="1" outlineLevel="2" x14ac:dyDescent="0.3">
      <c r="A1188" s="13">
        <v>2018</v>
      </c>
      <c r="B1188" s="14" t="s">
        <v>36</v>
      </c>
      <c r="C1188" s="14" t="s">
        <v>37</v>
      </c>
      <c r="D1188" s="14" t="str">
        <f>VLOOKUP(C1188,NACE08!$C$4:$D$25,2,FALSE)</f>
        <v>Activités des ménages en tant qu'employeurs</v>
      </c>
      <c r="E1188" s="14" t="s">
        <v>113</v>
      </c>
      <c r="F1188" s="15">
        <v>20</v>
      </c>
      <c r="G1188" s="15">
        <v>20</v>
      </c>
      <c r="H1188" s="141">
        <v>4494</v>
      </c>
      <c r="I1188" s="12"/>
    </row>
    <row r="1189" spans="1:9" hidden="1" outlineLevel="2" x14ac:dyDescent="0.3">
      <c r="A1189" s="13">
        <v>2018</v>
      </c>
      <c r="B1189" s="14" t="s">
        <v>36</v>
      </c>
      <c r="C1189" s="14" t="s">
        <v>37</v>
      </c>
      <c r="D1189" s="14" t="str">
        <f>VLOOKUP(C1189,NACE08!$C$4:$D$25,2,FALSE)</f>
        <v>Activités des ménages en tant qu'employeurs</v>
      </c>
      <c r="E1189" s="14" t="s">
        <v>114</v>
      </c>
      <c r="F1189" s="15">
        <v>6</v>
      </c>
      <c r="G1189" s="15">
        <v>8</v>
      </c>
      <c r="H1189" s="141">
        <v>964</v>
      </c>
      <c r="I1189" s="12"/>
    </row>
    <row r="1190" spans="1:9" hidden="1" outlineLevel="2" x14ac:dyDescent="0.3">
      <c r="A1190" s="13">
        <v>2018</v>
      </c>
      <c r="B1190" s="14" t="s">
        <v>36</v>
      </c>
      <c r="C1190" s="14" t="s">
        <v>37</v>
      </c>
      <c r="D1190" s="14" t="str">
        <f>VLOOKUP(C1190,NACE08!$C$4:$D$25,2,FALSE)</f>
        <v>Activités des ménages en tant qu'employeurs</v>
      </c>
      <c r="E1190" s="14" t="s">
        <v>115</v>
      </c>
      <c r="F1190" s="15">
        <v>1</v>
      </c>
      <c r="G1190" s="15">
        <v>1</v>
      </c>
      <c r="H1190" s="141">
        <v>354</v>
      </c>
      <c r="I1190" s="12"/>
    </row>
    <row r="1191" spans="1:9" hidden="1" outlineLevel="2" x14ac:dyDescent="0.3">
      <c r="A1191" s="13">
        <v>2018</v>
      </c>
      <c r="B1191" s="14" t="s">
        <v>36</v>
      </c>
      <c r="C1191" s="14" t="s">
        <v>37</v>
      </c>
      <c r="D1191" s="14" t="str">
        <f>VLOOKUP(C1191,NACE08!$C$4:$D$25,2,FALSE)</f>
        <v>Activités des ménages en tant qu'employeurs</v>
      </c>
      <c r="E1191" s="14" t="s">
        <v>116</v>
      </c>
      <c r="F1191" s="15">
        <v>2</v>
      </c>
      <c r="G1191" s="15">
        <v>2</v>
      </c>
      <c r="H1191" s="141">
        <v>106</v>
      </c>
      <c r="I1191" s="12"/>
    </row>
    <row r="1192" spans="1:9" hidden="1" outlineLevel="2" x14ac:dyDescent="0.3">
      <c r="A1192" s="13">
        <v>2018</v>
      </c>
      <c r="B1192" s="14" t="s">
        <v>38</v>
      </c>
      <c r="C1192" s="14" t="s">
        <v>39</v>
      </c>
      <c r="D1192" s="14" t="str">
        <f>VLOOKUP(C1192,NACE08!$C$4:$D$25,2,FALSE)</f>
        <v>Activités des organisations et organismes extraterritoriaux</v>
      </c>
      <c r="E1192" s="14" t="s">
        <v>41</v>
      </c>
      <c r="F1192" s="15">
        <v>4</v>
      </c>
      <c r="G1192" s="15">
        <v>5</v>
      </c>
      <c r="H1192" s="141">
        <v>372</v>
      </c>
      <c r="I1192" s="12"/>
    </row>
    <row r="1193" spans="1:9" hidden="1" outlineLevel="2" x14ac:dyDescent="0.3">
      <c r="A1193" s="13">
        <v>2018</v>
      </c>
      <c r="B1193" s="14" t="s">
        <v>38</v>
      </c>
      <c r="C1193" s="14" t="s">
        <v>39</v>
      </c>
      <c r="D1193" s="14" t="str">
        <f>VLOOKUP(C1193,NACE08!$C$4:$D$25,2,FALSE)</f>
        <v>Activités des organisations et organismes extraterritoriaux</v>
      </c>
      <c r="E1193" s="14" t="s">
        <v>111</v>
      </c>
      <c r="F1193" s="15">
        <v>12</v>
      </c>
      <c r="G1193" s="15">
        <v>14</v>
      </c>
      <c r="H1193" s="141">
        <v>1762</v>
      </c>
      <c r="I1193" s="12"/>
    </row>
    <row r="1194" spans="1:9" hidden="1" outlineLevel="2" x14ac:dyDescent="0.3">
      <c r="A1194" s="13">
        <v>2018</v>
      </c>
      <c r="B1194" s="14" t="s">
        <v>38</v>
      </c>
      <c r="C1194" s="14" t="s">
        <v>39</v>
      </c>
      <c r="D1194" s="14" t="str">
        <f>VLOOKUP(C1194,NACE08!$C$4:$D$25,2,FALSE)</f>
        <v>Activités des organisations et organismes extraterritoriaux</v>
      </c>
      <c r="E1194" s="14" t="s">
        <v>112</v>
      </c>
      <c r="F1194" s="15">
        <v>13</v>
      </c>
      <c r="G1194" s="15">
        <v>20</v>
      </c>
      <c r="H1194" s="141">
        <v>1694</v>
      </c>
      <c r="I1194" s="12"/>
    </row>
    <row r="1195" spans="1:9" hidden="1" outlineLevel="2" x14ac:dyDescent="0.3">
      <c r="A1195" s="13">
        <v>2018</v>
      </c>
      <c r="B1195" s="14" t="s">
        <v>38</v>
      </c>
      <c r="C1195" s="14" t="s">
        <v>39</v>
      </c>
      <c r="D1195" s="14" t="str">
        <f>VLOOKUP(C1195,NACE08!$C$4:$D$25,2,FALSE)</f>
        <v>Activités des organisations et organismes extraterritoriaux</v>
      </c>
      <c r="E1195" s="14" t="s">
        <v>113</v>
      </c>
      <c r="F1195" s="15">
        <v>5</v>
      </c>
      <c r="G1195" s="15">
        <v>9</v>
      </c>
      <c r="H1195" s="141">
        <v>1188</v>
      </c>
      <c r="I1195" s="12"/>
    </row>
    <row r="1196" spans="1:9" hidden="1" outlineLevel="2" x14ac:dyDescent="0.3">
      <c r="A1196" s="13">
        <v>2018</v>
      </c>
      <c r="B1196" s="14" t="s">
        <v>38</v>
      </c>
      <c r="C1196" s="14" t="s">
        <v>39</v>
      </c>
      <c r="D1196" s="14" t="str">
        <f>VLOOKUP(C1196,NACE08!$C$4:$D$25,2,FALSE)</f>
        <v>Activités des organisations et organismes extraterritoriaux</v>
      </c>
      <c r="E1196" s="14" t="s">
        <v>114</v>
      </c>
      <c r="F1196" s="15">
        <v>3</v>
      </c>
      <c r="G1196" s="15">
        <v>4</v>
      </c>
      <c r="H1196" s="141">
        <v>485</v>
      </c>
      <c r="I1196" s="12"/>
    </row>
    <row r="1197" spans="1:9" hidden="1" outlineLevel="2" x14ac:dyDescent="0.3">
      <c r="A1197" s="13">
        <v>2018</v>
      </c>
      <c r="B1197" s="14" t="s">
        <v>38</v>
      </c>
      <c r="C1197" s="14" t="s">
        <v>39</v>
      </c>
      <c r="D1197" s="14" t="str">
        <f>VLOOKUP(C1197,NACE08!$C$4:$D$25,2,FALSE)</f>
        <v>Activités des organisations et organismes extraterritoriaux</v>
      </c>
      <c r="E1197" s="14" t="s">
        <v>116</v>
      </c>
      <c r="F1197" s="15">
        <v>1</v>
      </c>
      <c r="G1197" s="15">
        <v>1</v>
      </c>
      <c r="H1197" s="141">
        <v>170</v>
      </c>
      <c r="I1197" s="12"/>
    </row>
    <row r="1198" spans="1:9" outlineLevel="1" collapsed="1" x14ac:dyDescent="0.3">
      <c r="A1198" s="25" t="s">
        <v>106</v>
      </c>
      <c r="B1198" s="17"/>
      <c r="C1198" s="17"/>
      <c r="D1198" s="17"/>
      <c r="E1198" s="17"/>
      <c r="F1198" s="18">
        <f>SUBTOTAL(9,F1030:F1197)</f>
        <v>544749</v>
      </c>
      <c r="G1198" s="18">
        <f>SUBTOTAL(9,G1030:G1197)</f>
        <v>831442</v>
      </c>
      <c r="H1198" s="142">
        <f>SUBTOTAL(9,H1030:H1197)</f>
        <v>98104829</v>
      </c>
      <c r="I1198" s="12"/>
    </row>
    <row r="1199" spans="1:9" hidden="1" outlineLevel="2" x14ac:dyDescent="0.3">
      <c r="A1199" s="19">
        <v>2017</v>
      </c>
      <c r="B1199" t="s">
        <v>0</v>
      </c>
      <c r="C1199" t="s">
        <v>1</v>
      </c>
      <c r="D1199" t="str">
        <f>VLOOKUP(C1199,NACE08!$C$4:$D$25,2,FALSE)</f>
        <v>Agriculture, sylviculture et pêche</v>
      </c>
      <c r="E1199" t="s">
        <v>41</v>
      </c>
      <c r="F1199" s="11">
        <v>793</v>
      </c>
      <c r="G1199" s="11">
        <v>997</v>
      </c>
      <c r="H1199" s="143">
        <v>104020</v>
      </c>
      <c r="I1199" s="12"/>
    </row>
    <row r="1200" spans="1:9" hidden="1" outlineLevel="2" x14ac:dyDescent="0.3">
      <c r="A1200" s="19">
        <v>2017</v>
      </c>
      <c r="B1200" t="s">
        <v>0</v>
      </c>
      <c r="C1200" t="s">
        <v>1</v>
      </c>
      <c r="D1200" t="str">
        <f>VLOOKUP(C1200,NACE08!$C$4:$D$25,2,FALSE)</f>
        <v>Agriculture, sylviculture et pêche</v>
      </c>
      <c r="E1200" t="s">
        <v>111</v>
      </c>
      <c r="F1200" s="11">
        <v>751</v>
      </c>
      <c r="G1200" s="11">
        <v>1039</v>
      </c>
      <c r="H1200" s="143">
        <v>150794</v>
      </c>
      <c r="I1200" s="12"/>
    </row>
    <row r="1201" spans="1:9" hidden="1" outlineLevel="2" x14ac:dyDescent="0.3">
      <c r="A1201" s="19">
        <v>2017</v>
      </c>
      <c r="B1201" t="s">
        <v>0</v>
      </c>
      <c r="C1201" t="s">
        <v>1</v>
      </c>
      <c r="D1201" t="str">
        <f>VLOOKUP(C1201,NACE08!$C$4:$D$25,2,FALSE)</f>
        <v>Agriculture, sylviculture et pêche</v>
      </c>
      <c r="E1201" t="s">
        <v>112</v>
      </c>
      <c r="F1201" s="11">
        <v>313</v>
      </c>
      <c r="G1201" s="11">
        <v>456</v>
      </c>
      <c r="H1201" s="143">
        <v>61485</v>
      </c>
      <c r="I1201" s="12"/>
    </row>
    <row r="1202" spans="1:9" hidden="1" outlineLevel="2" x14ac:dyDescent="0.3">
      <c r="A1202" s="19">
        <v>2017</v>
      </c>
      <c r="B1202" t="s">
        <v>0</v>
      </c>
      <c r="C1202" t="s">
        <v>1</v>
      </c>
      <c r="D1202" t="str">
        <f>VLOOKUP(C1202,NACE08!$C$4:$D$25,2,FALSE)</f>
        <v>Agriculture, sylviculture et pêche</v>
      </c>
      <c r="E1202" t="s">
        <v>113</v>
      </c>
      <c r="F1202" s="11">
        <v>50</v>
      </c>
      <c r="G1202" s="11">
        <v>73</v>
      </c>
      <c r="H1202" s="143">
        <v>10592</v>
      </c>
      <c r="I1202" s="12"/>
    </row>
    <row r="1203" spans="1:9" hidden="1" outlineLevel="2" x14ac:dyDescent="0.3">
      <c r="A1203" s="19">
        <v>2017</v>
      </c>
      <c r="B1203" t="s">
        <v>0</v>
      </c>
      <c r="C1203" t="s">
        <v>1</v>
      </c>
      <c r="D1203" t="str">
        <f>VLOOKUP(C1203,NACE08!$C$4:$D$25,2,FALSE)</f>
        <v>Agriculture, sylviculture et pêche</v>
      </c>
      <c r="E1203" t="s">
        <v>114</v>
      </c>
      <c r="F1203" s="11">
        <v>9</v>
      </c>
      <c r="G1203" s="11">
        <v>12</v>
      </c>
      <c r="H1203" s="143">
        <v>1989</v>
      </c>
      <c r="I1203" s="12"/>
    </row>
    <row r="1204" spans="1:9" hidden="1" outlineLevel="2" x14ac:dyDescent="0.3">
      <c r="A1204" s="19">
        <v>2017</v>
      </c>
      <c r="B1204" t="s">
        <v>0</v>
      </c>
      <c r="C1204" t="s">
        <v>1</v>
      </c>
      <c r="D1204" t="str">
        <f>VLOOKUP(C1204,NACE08!$C$4:$D$25,2,FALSE)</f>
        <v>Agriculture, sylviculture et pêche</v>
      </c>
      <c r="E1204" t="s">
        <v>115</v>
      </c>
      <c r="F1204" s="11">
        <v>3</v>
      </c>
      <c r="G1204" s="11">
        <v>12</v>
      </c>
      <c r="H1204" s="143">
        <v>756</v>
      </c>
      <c r="I1204" s="12"/>
    </row>
    <row r="1205" spans="1:9" hidden="1" outlineLevel="2" x14ac:dyDescent="0.3">
      <c r="A1205" s="19">
        <v>2017</v>
      </c>
      <c r="B1205" t="s">
        <v>0</v>
      </c>
      <c r="C1205" t="s">
        <v>1</v>
      </c>
      <c r="D1205" t="str">
        <f>VLOOKUP(C1205,NACE08!$C$4:$D$25,2,FALSE)</f>
        <v>Agriculture, sylviculture et pêche</v>
      </c>
      <c r="E1205" t="s">
        <v>116</v>
      </c>
      <c r="F1205" s="11">
        <v>1</v>
      </c>
      <c r="G1205" s="11">
        <v>3</v>
      </c>
      <c r="H1205" s="143">
        <v>419</v>
      </c>
      <c r="I1205" s="12"/>
    </row>
    <row r="1206" spans="1:9" hidden="1" outlineLevel="2" x14ac:dyDescent="0.3">
      <c r="A1206" s="19">
        <v>2017</v>
      </c>
      <c r="B1206" t="s">
        <v>2</v>
      </c>
      <c r="C1206" t="s">
        <v>3</v>
      </c>
      <c r="D1206" t="str">
        <f>VLOOKUP(C1206,NACE08!$C$4:$D$25,2,FALSE)</f>
        <v>Industries extractives</v>
      </c>
      <c r="E1206" t="s">
        <v>41</v>
      </c>
      <c r="F1206" s="11">
        <v>7</v>
      </c>
      <c r="G1206" s="11">
        <v>7</v>
      </c>
      <c r="H1206" s="143">
        <v>1145</v>
      </c>
      <c r="I1206" s="12"/>
    </row>
    <row r="1207" spans="1:9" hidden="1" outlineLevel="2" x14ac:dyDescent="0.3">
      <c r="A1207" s="19">
        <v>2017</v>
      </c>
      <c r="B1207" t="s">
        <v>2</v>
      </c>
      <c r="C1207" t="s">
        <v>3</v>
      </c>
      <c r="D1207" t="str">
        <f>VLOOKUP(C1207,NACE08!$C$4:$D$25,2,FALSE)</f>
        <v>Industries extractives</v>
      </c>
      <c r="E1207" t="s">
        <v>111</v>
      </c>
      <c r="F1207" s="11">
        <v>6</v>
      </c>
      <c r="G1207" s="11">
        <v>6</v>
      </c>
      <c r="H1207" s="143">
        <v>1098</v>
      </c>
      <c r="I1207" s="12"/>
    </row>
    <row r="1208" spans="1:9" hidden="1" outlineLevel="2" x14ac:dyDescent="0.3">
      <c r="A1208" s="19">
        <v>2017</v>
      </c>
      <c r="B1208" t="s">
        <v>2</v>
      </c>
      <c r="C1208" t="s">
        <v>3</v>
      </c>
      <c r="D1208" t="str">
        <f>VLOOKUP(C1208,NACE08!$C$4:$D$25,2,FALSE)</f>
        <v>Industries extractives</v>
      </c>
      <c r="E1208" t="s">
        <v>112</v>
      </c>
      <c r="F1208" s="11">
        <v>6</v>
      </c>
      <c r="G1208" s="11">
        <v>9</v>
      </c>
      <c r="H1208" s="143">
        <v>1342</v>
      </c>
      <c r="I1208" s="12"/>
    </row>
    <row r="1209" spans="1:9" hidden="1" outlineLevel="2" x14ac:dyDescent="0.3">
      <c r="A1209" s="19">
        <v>2017</v>
      </c>
      <c r="B1209" t="s">
        <v>2</v>
      </c>
      <c r="C1209" t="s">
        <v>3</v>
      </c>
      <c r="D1209" t="str">
        <f>VLOOKUP(C1209,NACE08!$C$4:$D$25,2,FALSE)</f>
        <v>Industries extractives</v>
      </c>
      <c r="E1209" t="s">
        <v>113</v>
      </c>
      <c r="F1209" s="11">
        <v>1</v>
      </c>
      <c r="G1209" s="11">
        <v>1</v>
      </c>
      <c r="H1209" s="143">
        <v>159</v>
      </c>
      <c r="I1209" s="12"/>
    </row>
    <row r="1210" spans="1:9" hidden="1" outlineLevel="2" x14ac:dyDescent="0.3">
      <c r="A1210" s="19">
        <v>2017</v>
      </c>
      <c r="B1210" t="s">
        <v>4</v>
      </c>
      <c r="C1210" t="s">
        <v>5</v>
      </c>
      <c r="D1210" t="str">
        <f>VLOOKUP(C1210,NACE08!$C$4:$D$25,2,FALSE)</f>
        <v>Industries manufacturières</v>
      </c>
      <c r="E1210" t="s">
        <v>41</v>
      </c>
      <c r="F1210" s="11">
        <v>5294</v>
      </c>
      <c r="G1210" s="11">
        <v>6567</v>
      </c>
      <c r="H1210" s="143">
        <v>672669</v>
      </c>
      <c r="I1210" s="12"/>
    </row>
    <row r="1211" spans="1:9" hidden="1" outlineLevel="2" x14ac:dyDescent="0.3">
      <c r="A1211" s="19">
        <v>2017</v>
      </c>
      <c r="B1211" t="s">
        <v>4</v>
      </c>
      <c r="C1211" t="s">
        <v>5</v>
      </c>
      <c r="D1211" t="str">
        <f>VLOOKUP(C1211,NACE08!$C$4:$D$25,2,FALSE)</f>
        <v>Industries manufacturières</v>
      </c>
      <c r="E1211" t="s">
        <v>111</v>
      </c>
      <c r="F1211" s="11">
        <v>7085</v>
      </c>
      <c r="G1211" s="11">
        <v>9725</v>
      </c>
      <c r="H1211" s="143">
        <v>1295072</v>
      </c>
      <c r="I1211" s="12"/>
    </row>
    <row r="1212" spans="1:9" hidden="1" outlineLevel="2" x14ac:dyDescent="0.3">
      <c r="A1212" s="19">
        <v>2017</v>
      </c>
      <c r="B1212" t="s">
        <v>4</v>
      </c>
      <c r="C1212" t="s">
        <v>5</v>
      </c>
      <c r="D1212" t="str">
        <f>VLOOKUP(C1212,NACE08!$C$4:$D$25,2,FALSE)</f>
        <v>Industries manufacturières</v>
      </c>
      <c r="E1212" t="s">
        <v>112</v>
      </c>
      <c r="F1212" s="11">
        <v>3299</v>
      </c>
      <c r="G1212" s="11">
        <v>4704</v>
      </c>
      <c r="H1212" s="143">
        <v>675668</v>
      </c>
      <c r="I1212" s="12"/>
    </row>
    <row r="1213" spans="1:9" hidden="1" outlineLevel="2" x14ac:dyDescent="0.3">
      <c r="A1213" s="19">
        <v>2017</v>
      </c>
      <c r="B1213" t="s">
        <v>4</v>
      </c>
      <c r="C1213" t="s">
        <v>5</v>
      </c>
      <c r="D1213" t="str">
        <f>VLOOKUP(C1213,NACE08!$C$4:$D$25,2,FALSE)</f>
        <v>Industries manufacturières</v>
      </c>
      <c r="E1213" t="s">
        <v>113</v>
      </c>
      <c r="F1213" s="11">
        <v>680</v>
      </c>
      <c r="G1213" s="11">
        <v>931</v>
      </c>
      <c r="H1213" s="143">
        <v>150005</v>
      </c>
      <c r="I1213" s="12"/>
    </row>
    <row r="1214" spans="1:9" hidden="1" outlineLevel="2" x14ac:dyDescent="0.3">
      <c r="A1214" s="19">
        <v>2017</v>
      </c>
      <c r="B1214" t="s">
        <v>4</v>
      </c>
      <c r="C1214" t="s">
        <v>5</v>
      </c>
      <c r="D1214" t="str">
        <f>VLOOKUP(C1214,NACE08!$C$4:$D$25,2,FALSE)</f>
        <v>Industries manufacturières</v>
      </c>
      <c r="E1214" t="s">
        <v>114</v>
      </c>
      <c r="F1214" s="11">
        <v>59</v>
      </c>
      <c r="G1214" s="11">
        <v>87</v>
      </c>
      <c r="H1214" s="143">
        <v>14226</v>
      </c>
      <c r="I1214" s="12"/>
    </row>
    <row r="1215" spans="1:9" hidden="1" outlineLevel="2" x14ac:dyDescent="0.3">
      <c r="A1215" s="19">
        <v>2017</v>
      </c>
      <c r="B1215" t="s">
        <v>4</v>
      </c>
      <c r="C1215" t="s">
        <v>5</v>
      </c>
      <c r="D1215" t="str">
        <f>VLOOKUP(C1215,NACE08!$C$4:$D$25,2,FALSE)</f>
        <v>Industries manufacturières</v>
      </c>
      <c r="E1215" t="s">
        <v>115</v>
      </c>
      <c r="F1215" s="11">
        <v>25</v>
      </c>
      <c r="G1215" s="11">
        <v>39</v>
      </c>
      <c r="H1215" s="143">
        <v>7143</v>
      </c>
      <c r="I1215" s="12"/>
    </row>
    <row r="1216" spans="1:9" hidden="1" outlineLevel="2" x14ac:dyDescent="0.3">
      <c r="A1216" s="19">
        <v>2017</v>
      </c>
      <c r="B1216" t="s">
        <v>4</v>
      </c>
      <c r="C1216" t="s">
        <v>5</v>
      </c>
      <c r="D1216" t="str">
        <f>VLOOKUP(C1216,NACE08!$C$4:$D$25,2,FALSE)</f>
        <v>Industries manufacturières</v>
      </c>
      <c r="E1216" t="s">
        <v>116</v>
      </c>
      <c r="F1216" s="11">
        <v>2</v>
      </c>
      <c r="G1216" s="11">
        <v>4</v>
      </c>
      <c r="H1216" s="143">
        <v>682</v>
      </c>
      <c r="I1216" s="12"/>
    </row>
    <row r="1217" spans="1:9" hidden="1" outlineLevel="2" x14ac:dyDescent="0.3">
      <c r="A1217" s="19">
        <v>2017</v>
      </c>
      <c r="B1217" t="s">
        <v>6</v>
      </c>
      <c r="C1217" t="s">
        <v>7</v>
      </c>
      <c r="D1217" t="str">
        <f>VLOOKUP(C1217,NACE08!$C$4:$D$25,2,FALSE)</f>
        <v>Production et distribution d'électricité, de gaz, de vapeur et d'air conditionné</v>
      </c>
      <c r="E1217" t="s">
        <v>41</v>
      </c>
      <c r="F1217" s="11">
        <v>27</v>
      </c>
      <c r="G1217" s="11">
        <v>30</v>
      </c>
      <c r="H1217" s="143">
        <v>4039</v>
      </c>
      <c r="I1217" s="12"/>
    </row>
    <row r="1218" spans="1:9" hidden="1" outlineLevel="2" x14ac:dyDescent="0.3">
      <c r="A1218" s="19">
        <v>2017</v>
      </c>
      <c r="B1218" t="s">
        <v>6</v>
      </c>
      <c r="C1218" t="s">
        <v>7</v>
      </c>
      <c r="D1218" t="str">
        <f>VLOOKUP(C1218,NACE08!$C$4:$D$25,2,FALSE)</f>
        <v>Production et distribution d'électricité, de gaz, de vapeur et d'air conditionné</v>
      </c>
      <c r="E1218" t="s">
        <v>111</v>
      </c>
      <c r="F1218" s="11">
        <v>17</v>
      </c>
      <c r="G1218" s="11">
        <v>18</v>
      </c>
      <c r="H1218" s="143">
        <v>2682</v>
      </c>
      <c r="I1218" s="12"/>
    </row>
    <row r="1219" spans="1:9" hidden="1" outlineLevel="2" x14ac:dyDescent="0.3">
      <c r="A1219" s="19">
        <v>2017</v>
      </c>
      <c r="B1219" t="s">
        <v>6</v>
      </c>
      <c r="C1219" t="s">
        <v>7</v>
      </c>
      <c r="D1219" t="str">
        <f>VLOOKUP(C1219,NACE08!$C$4:$D$25,2,FALSE)</f>
        <v>Production et distribution d'électricité, de gaz, de vapeur et d'air conditionné</v>
      </c>
      <c r="E1219" t="s">
        <v>112</v>
      </c>
      <c r="F1219" s="11">
        <v>6</v>
      </c>
      <c r="G1219" s="11">
        <v>7</v>
      </c>
      <c r="H1219" s="143">
        <v>1091</v>
      </c>
      <c r="I1219" s="12"/>
    </row>
    <row r="1220" spans="1:9" hidden="1" outlineLevel="2" x14ac:dyDescent="0.3">
      <c r="A1220" s="19">
        <v>2017</v>
      </c>
      <c r="B1220" t="s">
        <v>6</v>
      </c>
      <c r="C1220" t="s">
        <v>7</v>
      </c>
      <c r="D1220" t="str">
        <f>VLOOKUP(C1220,NACE08!$C$4:$D$25,2,FALSE)</f>
        <v>Production et distribution d'électricité, de gaz, de vapeur et d'air conditionné</v>
      </c>
      <c r="E1220" t="s">
        <v>113</v>
      </c>
      <c r="F1220" s="11">
        <v>2</v>
      </c>
      <c r="G1220" s="11">
        <v>3</v>
      </c>
      <c r="H1220" s="143">
        <v>212</v>
      </c>
      <c r="I1220" s="12"/>
    </row>
    <row r="1221" spans="1:9" hidden="1" outlineLevel="2" x14ac:dyDescent="0.3">
      <c r="A1221" s="19">
        <v>2017</v>
      </c>
      <c r="B1221" t="s">
        <v>8</v>
      </c>
      <c r="C1221" t="s">
        <v>9</v>
      </c>
      <c r="D1221" t="str">
        <f>VLOOKUP(C1221,NACE08!$C$4:$D$25,2,FALSE)</f>
        <v>Production et distribution d'eau; assainissement, gestion des déchets et dépollution</v>
      </c>
      <c r="E1221" t="s">
        <v>41</v>
      </c>
      <c r="F1221" s="11">
        <v>210</v>
      </c>
      <c r="G1221" s="11">
        <v>244</v>
      </c>
      <c r="H1221" s="143">
        <v>27963</v>
      </c>
      <c r="I1221" s="12"/>
    </row>
    <row r="1222" spans="1:9" hidden="1" outlineLevel="2" x14ac:dyDescent="0.3">
      <c r="A1222" s="19">
        <v>2017</v>
      </c>
      <c r="B1222" t="s">
        <v>8</v>
      </c>
      <c r="C1222" t="s">
        <v>9</v>
      </c>
      <c r="D1222" t="str">
        <f>VLOOKUP(C1222,NACE08!$C$4:$D$25,2,FALSE)</f>
        <v>Production et distribution d'eau; assainissement, gestion des déchets et dépollution</v>
      </c>
      <c r="E1222" t="s">
        <v>111</v>
      </c>
      <c r="F1222" s="11">
        <v>475</v>
      </c>
      <c r="G1222" s="11">
        <v>573</v>
      </c>
      <c r="H1222" s="143">
        <v>75000</v>
      </c>
      <c r="I1222" s="12"/>
    </row>
    <row r="1223" spans="1:9" hidden="1" outlineLevel="2" x14ac:dyDescent="0.3">
      <c r="A1223" s="19">
        <v>2017</v>
      </c>
      <c r="B1223" t="s">
        <v>8</v>
      </c>
      <c r="C1223" t="s">
        <v>9</v>
      </c>
      <c r="D1223" t="str">
        <f>VLOOKUP(C1223,NACE08!$C$4:$D$25,2,FALSE)</f>
        <v>Production et distribution d'eau; assainissement, gestion des déchets et dépollution</v>
      </c>
      <c r="E1223" t="s">
        <v>112</v>
      </c>
      <c r="F1223" s="11">
        <v>163</v>
      </c>
      <c r="G1223" s="11">
        <v>216</v>
      </c>
      <c r="H1223" s="143">
        <v>29664</v>
      </c>
      <c r="I1223" s="12"/>
    </row>
    <row r="1224" spans="1:9" hidden="1" outlineLevel="2" x14ac:dyDescent="0.3">
      <c r="A1224" s="19">
        <v>2017</v>
      </c>
      <c r="B1224" t="s">
        <v>8</v>
      </c>
      <c r="C1224" t="s">
        <v>9</v>
      </c>
      <c r="D1224" t="str">
        <f>VLOOKUP(C1224,NACE08!$C$4:$D$25,2,FALSE)</f>
        <v>Production et distribution d'eau; assainissement, gestion des déchets et dépollution</v>
      </c>
      <c r="E1224" t="s">
        <v>113</v>
      </c>
      <c r="F1224" s="11">
        <v>34</v>
      </c>
      <c r="G1224" s="11">
        <v>49</v>
      </c>
      <c r="H1224" s="143">
        <v>7941</v>
      </c>
      <c r="I1224" s="12"/>
    </row>
    <row r="1225" spans="1:9" hidden="1" outlineLevel="2" x14ac:dyDescent="0.3">
      <c r="A1225" s="19">
        <v>2017</v>
      </c>
      <c r="B1225" t="s">
        <v>8</v>
      </c>
      <c r="C1225" t="s">
        <v>9</v>
      </c>
      <c r="D1225" t="str">
        <f>VLOOKUP(C1225,NACE08!$C$4:$D$25,2,FALSE)</f>
        <v>Production et distribution d'eau; assainissement, gestion des déchets et dépollution</v>
      </c>
      <c r="E1225" t="s">
        <v>114</v>
      </c>
      <c r="F1225" s="11">
        <v>1</v>
      </c>
      <c r="G1225" s="11">
        <v>1</v>
      </c>
      <c r="H1225" s="143">
        <v>76</v>
      </c>
      <c r="I1225" s="12"/>
    </row>
    <row r="1226" spans="1:9" hidden="1" outlineLevel="2" x14ac:dyDescent="0.3">
      <c r="A1226" s="19">
        <v>2017</v>
      </c>
      <c r="B1226" t="s">
        <v>8</v>
      </c>
      <c r="C1226" t="s">
        <v>9</v>
      </c>
      <c r="D1226" t="str">
        <f>VLOOKUP(C1226,NACE08!$C$4:$D$25,2,FALSE)</f>
        <v>Production et distribution d'eau; assainissement, gestion des déchets et dépollution</v>
      </c>
      <c r="E1226" t="s">
        <v>115</v>
      </c>
      <c r="F1226" s="11">
        <v>8</v>
      </c>
      <c r="G1226" s="11">
        <v>11</v>
      </c>
      <c r="H1226" s="143">
        <v>2404</v>
      </c>
      <c r="I1226" s="12"/>
    </row>
    <row r="1227" spans="1:9" hidden="1" outlineLevel="2" x14ac:dyDescent="0.3">
      <c r="A1227" s="19">
        <v>2017</v>
      </c>
      <c r="B1227" t="s">
        <v>10</v>
      </c>
      <c r="C1227" t="s">
        <v>43</v>
      </c>
      <c r="D1227" t="str">
        <f>VLOOKUP(C1227,NACE08!$C$4:$D$25,2,FALSE)</f>
        <v>Construction</v>
      </c>
      <c r="E1227" t="s">
        <v>41</v>
      </c>
      <c r="F1227" s="11">
        <v>2779</v>
      </c>
      <c r="G1227" s="11">
        <v>3275</v>
      </c>
      <c r="H1227" s="143">
        <v>399811</v>
      </c>
      <c r="I1227" s="12"/>
    </row>
    <row r="1228" spans="1:9" hidden="1" outlineLevel="2" x14ac:dyDescent="0.3">
      <c r="A1228" s="19">
        <v>2017</v>
      </c>
      <c r="B1228" t="s">
        <v>10</v>
      </c>
      <c r="C1228" t="s">
        <v>43</v>
      </c>
      <c r="D1228" t="str">
        <f>VLOOKUP(C1228,NACE08!$C$4:$D$25,2,FALSE)</f>
        <v>Construction</v>
      </c>
      <c r="E1228" t="s">
        <v>111</v>
      </c>
      <c r="F1228" s="11">
        <v>3393</v>
      </c>
      <c r="G1228" s="11">
        <v>4577</v>
      </c>
      <c r="H1228" s="143">
        <v>643194</v>
      </c>
      <c r="I1228" s="12"/>
    </row>
    <row r="1229" spans="1:9" hidden="1" outlineLevel="2" x14ac:dyDescent="0.3">
      <c r="A1229" s="19">
        <v>2017</v>
      </c>
      <c r="B1229" t="s">
        <v>10</v>
      </c>
      <c r="C1229" t="s">
        <v>43</v>
      </c>
      <c r="D1229" t="str">
        <f>VLOOKUP(C1229,NACE08!$C$4:$D$25,2,FALSE)</f>
        <v>Construction</v>
      </c>
      <c r="E1229" t="s">
        <v>112</v>
      </c>
      <c r="F1229" s="11">
        <v>1253</v>
      </c>
      <c r="G1229" s="11">
        <v>1675</v>
      </c>
      <c r="H1229" s="143">
        <v>257525</v>
      </c>
      <c r="I1229" s="12"/>
    </row>
    <row r="1230" spans="1:9" hidden="1" outlineLevel="2" x14ac:dyDescent="0.3">
      <c r="A1230" s="19">
        <v>2017</v>
      </c>
      <c r="B1230" t="s">
        <v>10</v>
      </c>
      <c r="C1230" t="s">
        <v>43</v>
      </c>
      <c r="D1230" t="str">
        <f>VLOOKUP(C1230,NACE08!$C$4:$D$25,2,FALSE)</f>
        <v>Construction</v>
      </c>
      <c r="E1230" t="s">
        <v>113</v>
      </c>
      <c r="F1230" s="11">
        <v>301</v>
      </c>
      <c r="G1230" s="11">
        <v>379</v>
      </c>
      <c r="H1230" s="143">
        <v>65470</v>
      </c>
      <c r="I1230" s="12"/>
    </row>
    <row r="1231" spans="1:9" hidden="1" outlineLevel="2" x14ac:dyDescent="0.3">
      <c r="A1231" s="19">
        <v>2017</v>
      </c>
      <c r="B1231" t="s">
        <v>10</v>
      </c>
      <c r="C1231" t="s">
        <v>43</v>
      </c>
      <c r="D1231" t="str">
        <f>VLOOKUP(C1231,NACE08!$C$4:$D$25,2,FALSE)</f>
        <v>Construction</v>
      </c>
      <c r="E1231" t="s">
        <v>114</v>
      </c>
      <c r="F1231" s="11">
        <v>25</v>
      </c>
      <c r="G1231" s="11">
        <v>31</v>
      </c>
      <c r="H1231" s="143">
        <v>6687</v>
      </c>
      <c r="I1231" s="12"/>
    </row>
    <row r="1232" spans="1:9" hidden="1" outlineLevel="2" x14ac:dyDescent="0.3">
      <c r="A1232" s="19">
        <v>2017</v>
      </c>
      <c r="B1232" t="s">
        <v>10</v>
      </c>
      <c r="C1232" t="s">
        <v>43</v>
      </c>
      <c r="D1232" t="str">
        <f>VLOOKUP(C1232,NACE08!$C$4:$D$25,2,FALSE)</f>
        <v>Construction</v>
      </c>
      <c r="E1232" t="s">
        <v>115</v>
      </c>
      <c r="F1232" s="11">
        <v>8</v>
      </c>
      <c r="G1232" s="11">
        <v>13</v>
      </c>
      <c r="H1232" s="143">
        <v>2260</v>
      </c>
      <c r="I1232" s="12"/>
    </row>
    <row r="1233" spans="1:9" hidden="1" outlineLevel="2" x14ac:dyDescent="0.3">
      <c r="A1233" s="19">
        <v>2017</v>
      </c>
      <c r="B1233" t="s">
        <v>10</v>
      </c>
      <c r="C1233" t="s">
        <v>43</v>
      </c>
      <c r="D1233" t="str">
        <f>VLOOKUP(C1233,NACE08!$C$4:$D$25,2,FALSE)</f>
        <v>Construction</v>
      </c>
      <c r="E1233" t="s">
        <v>269</v>
      </c>
      <c r="F1233" s="11">
        <v>1</v>
      </c>
      <c r="G1233" s="11">
        <v>1</v>
      </c>
      <c r="H1233" s="143">
        <v>40</v>
      </c>
      <c r="I1233" s="12"/>
    </row>
    <row r="1234" spans="1:9" hidden="1" outlineLevel="2" x14ac:dyDescent="0.3">
      <c r="A1234" s="19">
        <v>2017</v>
      </c>
      <c r="B1234" t="s">
        <v>11</v>
      </c>
      <c r="C1234" t="s">
        <v>12</v>
      </c>
      <c r="D1234" t="str">
        <f>VLOOKUP(C1234,NACE08!$C$4:$D$25,2,FALSE)</f>
        <v>Commerce; réparation d'automobiles et de motocycles</v>
      </c>
      <c r="E1234" t="s">
        <v>41</v>
      </c>
      <c r="F1234" s="11">
        <v>20764</v>
      </c>
      <c r="G1234" s="11">
        <v>25588</v>
      </c>
      <c r="H1234" s="143">
        <v>2871693</v>
      </c>
      <c r="I1234" s="12"/>
    </row>
    <row r="1235" spans="1:9" hidden="1" outlineLevel="2" x14ac:dyDescent="0.3">
      <c r="A1235" s="19">
        <v>2017</v>
      </c>
      <c r="B1235" t="s">
        <v>11</v>
      </c>
      <c r="C1235" t="s">
        <v>12</v>
      </c>
      <c r="D1235" t="str">
        <f>VLOOKUP(C1235,NACE08!$C$4:$D$25,2,FALSE)</f>
        <v>Commerce; réparation d'automobiles et de motocycles</v>
      </c>
      <c r="E1235" t="s">
        <v>111</v>
      </c>
      <c r="F1235" s="11">
        <v>36432</v>
      </c>
      <c r="G1235" s="11">
        <v>49630</v>
      </c>
      <c r="H1235" s="143">
        <v>6973573</v>
      </c>
      <c r="I1235" s="12"/>
    </row>
    <row r="1236" spans="1:9" hidden="1" outlineLevel="2" x14ac:dyDescent="0.3">
      <c r="A1236" s="19">
        <v>2017</v>
      </c>
      <c r="B1236" t="s">
        <v>11</v>
      </c>
      <c r="C1236" t="s">
        <v>12</v>
      </c>
      <c r="D1236" t="str">
        <f>VLOOKUP(C1236,NACE08!$C$4:$D$25,2,FALSE)</f>
        <v>Commerce; réparation d'automobiles et de motocycles</v>
      </c>
      <c r="E1236" t="s">
        <v>112</v>
      </c>
      <c r="F1236" s="11">
        <v>21549</v>
      </c>
      <c r="G1236" s="11">
        <v>29647</v>
      </c>
      <c r="H1236" s="143">
        <v>4674841</v>
      </c>
      <c r="I1236" s="12"/>
    </row>
    <row r="1237" spans="1:9" hidden="1" outlineLevel="2" x14ac:dyDescent="0.3">
      <c r="A1237" s="19">
        <v>2017</v>
      </c>
      <c r="B1237" t="s">
        <v>11</v>
      </c>
      <c r="C1237" t="s">
        <v>12</v>
      </c>
      <c r="D1237" t="str">
        <f>VLOOKUP(C1237,NACE08!$C$4:$D$25,2,FALSE)</f>
        <v>Commerce; réparation d'automobiles et de motocycles</v>
      </c>
      <c r="E1237" t="s">
        <v>113</v>
      </c>
      <c r="F1237" s="11">
        <v>5785</v>
      </c>
      <c r="G1237" s="11">
        <v>7843</v>
      </c>
      <c r="H1237" s="143">
        <v>1362038</v>
      </c>
      <c r="I1237" s="12"/>
    </row>
    <row r="1238" spans="1:9" hidden="1" outlineLevel="2" x14ac:dyDescent="0.3">
      <c r="A1238" s="19">
        <v>2017</v>
      </c>
      <c r="B1238" t="s">
        <v>11</v>
      </c>
      <c r="C1238" t="s">
        <v>12</v>
      </c>
      <c r="D1238" t="str">
        <f>VLOOKUP(C1238,NACE08!$C$4:$D$25,2,FALSE)</f>
        <v>Commerce; réparation d'automobiles et de motocycles</v>
      </c>
      <c r="E1238" t="s">
        <v>114</v>
      </c>
      <c r="F1238" s="11">
        <v>806</v>
      </c>
      <c r="G1238" s="11">
        <v>1103</v>
      </c>
      <c r="H1238" s="143">
        <v>221930</v>
      </c>
      <c r="I1238" s="12"/>
    </row>
    <row r="1239" spans="1:9" hidden="1" outlineLevel="2" x14ac:dyDescent="0.3">
      <c r="A1239" s="19">
        <v>2017</v>
      </c>
      <c r="B1239" t="s">
        <v>11</v>
      </c>
      <c r="C1239" t="s">
        <v>12</v>
      </c>
      <c r="D1239" t="str">
        <f>VLOOKUP(C1239,NACE08!$C$4:$D$25,2,FALSE)</f>
        <v>Commerce; réparation d'automobiles et de motocycles</v>
      </c>
      <c r="E1239" t="s">
        <v>115</v>
      </c>
      <c r="F1239" s="11">
        <v>299</v>
      </c>
      <c r="G1239" s="11">
        <v>429</v>
      </c>
      <c r="H1239" s="143">
        <v>88762</v>
      </c>
      <c r="I1239" s="12"/>
    </row>
    <row r="1240" spans="1:9" hidden="1" outlineLevel="2" x14ac:dyDescent="0.3">
      <c r="A1240" s="19">
        <v>2017</v>
      </c>
      <c r="B1240" t="s">
        <v>11</v>
      </c>
      <c r="C1240" t="s">
        <v>12</v>
      </c>
      <c r="D1240" t="str">
        <f>VLOOKUP(C1240,NACE08!$C$4:$D$25,2,FALSE)</f>
        <v>Commerce; réparation d'automobiles et de motocycles</v>
      </c>
      <c r="E1240" t="s">
        <v>116</v>
      </c>
      <c r="F1240" s="11">
        <v>13</v>
      </c>
      <c r="G1240" s="11">
        <v>13</v>
      </c>
      <c r="H1240" s="143">
        <v>2488</v>
      </c>
      <c r="I1240" s="12"/>
    </row>
    <row r="1241" spans="1:9" hidden="1" outlineLevel="2" x14ac:dyDescent="0.3">
      <c r="A1241" s="19">
        <v>2017</v>
      </c>
      <c r="B1241" t="s">
        <v>11</v>
      </c>
      <c r="C1241" t="s">
        <v>12</v>
      </c>
      <c r="D1241" t="str">
        <f>VLOOKUP(C1241,NACE08!$C$4:$D$25,2,FALSE)</f>
        <v>Commerce; réparation d'automobiles et de motocycles</v>
      </c>
      <c r="E1241" t="s">
        <v>117</v>
      </c>
      <c r="F1241" s="11">
        <v>5</v>
      </c>
      <c r="G1241" s="11">
        <v>7</v>
      </c>
      <c r="H1241" s="143">
        <v>540</v>
      </c>
      <c r="I1241" s="12"/>
    </row>
    <row r="1242" spans="1:9" hidden="1" outlineLevel="2" x14ac:dyDescent="0.3">
      <c r="A1242" s="19">
        <v>2017</v>
      </c>
      <c r="B1242" t="s">
        <v>11</v>
      </c>
      <c r="C1242" t="s">
        <v>12</v>
      </c>
      <c r="D1242" t="str">
        <f>VLOOKUP(C1242,NACE08!$C$4:$D$25,2,FALSE)</f>
        <v>Commerce; réparation d'automobiles et de motocycles</v>
      </c>
      <c r="E1242" t="s">
        <v>268</v>
      </c>
      <c r="F1242" s="11">
        <v>1</v>
      </c>
      <c r="G1242" s="11">
        <v>1</v>
      </c>
      <c r="H1242" s="143">
        <v>40</v>
      </c>
      <c r="I1242" s="12"/>
    </row>
    <row r="1243" spans="1:9" hidden="1" outlineLevel="2" x14ac:dyDescent="0.3">
      <c r="A1243" s="19">
        <v>2017</v>
      </c>
      <c r="B1243" t="s">
        <v>11</v>
      </c>
      <c r="C1243" t="s">
        <v>12</v>
      </c>
      <c r="D1243" t="str">
        <f>VLOOKUP(C1243,NACE08!$C$4:$D$25,2,FALSE)</f>
        <v>Commerce; réparation d'automobiles et de motocycles</v>
      </c>
      <c r="E1243" t="s">
        <v>269</v>
      </c>
      <c r="F1243" s="11">
        <v>5</v>
      </c>
      <c r="G1243" s="11">
        <v>5</v>
      </c>
      <c r="H1243" s="143">
        <v>306</v>
      </c>
      <c r="I1243" s="12"/>
    </row>
    <row r="1244" spans="1:9" hidden="1" outlineLevel="2" x14ac:dyDescent="0.3">
      <c r="A1244" s="19">
        <v>2017</v>
      </c>
      <c r="B1244" t="s">
        <v>13</v>
      </c>
      <c r="C1244" t="s">
        <v>14</v>
      </c>
      <c r="D1244" t="str">
        <f>VLOOKUP(C1244,NACE08!$C$4:$D$25,2,FALSE)</f>
        <v>Transports et entreposage</v>
      </c>
      <c r="E1244" t="s">
        <v>41</v>
      </c>
      <c r="F1244" s="11">
        <v>774</v>
      </c>
      <c r="G1244" s="11">
        <v>877</v>
      </c>
      <c r="H1244" s="143">
        <v>104407</v>
      </c>
      <c r="I1244" s="12"/>
    </row>
    <row r="1245" spans="1:9" hidden="1" outlineLevel="2" x14ac:dyDescent="0.3">
      <c r="A1245" s="19">
        <v>2017</v>
      </c>
      <c r="B1245" t="s">
        <v>13</v>
      </c>
      <c r="C1245" t="s">
        <v>14</v>
      </c>
      <c r="D1245" t="str">
        <f>VLOOKUP(C1245,NACE08!$C$4:$D$25,2,FALSE)</f>
        <v>Transports et entreposage</v>
      </c>
      <c r="E1245" t="s">
        <v>111</v>
      </c>
      <c r="F1245" s="11">
        <v>3418</v>
      </c>
      <c r="G1245" s="11">
        <v>4163</v>
      </c>
      <c r="H1245" s="143">
        <v>612717</v>
      </c>
      <c r="I1245" s="12"/>
    </row>
    <row r="1246" spans="1:9" hidden="1" outlineLevel="2" x14ac:dyDescent="0.3">
      <c r="A1246" s="19">
        <v>2017</v>
      </c>
      <c r="B1246" t="s">
        <v>13</v>
      </c>
      <c r="C1246" t="s">
        <v>14</v>
      </c>
      <c r="D1246" t="str">
        <f>VLOOKUP(C1246,NACE08!$C$4:$D$25,2,FALSE)</f>
        <v>Transports et entreposage</v>
      </c>
      <c r="E1246" t="s">
        <v>112</v>
      </c>
      <c r="F1246" s="11">
        <v>2529</v>
      </c>
      <c r="G1246" s="11">
        <v>3162</v>
      </c>
      <c r="H1246" s="143">
        <v>514928</v>
      </c>
      <c r="I1246" s="12"/>
    </row>
    <row r="1247" spans="1:9" hidden="1" outlineLevel="2" x14ac:dyDescent="0.3">
      <c r="A1247" s="19">
        <v>2017</v>
      </c>
      <c r="B1247" t="s">
        <v>13</v>
      </c>
      <c r="C1247" t="s">
        <v>14</v>
      </c>
      <c r="D1247" t="str">
        <f>VLOOKUP(C1247,NACE08!$C$4:$D$25,2,FALSE)</f>
        <v>Transports et entreposage</v>
      </c>
      <c r="E1247" t="s">
        <v>113</v>
      </c>
      <c r="F1247" s="11">
        <v>711</v>
      </c>
      <c r="G1247" s="11">
        <v>922</v>
      </c>
      <c r="H1247" s="143">
        <v>156052</v>
      </c>
      <c r="I1247" s="12"/>
    </row>
    <row r="1248" spans="1:9" hidden="1" outlineLevel="2" x14ac:dyDescent="0.3">
      <c r="A1248" s="19">
        <v>2017</v>
      </c>
      <c r="B1248" t="s">
        <v>13</v>
      </c>
      <c r="C1248" t="s">
        <v>14</v>
      </c>
      <c r="D1248" t="str">
        <f>VLOOKUP(C1248,NACE08!$C$4:$D$25,2,FALSE)</f>
        <v>Transports et entreposage</v>
      </c>
      <c r="E1248" t="s">
        <v>114</v>
      </c>
      <c r="F1248" s="11">
        <v>171</v>
      </c>
      <c r="G1248" s="11">
        <v>247</v>
      </c>
      <c r="H1248" s="143">
        <v>45047</v>
      </c>
      <c r="I1248" s="12"/>
    </row>
    <row r="1249" spans="1:9" hidden="1" outlineLevel="2" x14ac:dyDescent="0.3">
      <c r="A1249" s="19">
        <v>2017</v>
      </c>
      <c r="B1249" t="s">
        <v>13</v>
      </c>
      <c r="C1249" t="s">
        <v>14</v>
      </c>
      <c r="D1249" t="str">
        <f>VLOOKUP(C1249,NACE08!$C$4:$D$25,2,FALSE)</f>
        <v>Transports et entreposage</v>
      </c>
      <c r="E1249" t="s">
        <v>115</v>
      </c>
      <c r="F1249" s="11">
        <v>77</v>
      </c>
      <c r="G1249" s="11">
        <v>124</v>
      </c>
      <c r="H1249" s="143">
        <v>22650</v>
      </c>
      <c r="I1249" s="12"/>
    </row>
    <row r="1250" spans="1:9" hidden="1" outlineLevel="2" x14ac:dyDescent="0.3">
      <c r="A1250" s="19">
        <v>2017</v>
      </c>
      <c r="B1250" t="s">
        <v>13</v>
      </c>
      <c r="C1250" t="s">
        <v>14</v>
      </c>
      <c r="D1250" t="str">
        <f>VLOOKUP(C1250,NACE08!$C$4:$D$25,2,FALSE)</f>
        <v>Transports et entreposage</v>
      </c>
      <c r="E1250" t="s">
        <v>116</v>
      </c>
      <c r="F1250" s="11">
        <v>4</v>
      </c>
      <c r="G1250" s="11">
        <v>4</v>
      </c>
      <c r="H1250" s="143">
        <v>1168</v>
      </c>
      <c r="I1250" s="12"/>
    </row>
    <row r="1251" spans="1:9" hidden="1" outlineLevel="2" x14ac:dyDescent="0.3">
      <c r="A1251" s="19">
        <v>2017</v>
      </c>
      <c r="B1251" t="s">
        <v>13</v>
      </c>
      <c r="C1251" t="s">
        <v>14</v>
      </c>
      <c r="D1251" t="str">
        <f>VLOOKUP(C1251,NACE08!$C$4:$D$25,2,FALSE)</f>
        <v>Transports et entreposage</v>
      </c>
      <c r="E1251" t="s">
        <v>117</v>
      </c>
      <c r="F1251" s="11">
        <v>1</v>
      </c>
      <c r="G1251" s="11">
        <v>1</v>
      </c>
      <c r="H1251" s="143">
        <v>152</v>
      </c>
      <c r="I1251" s="12"/>
    </row>
    <row r="1252" spans="1:9" hidden="1" outlineLevel="2" x14ac:dyDescent="0.3">
      <c r="A1252" s="19">
        <v>2017</v>
      </c>
      <c r="B1252" t="s">
        <v>15</v>
      </c>
      <c r="C1252" t="s">
        <v>16</v>
      </c>
      <c r="D1252" t="str">
        <f>VLOOKUP(C1252,NACE08!$C$4:$D$25,2,FALSE)</f>
        <v>Hébergement et restauration</v>
      </c>
      <c r="E1252" t="s">
        <v>41</v>
      </c>
      <c r="F1252" s="11">
        <v>22783</v>
      </c>
      <c r="G1252" s="11">
        <v>31925</v>
      </c>
      <c r="H1252" s="143">
        <v>2843694</v>
      </c>
      <c r="I1252" s="12"/>
    </row>
    <row r="1253" spans="1:9" hidden="1" outlineLevel="2" x14ac:dyDescent="0.3">
      <c r="A1253" s="19">
        <v>2017</v>
      </c>
      <c r="B1253" t="s">
        <v>15</v>
      </c>
      <c r="C1253" t="s">
        <v>16</v>
      </c>
      <c r="D1253" t="str">
        <f>VLOOKUP(C1253,NACE08!$C$4:$D$25,2,FALSE)</f>
        <v>Hébergement et restauration</v>
      </c>
      <c r="E1253" t="s">
        <v>111</v>
      </c>
      <c r="F1253" s="11">
        <v>33412</v>
      </c>
      <c r="G1253" s="11">
        <v>53497</v>
      </c>
      <c r="H1253" s="143">
        <v>6321019</v>
      </c>
      <c r="I1253" s="12"/>
    </row>
    <row r="1254" spans="1:9" hidden="1" outlineLevel="2" x14ac:dyDescent="0.3">
      <c r="A1254" s="19">
        <v>2017</v>
      </c>
      <c r="B1254" t="s">
        <v>15</v>
      </c>
      <c r="C1254" t="s">
        <v>16</v>
      </c>
      <c r="D1254" t="str">
        <f>VLOOKUP(C1254,NACE08!$C$4:$D$25,2,FALSE)</f>
        <v>Hébergement et restauration</v>
      </c>
      <c r="E1254" t="s">
        <v>112</v>
      </c>
      <c r="F1254" s="11">
        <v>20518</v>
      </c>
      <c r="G1254" s="11">
        <v>33499</v>
      </c>
      <c r="H1254" s="143">
        <v>4360277</v>
      </c>
      <c r="I1254" s="12"/>
    </row>
    <row r="1255" spans="1:9" hidden="1" outlineLevel="2" x14ac:dyDescent="0.3">
      <c r="A1255" s="19">
        <v>2017</v>
      </c>
      <c r="B1255" t="s">
        <v>15</v>
      </c>
      <c r="C1255" t="s">
        <v>16</v>
      </c>
      <c r="D1255" t="str">
        <f>VLOOKUP(C1255,NACE08!$C$4:$D$25,2,FALSE)</f>
        <v>Hébergement et restauration</v>
      </c>
      <c r="E1255" t="s">
        <v>113</v>
      </c>
      <c r="F1255" s="11">
        <v>6273</v>
      </c>
      <c r="G1255" s="11">
        <v>9841</v>
      </c>
      <c r="H1255" s="143">
        <v>1410203</v>
      </c>
      <c r="I1255" s="12"/>
    </row>
    <row r="1256" spans="1:9" hidden="1" outlineLevel="2" x14ac:dyDescent="0.3">
      <c r="A1256" s="19">
        <v>2017</v>
      </c>
      <c r="B1256" t="s">
        <v>15</v>
      </c>
      <c r="C1256" t="s">
        <v>16</v>
      </c>
      <c r="D1256" t="str">
        <f>VLOOKUP(C1256,NACE08!$C$4:$D$25,2,FALSE)</f>
        <v>Hébergement et restauration</v>
      </c>
      <c r="E1256" t="s">
        <v>114</v>
      </c>
      <c r="F1256" s="11">
        <v>1225</v>
      </c>
      <c r="G1256" s="11">
        <v>1822</v>
      </c>
      <c r="H1256" s="143">
        <v>294102</v>
      </c>
      <c r="I1256" s="12"/>
    </row>
    <row r="1257" spans="1:9" hidden="1" outlineLevel="2" x14ac:dyDescent="0.3">
      <c r="A1257" s="19">
        <v>2017</v>
      </c>
      <c r="B1257" t="s">
        <v>15</v>
      </c>
      <c r="C1257" t="s">
        <v>16</v>
      </c>
      <c r="D1257" t="str">
        <f>VLOOKUP(C1257,NACE08!$C$4:$D$25,2,FALSE)</f>
        <v>Hébergement et restauration</v>
      </c>
      <c r="E1257" t="s">
        <v>115</v>
      </c>
      <c r="F1257" s="11">
        <v>629</v>
      </c>
      <c r="G1257" s="11">
        <v>910</v>
      </c>
      <c r="H1257" s="143">
        <v>153555</v>
      </c>
      <c r="I1257" s="12"/>
    </row>
    <row r="1258" spans="1:9" hidden="1" outlineLevel="2" x14ac:dyDescent="0.3">
      <c r="A1258" s="19">
        <v>2017</v>
      </c>
      <c r="B1258" t="s">
        <v>15</v>
      </c>
      <c r="C1258" t="s">
        <v>16</v>
      </c>
      <c r="D1258" t="str">
        <f>VLOOKUP(C1258,NACE08!$C$4:$D$25,2,FALSE)</f>
        <v>Hébergement et restauration</v>
      </c>
      <c r="E1258" t="s">
        <v>116</v>
      </c>
      <c r="F1258" s="11">
        <v>58</v>
      </c>
      <c r="G1258" s="11">
        <v>79</v>
      </c>
      <c r="H1258" s="143">
        <v>11439</v>
      </c>
      <c r="I1258" s="12"/>
    </row>
    <row r="1259" spans="1:9" hidden="1" outlineLevel="2" x14ac:dyDescent="0.3">
      <c r="A1259" s="19">
        <v>2017</v>
      </c>
      <c r="B1259" t="s">
        <v>15</v>
      </c>
      <c r="C1259" t="s">
        <v>16</v>
      </c>
      <c r="D1259" t="str">
        <f>VLOOKUP(C1259,NACE08!$C$4:$D$25,2,FALSE)</f>
        <v>Hébergement et restauration</v>
      </c>
      <c r="E1259" t="s">
        <v>117</v>
      </c>
      <c r="F1259" s="11">
        <v>13</v>
      </c>
      <c r="G1259" s="11">
        <v>14</v>
      </c>
      <c r="H1259" s="143">
        <v>447</v>
      </c>
      <c r="I1259" s="12"/>
    </row>
    <row r="1260" spans="1:9" hidden="1" outlineLevel="2" x14ac:dyDescent="0.3">
      <c r="A1260" s="19">
        <v>2017</v>
      </c>
      <c r="B1260" t="s">
        <v>15</v>
      </c>
      <c r="C1260" t="s">
        <v>16</v>
      </c>
      <c r="D1260" t="str">
        <f>VLOOKUP(C1260,NACE08!$C$4:$D$25,2,FALSE)</f>
        <v>Hébergement et restauration</v>
      </c>
      <c r="E1260" t="s">
        <v>269</v>
      </c>
      <c r="F1260" s="11">
        <v>7</v>
      </c>
      <c r="G1260" s="11">
        <v>7</v>
      </c>
      <c r="H1260" s="143">
        <v>73</v>
      </c>
      <c r="I1260" s="12"/>
    </row>
    <row r="1261" spans="1:9" hidden="1" outlineLevel="2" x14ac:dyDescent="0.3">
      <c r="A1261" s="19">
        <v>2017</v>
      </c>
      <c r="B1261" t="s">
        <v>17</v>
      </c>
      <c r="C1261" t="s">
        <v>77</v>
      </c>
      <c r="D1261" t="str">
        <f>VLOOKUP(C1261,NACE08!$C$4:$D$25,2,FALSE)</f>
        <v>Information et communication</v>
      </c>
      <c r="E1261" t="s">
        <v>41</v>
      </c>
      <c r="F1261" s="11">
        <v>359</v>
      </c>
      <c r="G1261" s="11">
        <v>441</v>
      </c>
      <c r="H1261" s="143">
        <v>39663</v>
      </c>
      <c r="I1261" s="12"/>
    </row>
    <row r="1262" spans="1:9" hidden="1" outlineLevel="2" x14ac:dyDescent="0.3">
      <c r="A1262" s="19">
        <v>2017</v>
      </c>
      <c r="B1262" t="s">
        <v>17</v>
      </c>
      <c r="C1262" t="s">
        <v>77</v>
      </c>
      <c r="D1262" t="str">
        <f>VLOOKUP(C1262,NACE08!$C$4:$D$25,2,FALSE)</f>
        <v>Information et communication</v>
      </c>
      <c r="E1262" t="s">
        <v>111</v>
      </c>
      <c r="F1262" s="11">
        <v>999</v>
      </c>
      <c r="G1262" s="11">
        <v>1383</v>
      </c>
      <c r="H1262" s="143">
        <v>180702</v>
      </c>
      <c r="I1262" s="12"/>
    </row>
    <row r="1263" spans="1:9" hidden="1" outlineLevel="2" x14ac:dyDescent="0.3">
      <c r="A1263" s="19">
        <v>2017</v>
      </c>
      <c r="B1263" t="s">
        <v>17</v>
      </c>
      <c r="C1263" t="s">
        <v>77</v>
      </c>
      <c r="D1263" t="str">
        <f>VLOOKUP(C1263,NACE08!$C$4:$D$25,2,FALSE)</f>
        <v>Information et communication</v>
      </c>
      <c r="E1263" t="s">
        <v>112</v>
      </c>
      <c r="F1263" s="11">
        <v>1529</v>
      </c>
      <c r="G1263" s="11">
        <v>2094</v>
      </c>
      <c r="H1263" s="143">
        <v>329296</v>
      </c>
      <c r="I1263" s="12"/>
    </row>
    <row r="1264" spans="1:9" hidden="1" outlineLevel="2" x14ac:dyDescent="0.3">
      <c r="A1264" s="19">
        <v>2017</v>
      </c>
      <c r="B1264" t="s">
        <v>17</v>
      </c>
      <c r="C1264" t="s">
        <v>77</v>
      </c>
      <c r="D1264" t="str">
        <f>VLOOKUP(C1264,NACE08!$C$4:$D$25,2,FALSE)</f>
        <v>Information et communication</v>
      </c>
      <c r="E1264" t="s">
        <v>113</v>
      </c>
      <c r="F1264" s="11">
        <v>631</v>
      </c>
      <c r="G1264" s="11">
        <v>848</v>
      </c>
      <c r="H1264" s="143">
        <v>155944</v>
      </c>
      <c r="I1264" s="12"/>
    </row>
    <row r="1265" spans="1:9" hidden="1" outlineLevel="2" x14ac:dyDescent="0.3">
      <c r="A1265" s="19">
        <v>2017</v>
      </c>
      <c r="B1265" t="s">
        <v>17</v>
      </c>
      <c r="C1265" t="s">
        <v>77</v>
      </c>
      <c r="D1265" t="str">
        <f>VLOOKUP(C1265,NACE08!$C$4:$D$25,2,FALSE)</f>
        <v>Information et communication</v>
      </c>
      <c r="E1265" t="s">
        <v>114</v>
      </c>
      <c r="F1265" s="11">
        <v>85</v>
      </c>
      <c r="G1265" s="11">
        <v>121</v>
      </c>
      <c r="H1265" s="143">
        <v>23178</v>
      </c>
      <c r="I1265" s="12"/>
    </row>
    <row r="1266" spans="1:9" hidden="1" outlineLevel="2" x14ac:dyDescent="0.3">
      <c r="A1266" s="19">
        <v>2017</v>
      </c>
      <c r="B1266" t="s">
        <v>17</v>
      </c>
      <c r="C1266" t="s">
        <v>77</v>
      </c>
      <c r="D1266" t="str">
        <f>VLOOKUP(C1266,NACE08!$C$4:$D$25,2,FALSE)</f>
        <v>Information et communication</v>
      </c>
      <c r="E1266" t="s">
        <v>115</v>
      </c>
      <c r="F1266" s="11">
        <v>30</v>
      </c>
      <c r="G1266" s="11">
        <v>56</v>
      </c>
      <c r="H1266" s="143">
        <v>8213</v>
      </c>
      <c r="I1266" s="12"/>
    </row>
    <row r="1267" spans="1:9" hidden="1" outlineLevel="2" x14ac:dyDescent="0.3">
      <c r="A1267" s="19">
        <v>2017</v>
      </c>
      <c r="B1267" t="s">
        <v>17</v>
      </c>
      <c r="C1267" t="s">
        <v>77</v>
      </c>
      <c r="D1267" t="str">
        <f>VLOOKUP(C1267,NACE08!$C$4:$D$25,2,FALSE)</f>
        <v>Information et communication</v>
      </c>
      <c r="E1267" t="s">
        <v>116</v>
      </c>
      <c r="F1267" s="11">
        <v>1</v>
      </c>
      <c r="G1267" s="11">
        <v>1</v>
      </c>
      <c r="H1267" s="143">
        <v>373</v>
      </c>
      <c r="I1267" s="12"/>
    </row>
    <row r="1268" spans="1:9" hidden="1" outlineLevel="2" x14ac:dyDescent="0.3">
      <c r="A1268" s="19">
        <v>2017</v>
      </c>
      <c r="B1268" t="s">
        <v>17</v>
      </c>
      <c r="C1268" t="s">
        <v>77</v>
      </c>
      <c r="D1268" t="str">
        <f>VLOOKUP(C1268,NACE08!$C$4:$D$25,2,FALSE)</f>
        <v>Information et communication</v>
      </c>
      <c r="E1268" t="s">
        <v>269</v>
      </c>
      <c r="F1268" s="11">
        <v>1</v>
      </c>
      <c r="G1268" s="11">
        <v>1</v>
      </c>
      <c r="H1268" s="143">
        <v>3</v>
      </c>
      <c r="I1268" s="12"/>
    </row>
    <row r="1269" spans="1:9" hidden="1" outlineLevel="2" x14ac:dyDescent="0.3">
      <c r="A1269" s="19">
        <v>2017</v>
      </c>
      <c r="B1269" t="s">
        <v>18</v>
      </c>
      <c r="C1269" t="s">
        <v>19</v>
      </c>
      <c r="D1269" t="str">
        <f>VLOOKUP(C1269,NACE08!$C$4:$D$25,2,FALSE)</f>
        <v>Activités financières et 'assurance</v>
      </c>
      <c r="E1269" t="s">
        <v>41</v>
      </c>
      <c r="F1269" s="11">
        <v>653</v>
      </c>
      <c r="G1269" s="11">
        <v>741</v>
      </c>
      <c r="H1269" s="143">
        <v>82826</v>
      </c>
      <c r="I1269" s="12"/>
    </row>
    <row r="1270" spans="1:9" hidden="1" outlineLevel="2" x14ac:dyDescent="0.3">
      <c r="A1270" s="19">
        <v>2017</v>
      </c>
      <c r="B1270" t="s">
        <v>18</v>
      </c>
      <c r="C1270" t="s">
        <v>19</v>
      </c>
      <c r="D1270" t="str">
        <f>VLOOKUP(C1270,NACE08!$C$4:$D$25,2,FALSE)</f>
        <v>Activités financières et 'assurance</v>
      </c>
      <c r="E1270" t="s">
        <v>111</v>
      </c>
      <c r="F1270" s="11">
        <v>1925</v>
      </c>
      <c r="G1270" s="11">
        <v>2254</v>
      </c>
      <c r="H1270" s="143">
        <v>307944</v>
      </c>
      <c r="I1270" s="12"/>
    </row>
    <row r="1271" spans="1:9" hidden="1" outlineLevel="2" x14ac:dyDescent="0.3">
      <c r="A1271" s="19">
        <v>2017</v>
      </c>
      <c r="B1271" t="s">
        <v>18</v>
      </c>
      <c r="C1271" t="s">
        <v>19</v>
      </c>
      <c r="D1271" t="str">
        <f>VLOOKUP(C1271,NACE08!$C$4:$D$25,2,FALSE)</f>
        <v>Activités financières et 'assurance</v>
      </c>
      <c r="E1271" t="s">
        <v>112</v>
      </c>
      <c r="F1271" s="11">
        <v>1393</v>
      </c>
      <c r="G1271" s="11">
        <v>1733</v>
      </c>
      <c r="H1271" s="143">
        <v>269661</v>
      </c>
      <c r="I1271" s="12"/>
    </row>
    <row r="1272" spans="1:9" hidden="1" outlineLevel="2" x14ac:dyDescent="0.3">
      <c r="A1272" s="19">
        <v>2017</v>
      </c>
      <c r="B1272" t="s">
        <v>18</v>
      </c>
      <c r="C1272" t="s">
        <v>19</v>
      </c>
      <c r="D1272" t="str">
        <f>VLOOKUP(C1272,NACE08!$C$4:$D$25,2,FALSE)</f>
        <v>Activités financières et 'assurance</v>
      </c>
      <c r="E1272" t="s">
        <v>113</v>
      </c>
      <c r="F1272" s="11">
        <v>371</v>
      </c>
      <c r="G1272" s="11">
        <v>458</v>
      </c>
      <c r="H1272" s="143">
        <v>87707</v>
      </c>
      <c r="I1272" s="12"/>
    </row>
    <row r="1273" spans="1:9" hidden="1" outlineLevel="2" x14ac:dyDescent="0.3">
      <c r="A1273" s="19">
        <v>2017</v>
      </c>
      <c r="B1273" t="s">
        <v>18</v>
      </c>
      <c r="C1273" t="s">
        <v>19</v>
      </c>
      <c r="D1273" t="str">
        <f>VLOOKUP(C1273,NACE08!$C$4:$D$25,2,FALSE)</f>
        <v>Activités financières et 'assurance</v>
      </c>
      <c r="E1273" t="s">
        <v>114</v>
      </c>
      <c r="F1273" s="11">
        <v>29</v>
      </c>
      <c r="G1273" s="11">
        <v>37</v>
      </c>
      <c r="H1273" s="143">
        <v>7343</v>
      </c>
      <c r="I1273" s="12"/>
    </row>
    <row r="1274" spans="1:9" hidden="1" outlineLevel="2" x14ac:dyDescent="0.3">
      <c r="A1274" s="19">
        <v>2017</v>
      </c>
      <c r="B1274" t="s">
        <v>18</v>
      </c>
      <c r="C1274" t="s">
        <v>19</v>
      </c>
      <c r="D1274" t="str">
        <f>VLOOKUP(C1274,NACE08!$C$4:$D$25,2,FALSE)</f>
        <v>Activités financières et 'assurance</v>
      </c>
      <c r="E1274" t="s">
        <v>115</v>
      </c>
      <c r="F1274" s="11">
        <v>6</v>
      </c>
      <c r="G1274" s="11">
        <v>7</v>
      </c>
      <c r="H1274" s="143">
        <v>1417</v>
      </c>
      <c r="I1274" s="12"/>
    </row>
    <row r="1275" spans="1:9" hidden="1" outlineLevel="2" x14ac:dyDescent="0.3">
      <c r="A1275" s="19">
        <v>2017</v>
      </c>
      <c r="B1275" t="s">
        <v>18</v>
      </c>
      <c r="C1275" t="s">
        <v>19</v>
      </c>
      <c r="D1275" t="str">
        <f>VLOOKUP(C1275,NACE08!$C$4:$D$25,2,FALSE)</f>
        <v>Activités financières et 'assurance</v>
      </c>
      <c r="E1275" t="s">
        <v>116</v>
      </c>
      <c r="F1275" s="11">
        <v>1</v>
      </c>
      <c r="G1275" s="11">
        <v>1</v>
      </c>
      <c r="H1275" s="143">
        <v>147</v>
      </c>
      <c r="I1275" s="12"/>
    </row>
    <row r="1276" spans="1:9" hidden="1" outlineLevel="2" x14ac:dyDescent="0.3">
      <c r="A1276" s="19">
        <v>2017</v>
      </c>
      <c r="B1276" t="s">
        <v>20</v>
      </c>
      <c r="C1276" t="s">
        <v>21</v>
      </c>
      <c r="D1276" t="str">
        <f>VLOOKUP(C1276,NACE08!$C$4:$D$25,2,FALSE)</f>
        <v>Activités immobilières</v>
      </c>
      <c r="E1276" t="s">
        <v>41</v>
      </c>
      <c r="F1276" s="11">
        <v>410</v>
      </c>
      <c r="G1276" s="11">
        <v>465</v>
      </c>
      <c r="H1276" s="143">
        <v>41106</v>
      </c>
      <c r="I1276" s="12"/>
    </row>
    <row r="1277" spans="1:9" hidden="1" outlineLevel="2" x14ac:dyDescent="0.3">
      <c r="A1277" s="19">
        <v>2017</v>
      </c>
      <c r="B1277" t="s">
        <v>20</v>
      </c>
      <c r="C1277" t="s">
        <v>21</v>
      </c>
      <c r="D1277" t="str">
        <f>VLOOKUP(C1277,NACE08!$C$4:$D$25,2,FALSE)</f>
        <v>Activités immobilières</v>
      </c>
      <c r="E1277" t="s">
        <v>111</v>
      </c>
      <c r="F1277" s="11">
        <v>587</v>
      </c>
      <c r="G1277" s="11">
        <v>806</v>
      </c>
      <c r="H1277" s="143">
        <v>87978</v>
      </c>
      <c r="I1277" s="12"/>
    </row>
    <row r="1278" spans="1:9" hidden="1" outlineLevel="2" x14ac:dyDescent="0.3">
      <c r="A1278" s="19">
        <v>2017</v>
      </c>
      <c r="B1278" t="s">
        <v>20</v>
      </c>
      <c r="C1278" t="s">
        <v>21</v>
      </c>
      <c r="D1278" t="str">
        <f>VLOOKUP(C1278,NACE08!$C$4:$D$25,2,FALSE)</f>
        <v>Activités immobilières</v>
      </c>
      <c r="E1278" t="s">
        <v>112</v>
      </c>
      <c r="F1278" s="11">
        <v>474</v>
      </c>
      <c r="G1278" s="11">
        <v>713</v>
      </c>
      <c r="H1278" s="143">
        <v>95627</v>
      </c>
      <c r="I1278" s="12"/>
    </row>
    <row r="1279" spans="1:9" hidden="1" outlineLevel="2" x14ac:dyDescent="0.3">
      <c r="A1279" s="19">
        <v>2017</v>
      </c>
      <c r="B1279" t="s">
        <v>20</v>
      </c>
      <c r="C1279" t="s">
        <v>21</v>
      </c>
      <c r="D1279" t="str">
        <f>VLOOKUP(C1279,NACE08!$C$4:$D$25,2,FALSE)</f>
        <v>Activités immobilières</v>
      </c>
      <c r="E1279" t="s">
        <v>113</v>
      </c>
      <c r="F1279" s="11">
        <v>135</v>
      </c>
      <c r="G1279" s="11">
        <v>188</v>
      </c>
      <c r="H1279" s="143">
        <v>31597</v>
      </c>
      <c r="I1279" s="12"/>
    </row>
    <row r="1280" spans="1:9" hidden="1" outlineLevel="2" x14ac:dyDescent="0.3">
      <c r="A1280" s="19">
        <v>2017</v>
      </c>
      <c r="B1280" t="s">
        <v>20</v>
      </c>
      <c r="C1280" t="s">
        <v>21</v>
      </c>
      <c r="D1280" t="str">
        <f>VLOOKUP(C1280,NACE08!$C$4:$D$25,2,FALSE)</f>
        <v>Activités immobilières</v>
      </c>
      <c r="E1280" t="s">
        <v>114</v>
      </c>
      <c r="F1280" s="11">
        <v>20</v>
      </c>
      <c r="G1280" s="11">
        <v>25</v>
      </c>
      <c r="H1280" s="143">
        <v>3981</v>
      </c>
      <c r="I1280" s="12"/>
    </row>
    <row r="1281" spans="1:9" hidden="1" outlineLevel="2" x14ac:dyDescent="0.3">
      <c r="A1281" s="19">
        <v>2017</v>
      </c>
      <c r="B1281" t="s">
        <v>20</v>
      </c>
      <c r="C1281" t="s">
        <v>21</v>
      </c>
      <c r="D1281" t="str">
        <f>VLOOKUP(C1281,NACE08!$C$4:$D$25,2,FALSE)</f>
        <v>Activités immobilières</v>
      </c>
      <c r="E1281" t="s">
        <v>115</v>
      </c>
      <c r="F1281" s="11">
        <v>7</v>
      </c>
      <c r="G1281" s="11">
        <v>8</v>
      </c>
      <c r="H1281" s="143">
        <v>1322</v>
      </c>
      <c r="I1281" s="12"/>
    </row>
    <row r="1282" spans="1:9" hidden="1" outlineLevel="2" x14ac:dyDescent="0.3">
      <c r="A1282" s="19">
        <v>2017</v>
      </c>
      <c r="B1282" t="s">
        <v>20</v>
      </c>
      <c r="C1282" t="s">
        <v>21</v>
      </c>
      <c r="D1282" t="str">
        <f>VLOOKUP(C1282,NACE08!$C$4:$D$25,2,FALSE)</f>
        <v>Activités immobilières</v>
      </c>
      <c r="E1282" t="s">
        <v>116</v>
      </c>
      <c r="F1282" s="11">
        <v>2</v>
      </c>
      <c r="G1282" s="11">
        <v>2</v>
      </c>
      <c r="H1282" s="143">
        <v>273</v>
      </c>
      <c r="I1282" s="12"/>
    </row>
    <row r="1283" spans="1:9" hidden="1" outlineLevel="2" x14ac:dyDescent="0.3">
      <c r="A1283" s="19">
        <v>2017</v>
      </c>
      <c r="B1283" t="s">
        <v>22</v>
      </c>
      <c r="C1283" t="s">
        <v>23</v>
      </c>
      <c r="D1283" t="str">
        <f>VLOOKUP(C1283,NACE08!$C$4:$D$25,2,FALSE)</f>
        <v>Activités spécialisées, scientifiques et techniques</v>
      </c>
      <c r="E1283" t="s">
        <v>41</v>
      </c>
      <c r="F1283" s="11">
        <v>1428</v>
      </c>
      <c r="G1283" s="11">
        <v>1690</v>
      </c>
      <c r="H1283" s="143">
        <v>172479</v>
      </c>
      <c r="I1283" s="12"/>
    </row>
    <row r="1284" spans="1:9" hidden="1" outlineLevel="2" x14ac:dyDescent="0.3">
      <c r="A1284" s="19">
        <v>2017</v>
      </c>
      <c r="B1284" t="s">
        <v>22</v>
      </c>
      <c r="C1284" t="s">
        <v>23</v>
      </c>
      <c r="D1284" t="str">
        <f>VLOOKUP(C1284,NACE08!$C$4:$D$25,2,FALSE)</f>
        <v>Activités spécialisées, scientifiques et techniques</v>
      </c>
      <c r="E1284" t="s">
        <v>111</v>
      </c>
      <c r="F1284" s="11">
        <v>2617</v>
      </c>
      <c r="G1284" s="11">
        <v>4102</v>
      </c>
      <c r="H1284" s="143">
        <v>419595</v>
      </c>
      <c r="I1284" s="12"/>
    </row>
    <row r="1285" spans="1:9" hidden="1" outlineLevel="2" x14ac:dyDescent="0.3">
      <c r="A1285" s="19">
        <v>2017</v>
      </c>
      <c r="B1285" t="s">
        <v>22</v>
      </c>
      <c r="C1285" t="s">
        <v>23</v>
      </c>
      <c r="D1285" t="str">
        <f>VLOOKUP(C1285,NACE08!$C$4:$D$25,2,FALSE)</f>
        <v>Activités spécialisées, scientifiques et techniques</v>
      </c>
      <c r="E1285" t="s">
        <v>112</v>
      </c>
      <c r="F1285" s="11">
        <v>3816</v>
      </c>
      <c r="G1285" s="11">
        <v>6251</v>
      </c>
      <c r="H1285" s="143">
        <v>734778</v>
      </c>
      <c r="I1285" s="12"/>
    </row>
    <row r="1286" spans="1:9" hidden="1" outlineLevel="2" x14ac:dyDescent="0.3">
      <c r="A1286" s="19">
        <v>2017</v>
      </c>
      <c r="B1286" t="s">
        <v>22</v>
      </c>
      <c r="C1286" t="s">
        <v>23</v>
      </c>
      <c r="D1286" t="str">
        <f>VLOOKUP(C1286,NACE08!$C$4:$D$25,2,FALSE)</f>
        <v>Activités spécialisées, scientifiques et techniques</v>
      </c>
      <c r="E1286" t="s">
        <v>113</v>
      </c>
      <c r="F1286" s="11">
        <v>1401</v>
      </c>
      <c r="G1286" s="11">
        <v>2248</v>
      </c>
      <c r="H1286" s="143">
        <v>290992</v>
      </c>
      <c r="I1286" s="12"/>
    </row>
    <row r="1287" spans="1:9" hidden="1" outlineLevel="2" x14ac:dyDescent="0.3">
      <c r="A1287" s="19">
        <v>2017</v>
      </c>
      <c r="B1287" t="s">
        <v>22</v>
      </c>
      <c r="C1287" t="s">
        <v>23</v>
      </c>
      <c r="D1287" t="str">
        <f>VLOOKUP(C1287,NACE08!$C$4:$D$25,2,FALSE)</f>
        <v>Activités spécialisées, scientifiques et techniques</v>
      </c>
      <c r="E1287" t="s">
        <v>114</v>
      </c>
      <c r="F1287" s="11">
        <v>206</v>
      </c>
      <c r="G1287" s="11">
        <v>323</v>
      </c>
      <c r="H1287" s="143">
        <v>44505</v>
      </c>
      <c r="I1287" s="12"/>
    </row>
    <row r="1288" spans="1:9" hidden="1" outlineLevel="2" x14ac:dyDescent="0.3">
      <c r="A1288" s="19">
        <v>2017</v>
      </c>
      <c r="B1288" t="s">
        <v>22</v>
      </c>
      <c r="C1288" t="s">
        <v>23</v>
      </c>
      <c r="D1288" t="str">
        <f>VLOOKUP(C1288,NACE08!$C$4:$D$25,2,FALSE)</f>
        <v>Activités spécialisées, scientifiques et techniques</v>
      </c>
      <c r="E1288" t="s">
        <v>115</v>
      </c>
      <c r="F1288" s="11">
        <v>93</v>
      </c>
      <c r="G1288" s="11">
        <v>162</v>
      </c>
      <c r="H1288" s="143">
        <v>17775</v>
      </c>
      <c r="I1288" s="12"/>
    </row>
    <row r="1289" spans="1:9" hidden="1" outlineLevel="2" x14ac:dyDescent="0.3">
      <c r="A1289" s="19">
        <v>2017</v>
      </c>
      <c r="B1289" t="s">
        <v>22</v>
      </c>
      <c r="C1289" t="s">
        <v>23</v>
      </c>
      <c r="D1289" t="str">
        <f>VLOOKUP(C1289,NACE08!$C$4:$D$25,2,FALSE)</f>
        <v>Activités spécialisées, scientifiques et techniques</v>
      </c>
      <c r="E1289" t="s">
        <v>116</v>
      </c>
      <c r="F1289" s="11">
        <v>5</v>
      </c>
      <c r="G1289" s="11">
        <v>8</v>
      </c>
      <c r="H1289" s="143">
        <v>701</v>
      </c>
      <c r="I1289" s="12"/>
    </row>
    <row r="1290" spans="1:9" hidden="1" outlineLevel="2" x14ac:dyDescent="0.3">
      <c r="A1290" s="19">
        <v>2017</v>
      </c>
      <c r="B1290" t="s">
        <v>22</v>
      </c>
      <c r="C1290" t="s">
        <v>23</v>
      </c>
      <c r="D1290" t="str">
        <f>VLOOKUP(C1290,NACE08!$C$4:$D$25,2,FALSE)</f>
        <v>Activités spécialisées, scientifiques et techniques</v>
      </c>
      <c r="E1290" t="s">
        <v>117</v>
      </c>
      <c r="F1290" s="11">
        <v>0</v>
      </c>
      <c r="G1290" s="11">
        <v>1</v>
      </c>
      <c r="H1290" s="143">
        <v>9</v>
      </c>
      <c r="I1290" s="12"/>
    </row>
    <row r="1291" spans="1:9" hidden="1" outlineLevel="2" x14ac:dyDescent="0.3">
      <c r="A1291" s="19">
        <v>2017</v>
      </c>
      <c r="B1291" t="s">
        <v>22</v>
      </c>
      <c r="C1291" t="s">
        <v>23</v>
      </c>
      <c r="D1291" t="str">
        <f>VLOOKUP(C1291,NACE08!$C$4:$D$25,2,FALSE)</f>
        <v>Activités spécialisées, scientifiques et techniques</v>
      </c>
      <c r="E1291" t="s">
        <v>269</v>
      </c>
      <c r="F1291" s="11">
        <v>1</v>
      </c>
      <c r="G1291" s="11">
        <v>1</v>
      </c>
      <c r="H1291" s="143">
        <v>7</v>
      </c>
      <c r="I1291" s="12"/>
    </row>
    <row r="1292" spans="1:9" hidden="1" outlineLevel="2" x14ac:dyDescent="0.3">
      <c r="A1292" s="19">
        <v>2017</v>
      </c>
      <c r="B1292" t="s">
        <v>24</v>
      </c>
      <c r="C1292" t="s">
        <v>76</v>
      </c>
      <c r="D1292" t="str">
        <f>VLOOKUP(C1292,NACE08!$C$4:$D$25,2,FALSE)</f>
        <v>Activités de services administratifs et de soutien*</v>
      </c>
      <c r="E1292" t="s">
        <v>41</v>
      </c>
      <c r="F1292" s="11">
        <v>4011</v>
      </c>
      <c r="G1292" s="11">
        <v>4974</v>
      </c>
      <c r="H1292" s="143">
        <v>456715</v>
      </c>
      <c r="I1292" s="12"/>
    </row>
    <row r="1293" spans="1:9" hidden="1" outlineLevel="2" x14ac:dyDescent="0.3">
      <c r="A1293" s="19">
        <v>2017</v>
      </c>
      <c r="B1293" t="s">
        <v>24</v>
      </c>
      <c r="C1293" t="s">
        <v>76</v>
      </c>
      <c r="D1293" t="str">
        <f>VLOOKUP(C1293,NACE08!$C$4:$D$25,2,FALSE)</f>
        <v>Activités de services administratifs et de soutien*</v>
      </c>
      <c r="E1293" t="s">
        <v>111</v>
      </c>
      <c r="F1293" s="11">
        <v>6858</v>
      </c>
      <c r="G1293" s="11">
        <v>10605</v>
      </c>
      <c r="H1293" s="143">
        <v>1077827</v>
      </c>
      <c r="I1293" s="12"/>
    </row>
    <row r="1294" spans="1:9" hidden="1" outlineLevel="2" x14ac:dyDescent="0.3">
      <c r="A1294" s="19">
        <v>2017</v>
      </c>
      <c r="B1294" t="s">
        <v>24</v>
      </c>
      <c r="C1294" t="s">
        <v>76</v>
      </c>
      <c r="D1294" t="str">
        <f>VLOOKUP(C1294,NACE08!$C$4:$D$25,2,FALSE)</f>
        <v>Activités de services administratifs et de soutien*</v>
      </c>
      <c r="E1294" t="s">
        <v>112</v>
      </c>
      <c r="F1294" s="11">
        <v>4360</v>
      </c>
      <c r="G1294" s="11">
        <v>7828</v>
      </c>
      <c r="H1294" s="143">
        <v>781047</v>
      </c>
      <c r="I1294" s="12"/>
    </row>
    <row r="1295" spans="1:9" hidden="1" outlineLevel="2" x14ac:dyDescent="0.3">
      <c r="A1295" s="19">
        <v>2017</v>
      </c>
      <c r="B1295" t="s">
        <v>24</v>
      </c>
      <c r="C1295" t="s">
        <v>76</v>
      </c>
      <c r="D1295" t="str">
        <f>VLOOKUP(C1295,NACE08!$C$4:$D$25,2,FALSE)</f>
        <v>Activités de services administratifs et de soutien*</v>
      </c>
      <c r="E1295" t="s">
        <v>113</v>
      </c>
      <c r="F1295" s="11">
        <v>1346</v>
      </c>
      <c r="G1295" s="11">
        <v>2326</v>
      </c>
      <c r="H1295" s="143">
        <v>243963</v>
      </c>
      <c r="I1295" s="12"/>
    </row>
    <row r="1296" spans="1:9" hidden="1" outlineLevel="2" x14ac:dyDescent="0.3">
      <c r="A1296" s="19">
        <v>2017</v>
      </c>
      <c r="B1296" t="s">
        <v>24</v>
      </c>
      <c r="C1296" t="s">
        <v>76</v>
      </c>
      <c r="D1296" t="str">
        <f>VLOOKUP(C1296,NACE08!$C$4:$D$25,2,FALSE)</f>
        <v>Activités de services administratifs et de soutien*</v>
      </c>
      <c r="E1296" t="s">
        <v>114</v>
      </c>
      <c r="F1296" s="11">
        <v>231</v>
      </c>
      <c r="G1296" s="11">
        <v>389</v>
      </c>
      <c r="H1296" s="143">
        <v>48333</v>
      </c>
      <c r="I1296" s="12"/>
    </row>
    <row r="1297" spans="1:9" hidden="1" outlineLevel="2" x14ac:dyDescent="0.3">
      <c r="A1297" s="19">
        <v>2017</v>
      </c>
      <c r="B1297" t="s">
        <v>24</v>
      </c>
      <c r="C1297" t="s">
        <v>76</v>
      </c>
      <c r="D1297" t="str">
        <f>VLOOKUP(C1297,NACE08!$C$4:$D$25,2,FALSE)</f>
        <v>Activités de services administratifs et de soutien*</v>
      </c>
      <c r="E1297" t="s">
        <v>115</v>
      </c>
      <c r="F1297" s="11">
        <v>143</v>
      </c>
      <c r="G1297" s="11">
        <v>234</v>
      </c>
      <c r="H1297" s="143">
        <v>33101</v>
      </c>
      <c r="I1297" s="12"/>
    </row>
    <row r="1298" spans="1:9" hidden="1" outlineLevel="2" x14ac:dyDescent="0.3">
      <c r="A1298" s="19">
        <v>2017</v>
      </c>
      <c r="B1298" t="s">
        <v>24</v>
      </c>
      <c r="C1298" t="s">
        <v>76</v>
      </c>
      <c r="D1298" t="str">
        <f>VLOOKUP(C1298,NACE08!$C$4:$D$25,2,FALSE)</f>
        <v>Activités de services administratifs et de soutien*</v>
      </c>
      <c r="E1298" t="s">
        <v>116</v>
      </c>
      <c r="F1298" s="11">
        <v>23</v>
      </c>
      <c r="G1298" s="11">
        <v>34</v>
      </c>
      <c r="H1298" s="143">
        <v>5099</v>
      </c>
      <c r="I1298" s="12"/>
    </row>
    <row r="1299" spans="1:9" hidden="1" outlineLevel="2" x14ac:dyDescent="0.3">
      <c r="A1299" s="19">
        <v>2017</v>
      </c>
      <c r="B1299" t="s">
        <v>24</v>
      </c>
      <c r="C1299" t="s">
        <v>76</v>
      </c>
      <c r="D1299" t="str">
        <f>VLOOKUP(C1299,NACE08!$C$4:$D$25,2,FALSE)</f>
        <v>Activités de services administratifs et de soutien*</v>
      </c>
      <c r="E1299" t="s">
        <v>117</v>
      </c>
      <c r="F1299" s="11">
        <v>1</v>
      </c>
      <c r="G1299" s="11">
        <v>2</v>
      </c>
      <c r="H1299" s="143">
        <v>168</v>
      </c>
      <c r="I1299" s="12"/>
    </row>
    <row r="1300" spans="1:9" hidden="1" outlineLevel="2" x14ac:dyDescent="0.3">
      <c r="A1300" s="19">
        <v>2017</v>
      </c>
      <c r="B1300" t="s">
        <v>24</v>
      </c>
      <c r="C1300" t="s">
        <v>76</v>
      </c>
      <c r="D1300" t="str">
        <f>VLOOKUP(C1300,NACE08!$C$4:$D$25,2,FALSE)</f>
        <v>Activités de services administratifs et de soutien*</v>
      </c>
      <c r="E1300" t="s">
        <v>269</v>
      </c>
      <c r="F1300" s="11">
        <v>2</v>
      </c>
      <c r="G1300" s="11">
        <v>2</v>
      </c>
      <c r="H1300" s="143">
        <v>50</v>
      </c>
      <c r="I1300" s="12"/>
    </row>
    <row r="1301" spans="1:9" hidden="1" outlineLevel="2" x14ac:dyDescent="0.3">
      <c r="A1301" s="19">
        <v>2017</v>
      </c>
      <c r="B1301" t="s">
        <v>24</v>
      </c>
      <c r="C1301" t="s">
        <v>25</v>
      </c>
      <c r="D1301" t="str">
        <f>VLOOKUP(C1301,NACE08!$C$4:$D$25,2,FALSE)</f>
        <v>Travail Interimmaire</v>
      </c>
      <c r="E1301" t="s">
        <v>41</v>
      </c>
      <c r="F1301" s="11">
        <v>41230</v>
      </c>
      <c r="G1301" s="11">
        <v>57497</v>
      </c>
      <c r="H1301" s="143">
        <v>4514235</v>
      </c>
      <c r="I1301" s="12"/>
    </row>
    <row r="1302" spans="1:9" hidden="1" outlineLevel="2" x14ac:dyDescent="0.3">
      <c r="A1302" s="19">
        <v>2017</v>
      </c>
      <c r="B1302" t="s">
        <v>24</v>
      </c>
      <c r="C1302" t="s">
        <v>25</v>
      </c>
      <c r="D1302" t="str">
        <f>VLOOKUP(C1302,NACE08!$C$4:$D$25,2,FALSE)</f>
        <v>Travail Interimmaire</v>
      </c>
      <c r="E1302" t="s">
        <v>111</v>
      </c>
      <c r="F1302" s="11">
        <v>79963</v>
      </c>
      <c r="G1302" s="11">
        <v>132781</v>
      </c>
      <c r="H1302" s="143">
        <v>13122246</v>
      </c>
      <c r="I1302" s="12"/>
    </row>
    <row r="1303" spans="1:9" hidden="1" outlineLevel="2" x14ac:dyDescent="0.3">
      <c r="A1303" s="19">
        <v>2017</v>
      </c>
      <c r="B1303" t="s">
        <v>24</v>
      </c>
      <c r="C1303" t="s">
        <v>25</v>
      </c>
      <c r="D1303" t="str">
        <f>VLOOKUP(C1303,NACE08!$C$4:$D$25,2,FALSE)</f>
        <v>Travail Interimmaire</v>
      </c>
      <c r="E1303" t="s">
        <v>112</v>
      </c>
      <c r="F1303" s="11">
        <v>53456</v>
      </c>
      <c r="G1303" s="11">
        <v>93495</v>
      </c>
      <c r="H1303" s="143">
        <v>10234882</v>
      </c>
      <c r="I1303" s="12"/>
    </row>
    <row r="1304" spans="1:9" hidden="1" outlineLevel="2" x14ac:dyDescent="0.3">
      <c r="A1304" s="19">
        <v>2017</v>
      </c>
      <c r="B1304" t="s">
        <v>24</v>
      </c>
      <c r="C1304" t="s">
        <v>25</v>
      </c>
      <c r="D1304" t="str">
        <f>VLOOKUP(C1304,NACE08!$C$4:$D$25,2,FALSE)</f>
        <v>Travail Interimmaire</v>
      </c>
      <c r="E1304" t="s">
        <v>113</v>
      </c>
      <c r="F1304" s="11">
        <v>14972</v>
      </c>
      <c r="G1304" s="11">
        <v>25521</v>
      </c>
      <c r="H1304" s="143">
        <v>3076317</v>
      </c>
      <c r="I1304" s="12"/>
    </row>
    <row r="1305" spans="1:9" hidden="1" outlineLevel="2" x14ac:dyDescent="0.3">
      <c r="A1305" s="19">
        <v>2017</v>
      </c>
      <c r="B1305" t="s">
        <v>24</v>
      </c>
      <c r="C1305" t="s">
        <v>25</v>
      </c>
      <c r="D1305" t="str">
        <f>VLOOKUP(C1305,NACE08!$C$4:$D$25,2,FALSE)</f>
        <v>Travail Interimmaire</v>
      </c>
      <c r="E1305" t="s">
        <v>114</v>
      </c>
      <c r="F1305" s="11">
        <v>2120</v>
      </c>
      <c r="G1305" s="11">
        <v>3745</v>
      </c>
      <c r="H1305" s="143">
        <v>476369</v>
      </c>
      <c r="I1305" s="12"/>
    </row>
    <row r="1306" spans="1:9" hidden="1" outlineLevel="2" x14ac:dyDescent="0.3">
      <c r="A1306" s="19">
        <v>2017</v>
      </c>
      <c r="B1306" t="s">
        <v>24</v>
      </c>
      <c r="C1306" t="s">
        <v>25</v>
      </c>
      <c r="D1306" t="str">
        <f>VLOOKUP(C1306,NACE08!$C$4:$D$25,2,FALSE)</f>
        <v>Travail Interimmaire</v>
      </c>
      <c r="E1306" t="s">
        <v>115</v>
      </c>
      <c r="F1306" s="11">
        <v>1196</v>
      </c>
      <c r="G1306" s="11">
        <v>2111</v>
      </c>
      <c r="H1306" s="143">
        <v>289927</v>
      </c>
      <c r="I1306" s="12"/>
    </row>
    <row r="1307" spans="1:9" hidden="1" outlineLevel="2" x14ac:dyDescent="0.3">
      <c r="A1307" s="19">
        <v>2017</v>
      </c>
      <c r="B1307" t="s">
        <v>24</v>
      </c>
      <c r="C1307" t="s">
        <v>25</v>
      </c>
      <c r="D1307" t="str">
        <f>VLOOKUP(C1307,NACE08!$C$4:$D$25,2,FALSE)</f>
        <v>Travail Interimmaire</v>
      </c>
      <c r="E1307" t="s">
        <v>116</v>
      </c>
      <c r="F1307" s="11">
        <v>125</v>
      </c>
      <c r="G1307" s="11">
        <v>184</v>
      </c>
      <c r="H1307" s="143">
        <v>26155</v>
      </c>
      <c r="I1307" s="12"/>
    </row>
    <row r="1308" spans="1:9" hidden="1" outlineLevel="2" x14ac:dyDescent="0.3">
      <c r="A1308" s="19">
        <v>2017</v>
      </c>
      <c r="B1308" t="s">
        <v>24</v>
      </c>
      <c r="C1308" t="s">
        <v>25</v>
      </c>
      <c r="D1308" t="str">
        <f>VLOOKUP(C1308,NACE08!$C$4:$D$25,2,FALSE)</f>
        <v>Travail Interimmaire</v>
      </c>
      <c r="E1308" t="s">
        <v>117</v>
      </c>
      <c r="F1308" s="11">
        <v>20</v>
      </c>
      <c r="G1308" s="11">
        <v>31</v>
      </c>
      <c r="H1308" s="143">
        <v>2925</v>
      </c>
      <c r="I1308" s="12"/>
    </row>
    <row r="1309" spans="1:9" hidden="1" outlineLevel="2" x14ac:dyDescent="0.3">
      <c r="A1309" s="19">
        <v>2017</v>
      </c>
      <c r="B1309" t="s">
        <v>24</v>
      </c>
      <c r="C1309" t="s">
        <v>25</v>
      </c>
      <c r="D1309" t="str">
        <f>VLOOKUP(C1309,NACE08!$C$4:$D$25,2,FALSE)</f>
        <v>Travail Interimmaire</v>
      </c>
      <c r="E1309" t="s">
        <v>268</v>
      </c>
      <c r="F1309" s="11">
        <v>2</v>
      </c>
      <c r="G1309" s="11">
        <v>2</v>
      </c>
      <c r="H1309" s="143">
        <v>25</v>
      </c>
      <c r="I1309" s="12"/>
    </row>
    <row r="1310" spans="1:9" hidden="1" outlineLevel="2" x14ac:dyDescent="0.3">
      <c r="A1310" s="19">
        <v>2017</v>
      </c>
      <c r="B1310" t="s">
        <v>24</v>
      </c>
      <c r="C1310" t="s">
        <v>25</v>
      </c>
      <c r="D1310" t="str">
        <f>VLOOKUP(C1310,NACE08!$C$4:$D$25,2,FALSE)</f>
        <v>Travail Interimmaire</v>
      </c>
      <c r="E1310" t="s">
        <v>269</v>
      </c>
      <c r="F1310" s="11">
        <v>6</v>
      </c>
      <c r="G1310" s="11">
        <v>6</v>
      </c>
      <c r="H1310" s="143">
        <v>159</v>
      </c>
      <c r="I1310" s="12"/>
    </row>
    <row r="1311" spans="1:9" hidden="1" outlineLevel="2" x14ac:dyDescent="0.3">
      <c r="A1311" s="19">
        <v>2017</v>
      </c>
      <c r="B1311" t="s">
        <v>26</v>
      </c>
      <c r="C1311" t="s">
        <v>27</v>
      </c>
      <c r="D1311" t="str">
        <f>VLOOKUP(C1311,NACE08!$C$4:$D$25,2,FALSE)</f>
        <v>Administration publique</v>
      </c>
      <c r="E1311" t="s">
        <v>41</v>
      </c>
      <c r="F1311" s="11">
        <v>5628</v>
      </c>
      <c r="G1311" s="11">
        <v>6289</v>
      </c>
      <c r="H1311" s="143">
        <v>546590</v>
      </c>
      <c r="I1311" s="12"/>
    </row>
    <row r="1312" spans="1:9" hidden="1" outlineLevel="2" x14ac:dyDescent="0.3">
      <c r="A1312" s="19">
        <v>2017</v>
      </c>
      <c r="B1312" t="s">
        <v>26</v>
      </c>
      <c r="C1312" t="s">
        <v>27</v>
      </c>
      <c r="D1312" t="str">
        <f>VLOOKUP(C1312,NACE08!$C$4:$D$25,2,FALSE)</f>
        <v>Administration publique</v>
      </c>
      <c r="E1312" t="s">
        <v>111</v>
      </c>
      <c r="F1312" s="11">
        <v>9720</v>
      </c>
      <c r="G1312" s="11">
        <v>12403</v>
      </c>
      <c r="H1312" s="143">
        <v>1455917</v>
      </c>
      <c r="I1312" s="12"/>
    </row>
    <row r="1313" spans="1:9" hidden="1" outlineLevel="2" x14ac:dyDescent="0.3">
      <c r="A1313" s="19">
        <v>2017</v>
      </c>
      <c r="B1313" t="s">
        <v>26</v>
      </c>
      <c r="C1313" t="s">
        <v>27</v>
      </c>
      <c r="D1313" t="str">
        <f>VLOOKUP(C1313,NACE08!$C$4:$D$25,2,FALSE)</f>
        <v>Administration publique</v>
      </c>
      <c r="E1313" t="s">
        <v>112</v>
      </c>
      <c r="F1313" s="11">
        <v>5846</v>
      </c>
      <c r="G1313" s="11">
        <v>7766</v>
      </c>
      <c r="H1313" s="143">
        <v>1011465</v>
      </c>
      <c r="I1313" s="12"/>
    </row>
    <row r="1314" spans="1:9" hidden="1" outlineLevel="2" x14ac:dyDescent="0.3">
      <c r="A1314" s="19">
        <v>2017</v>
      </c>
      <c r="B1314" t="s">
        <v>26</v>
      </c>
      <c r="C1314" t="s">
        <v>27</v>
      </c>
      <c r="D1314" t="str">
        <f>VLOOKUP(C1314,NACE08!$C$4:$D$25,2,FALSE)</f>
        <v>Administration publique</v>
      </c>
      <c r="E1314" t="s">
        <v>113</v>
      </c>
      <c r="F1314" s="11">
        <v>1260</v>
      </c>
      <c r="G1314" s="11">
        <v>1692</v>
      </c>
      <c r="H1314" s="143">
        <v>244714</v>
      </c>
      <c r="I1314" s="12"/>
    </row>
    <row r="1315" spans="1:9" hidden="1" outlineLevel="2" x14ac:dyDescent="0.3">
      <c r="A1315" s="19">
        <v>2017</v>
      </c>
      <c r="B1315" t="s">
        <v>26</v>
      </c>
      <c r="C1315" t="s">
        <v>27</v>
      </c>
      <c r="D1315" t="str">
        <f>VLOOKUP(C1315,NACE08!$C$4:$D$25,2,FALSE)</f>
        <v>Administration publique</v>
      </c>
      <c r="E1315" t="s">
        <v>114</v>
      </c>
      <c r="F1315" s="11">
        <v>150</v>
      </c>
      <c r="G1315" s="11">
        <v>215</v>
      </c>
      <c r="H1315" s="143">
        <v>32560</v>
      </c>
      <c r="I1315" s="12"/>
    </row>
    <row r="1316" spans="1:9" hidden="1" outlineLevel="2" x14ac:dyDescent="0.3">
      <c r="A1316" s="19">
        <v>2017</v>
      </c>
      <c r="B1316" t="s">
        <v>26</v>
      </c>
      <c r="C1316" t="s">
        <v>27</v>
      </c>
      <c r="D1316" t="str">
        <f>VLOOKUP(C1316,NACE08!$C$4:$D$25,2,FALSE)</f>
        <v>Administration publique</v>
      </c>
      <c r="E1316" t="s">
        <v>115</v>
      </c>
      <c r="F1316" s="11">
        <v>136</v>
      </c>
      <c r="G1316" s="11">
        <v>176</v>
      </c>
      <c r="H1316" s="143">
        <v>34431</v>
      </c>
      <c r="I1316" s="12"/>
    </row>
    <row r="1317" spans="1:9" hidden="1" outlineLevel="2" x14ac:dyDescent="0.3">
      <c r="A1317" s="19">
        <v>2017</v>
      </c>
      <c r="B1317" t="s">
        <v>26</v>
      </c>
      <c r="C1317" t="s">
        <v>27</v>
      </c>
      <c r="D1317" t="str">
        <f>VLOOKUP(C1317,NACE08!$C$4:$D$25,2,FALSE)</f>
        <v>Administration publique</v>
      </c>
      <c r="E1317" t="s">
        <v>116</v>
      </c>
      <c r="F1317" s="11">
        <v>26</v>
      </c>
      <c r="G1317" s="11">
        <v>39</v>
      </c>
      <c r="H1317" s="143">
        <v>6184</v>
      </c>
      <c r="I1317" s="12"/>
    </row>
    <row r="1318" spans="1:9" hidden="1" outlineLevel="2" x14ac:dyDescent="0.3">
      <c r="A1318" s="19">
        <v>2017</v>
      </c>
      <c r="B1318" t="s">
        <v>26</v>
      </c>
      <c r="C1318" t="s">
        <v>27</v>
      </c>
      <c r="D1318" t="str">
        <f>VLOOKUP(C1318,NACE08!$C$4:$D$25,2,FALSE)</f>
        <v>Administration publique</v>
      </c>
      <c r="E1318" t="s">
        <v>117</v>
      </c>
      <c r="F1318" s="11">
        <v>2</v>
      </c>
      <c r="G1318" s="11">
        <v>3</v>
      </c>
      <c r="H1318" s="143">
        <v>665</v>
      </c>
      <c r="I1318" s="12"/>
    </row>
    <row r="1319" spans="1:9" hidden="1" outlineLevel="2" x14ac:dyDescent="0.3">
      <c r="A1319" s="19">
        <v>2017</v>
      </c>
      <c r="B1319" t="s">
        <v>26</v>
      </c>
      <c r="C1319" t="s">
        <v>27</v>
      </c>
      <c r="D1319" t="str">
        <f>VLOOKUP(C1319,NACE08!$C$4:$D$25,2,FALSE)</f>
        <v>Administration publique</v>
      </c>
      <c r="E1319" t="s">
        <v>269</v>
      </c>
      <c r="F1319" s="11">
        <v>1</v>
      </c>
      <c r="G1319" s="11">
        <v>1</v>
      </c>
      <c r="H1319" s="143">
        <v>54</v>
      </c>
      <c r="I1319" s="12"/>
    </row>
    <row r="1320" spans="1:9" hidden="1" outlineLevel="2" x14ac:dyDescent="0.3">
      <c r="A1320" s="19">
        <v>2017</v>
      </c>
      <c r="B1320" t="s">
        <v>28</v>
      </c>
      <c r="C1320" t="s">
        <v>29</v>
      </c>
      <c r="D1320" t="str">
        <f>VLOOKUP(C1320,NACE08!$C$4:$D$25,2,FALSE)</f>
        <v>Enseignement</v>
      </c>
      <c r="E1320" t="s">
        <v>41</v>
      </c>
      <c r="F1320" s="11">
        <v>857</v>
      </c>
      <c r="G1320" s="11">
        <v>1023</v>
      </c>
      <c r="H1320" s="143">
        <v>67158</v>
      </c>
      <c r="I1320" s="12"/>
    </row>
    <row r="1321" spans="1:9" hidden="1" outlineLevel="2" x14ac:dyDescent="0.3">
      <c r="A1321" s="19">
        <v>2017</v>
      </c>
      <c r="B1321" t="s">
        <v>28</v>
      </c>
      <c r="C1321" t="s">
        <v>29</v>
      </c>
      <c r="D1321" t="str">
        <f>VLOOKUP(C1321,NACE08!$C$4:$D$25,2,FALSE)</f>
        <v>Enseignement</v>
      </c>
      <c r="E1321" t="s">
        <v>111</v>
      </c>
      <c r="F1321" s="11">
        <v>2074</v>
      </c>
      <c r="G1321" s="11">
        <v>3350</v>
      </c>
      <c r="H1321" s="143">
        <v>205234</v>
      </c>
      <c r="I1321" s="12"/>
    </row>
    <row r="1322" spans="1:9" hidden="1" outlineLevel="2" x14ac:dyDescent="0.3">
      <c r="A1322" s="19">
        <v>2017</v>
      </c>
      <c r="B1322" t="s">
        <v>28</v>
      </c>
      <c r="C1322" t="s">
        <v>29</v>
      </c>
      <c r="D1322" t="str">
        <f>VLOOKUP(C1322,NACE08!$C$4:$D$25,2,FALSE)</f>
        <v>Enseignement</v>
      </c>
      <c r="E1322" t="s">
        <v>112</v>
      </c>
      <c r="F1322" s="11">
        <v>3546</v>
      </c>
      <c r="G1322" s="11">
        <v>5990</v>
      </c>
      <c r="H1322" s="143">
        <v>436188</v>
      </c>
      <c r="I1322" s="12"/>
    </row>
    <row r="1323" spans="1:9" hidden="1" outlineLevel="2" x14ac:dyDescent="0.3">
      <c r="A1323" s="19">
        <v>2017</v>
      </c>
      <c r="B1323" t="s">
        <v>28</v>
      </c>
      <c r="C1323" t="s">
        <v>29</v>
      </c>
      <c r="D1323" t="str">
        <f>VLOOKUP(C1323,NACE08!$C$4:$D$25,2,FALSE)</f>
        <v>Enseignement</v>
      </c>
      <c r="E1323" t="s">
        <v>113</v>
      </c>
      <c r="F1323" s="11">
        <v>1591</v>
      </c>
      <c r="G1323" s="11">
        <v>2510</v>
      </c>
      <c r="H1323" s="143">
        <v>230363</v>
      </c>
      <c r="I1323" s="12"/>
    </row>
    <row r="1324" spans="1:9" hidden="1" outlineLevel="2" x14ac:dyDescent="0.3">
      <c r="A1324" s="19">
        <v>2017</v>
      </c>
      <c r="B1324" t="s">
        <v>28</v>
      </c>
      <c r="C1324" t="s">
        <v>29</v>
      </c>
      <c r="D1324" t="str">
        <f>VLOOKUP(C1324,NACE08!$C$4:$D$25,2,FALSE)</f>
        <v>Enseignement</v>
      </c>
      <c r="E1324" t="s">
        <v>114</v>
      </c>
      <c r="F1324" s="11">
        <v>328</v>
      </c>
      <c r="G1324" s="11">
        <v>487</v>
      </c>
      <c r="H1324" s="143">
        <v>58013</v>
      </c>
      <c r="I1324" s="12"/>
    </row>
    <row r="1325" spans="1:9" hidden="1" outlineLevel="2" x14ac:dyDescent="0.3">
      <c r="A1325" s="19">
        <v>2017</v>
      </c>
      <c r="B1325" t="s">
        <v>28</v>
      </c>
      <c r="C1325" t="s">
        <v>29</v>
      </c>
      <c r="D1325" t="str">
        <f>VLOOKUP(C1325,NACE08!$C$4:$D$25,2,FALSE)</f>
        <v>Enseignement</v>
      </c>
      <c r="E1325" t="s">
        <v>115</v>
      </c>
      <c r="F1325" s="11">
        <v>248</v>
      </c>
      <c r="G1325" s="11">
        <v>329</v>
      </c>
      <c r="H1325" s="143">
        <v>51230</v>
      </c>
      <c r="I1325" s="12"/>
    </row>
    <row r="1326" spans="1:9" hidden="1" outlineLevel="2" x14ac:dyDescent="0.3">
      <c r="A1326" s="19">
        <v>2017</v>
      </c>
      <c r="B1326" t="s">
        <v>28</v>
      </c>
      <c r="C1326" t="s">
        <v>29</v>
      </c>
      <c r="D1326" t="str">
        <f>VLOOKUP(C1326,NACE08!$C$4:$D$25,2,FALSE)</f>
        <v>Enseignement</v>
      </c>
      <c r="E1326" t="s">
        <v>116</v>
      </c>
      <c r="F1326" s="11">
        <v>28</v>
      </c>
      <c r="G1326" s="11">
        <v>37</v>
      </c>
      <c r="H1326" s="143">
        <v>6625</v>
      </c>
      <c r="I1326" s="12"/>
    </row>
    <row r="1327" spans="1:9" hidden="1" outlineLevel="2" x14ac:dyDescent="0.3">
      <c r="A1327" s="19">
        <v>2017</v>
      </c>
      <c r="B1327" t="s">
        <v>28</v>
      </c>
      <c r="C1327" t="s">
        <v>29</v>
      </c>
      <c r="D1327" t="str">
        <f>VLOOKUP(C1327,NACE08!$C$4:$D$25,2,FALSE)</f>
        <v>Enseignement</v>
      </c>
      <c r="E1327" t="s">
        <v>117</v>
      </c>
      <c r="F1327" s="11">
        <v>6</v>
      </c>
      <c r="G1327" s="11">
        <v>7</v>
      </c>
      <c r="H1327" s="143">
        <v>841</v>
      </c>
      <c r="I1327" s="12"/>
    </row>
    <row r="1328" spans="1:9" hidden="1" outlineLevel="2" x14ac:dyDescent="0.3">
      <c r="A1328" s="19">
        <v>2017</v>
      </c>
      <c r="B1328" t="s">
        <v>30</v>
      </c>
      <c r="C1328" t="s">
        <v>31</v>
      </c>
      <c r="D1328" t="str">
        <f>VLOOKUP(C1328,NACE08!$C$4:$D$25,2,FALSE)</f>
        <v>Santé humaine et action sociale</v>
      </c>
      <c r="E1328" t="s">
        <v>41</v>
      </c>
      <c r="F1328" s="11">
        <v>5655</v>
      </c>
      <c r="G1328" s="11">
        <v>6451</v>
      </c>
      <c r="H1328" s="143">
        <v>656752</v>
      </c>
      <c r="I1328" s="12"/>
    </row>
    <row r="1329" spans="1:9" hidden="1" outlineLevel="2" x14ac:dyDescent="0.3">
      <c r="A1329" s="19">
        <v>2017</v>
      </c>
      <c r="B1329" t="s">
        <v>30</v>
      </c>
      <c r="C1329" t="s">
        <v>31</v>
      </c>
      <c r="D1329" t="str">
        <f>VLOOKUP(C1329,NACE08!$C$4:$D$25,2,FALSE)</f>
        <v>Santé humaine et action sociale</v>
      </c>
      <c r="E1329" t="s">
        <v>111</v>
      </c>
      <c r="F1329" s="11">
        <v>14257</v>
      </c>
      <c r="G1329" s="11">
        <v>18432</v>
      </c>
      <c r="H1329" s="143">
        <v>2418073</v>
      </c>
      <c r="I1329" s="12"/>
    </row>
    <row r="1330" spans="1:9" hidden="1" outlineLevel="2" x14ac:dyDescent="0.3">
      <c r="A1330" s="19">
        <v>2017</v>
      </c>
      <c r="B1330" t="s">
        <v>30</v>
      </c>
      <c r="C1330" t="s">
        <v>31</v>
      </c>
      <c r="D1330" t="str">
        <f>VLOOKUP(C1330,NACE08!$C$4:$D$25,2,FALSE)</f>
        <v>Santé humaine et action sociale</v>
      </c>
      <c r="E1330" t="s">
        <v>112</v>
      </c>
      <c r="F1330" s="11">
        <v>11685</v>
      </c>
      <c r="G1330" s="11">
        <v>15097</v>
      </c>
      <c r="H1330" s="143">
        <v>2311095</v>
      </c>
      <c r="I1330" s="12"/>
    </row>
    <row r="1331" spans="1:9" hidden="1" outlineLevel="2" x14ac:dyDescent="0.3">
      <c r="A1331" s="19">
        <v>2017</v>
      </c>
      <c r="B1331" t="s">
        <v>30</v>
      </c>
      <c r="C1331" t="s">
        <v>31</v>
      </c>
      <c r="D1331" t="str">
        <f>VLOOKUP(C1331,NACE08!$C$4:$D$25,2,FALSE)</f>
        <v>Santé humaine et action sociale</v>
      </c>
      <c r="E1331" t="s">
        <v>113</v>
      </c>
      <c r="F1331" s="11">
        <v>3296</v>
      </c>
      <c r="G1331" s="11">
        <v>4285</v>
      </c>
      <c r="H1331" s="143">
        <v>717600</v>
      </c>
      <c r="I1331" s="12"/>
    </row>
    <row r="1332" spans="1:9" hidden="1" outlineLevel="2" x14ac:dyDescent="0.3">
      <c r="A1332" s="19">
        <v>2017</v>
      </c>
      <c r="B1332" t="s">
        <v>30</v>
      </c>
      <c r="C1332" t="s">
        <v>31</v>
      </c>
      <c r="D1332" t="str">
        <f>VLOOKUP(C1332,NACE08!$C$4:$D$25,2,FALSE)</f>
        <v>Santé humaine et action sociale</v>
      </c>
      <c r="E1332" t="s">
        <v>114</v>
      </c>
      <c r="F1332" s="11">
        <v>584</v>
      </c>
      <c r="G1332" s="11">
        <v>729</v>
      </c>
      <c r="H1332" s="143">
        <v>136743</v>
      </c>
      <c r="I1332" s="12"/>
    </row>
    <row r="1333" spans="1:9" hidden="1" outlineLevel="2" x14ac:dyDescent="0.3">
      <c r="A1333" s="19">
        <v>2017</v>
      </c>
      <c r="B1333" t="s">
        <v>30</v>
      </c>
      <c r="C1333" t="s">
        <v>31</v>
      </c>
      <c r="D1333" t="str">
        <f>VLOOKUP(C1333,NACE08!$C$4:$D$25,2,FALSE)</f>
        <v>Santé humaine et action sociale</v>
      </c>
      <c r="E1333" t="s">
        <v>115</v>
      </c>
      <c r="F1333" s="11">
        <v>526</v>
      </c>
      <c r="G1333" s="11">
        <v>676</v>
      </c>
      <c r="H1333" s="143">
        <v>140229</v>
      </c>
      <c r="I1333" s="12"/>
    </row>
    <row r="1334" spans="1:9" hidden="1" outlineLevel="2" x14ac:dyDescent="0.3">
      <c r="A1334" s="19">
        <v>2017</v>
      </c>
      <c r="B1334" t="s">
        <v>30</v>
      </c>
      <c r="C1334" t="s">
        <v>31</v>
      </c>
      <c r="D1334" t="str">
        <f>VLOOKUP(C1334,NACE08!$C$4:$D$25,2,FALSE)</f>
        <v>Santé humaine et action sociale</v>
      </c>
      <c r="E1334" t="s">
        <v>116</v>
      </c>
      <c r="F1334" s="11">
        <v>127</v>
      </c>
      <c r="G1334" s="11">
        <v>165</v>
      </c>
      <c r="H1334" s="143">
        <v>33892</v>
      </c>
      <c r="I1334" s="12"/>
    </row>
    <row r="1335" spans="1:9" hidden="1" outlineLevel="2" x14ac:dyDescent="0.3">
      <c r="A1335" s="19">
        <v>2017</v>
      </c>
      <c r="B1335" t="s">
        <v>30</v>
      </c>
      <c r="C1335" t="s">
        <v>31</v>
      </c>
      <c r="D1335" t="str">
        <f>VLOOKUP(C1335,NACE08!$C$4:$D$25,2,FALSE)</f>
        <v>Santé humaine et action sociale</v>
      </c>
      <c r="E1335" t="s">
        <v>117</v>
      </c>
      <c r="F1335" s="11">
        <v>18</v>
      </c>
      <c r="G1335" s="11">
        <v>20</v>
      </c>
      <c r="H1335" s="143">
        <v>5881</v>
      </c>
      <c r="I1335" s="12"/>
    </row>
    <row r="1336" spans="1:9" hidden="1" outlineLevel="2" x14ac:dyDescent="0.3">
      <c r="A1336" s="19">
        <v>2017</v>
      </c>
      <c r="B1336" t="s">
        <v>30</v>
      </c>
      <c r="C1336" t="s">
        <v>31</v>
      </c>
      <c r="D1336" t="str">
        <f>VLOOKUP(C1336,NACE08!$C$4:$D$25,2,FALSE)</f>
        <v>Santé humaine et action sociale</v>
      </c>
      <c r="E1336" t="s">
        <v>269</v>
      </c>
      <c r="F1336" s="11">
        <v>2</v>
      </c>
      <c r="G1336" s="11">
        <v>2</v>
      </c>
      <c r="H1336" s="143">
        <v>37</v>
      </c>
      <c r="I1336" s="12"/>
    </row>
    <row r="1337" spans="1:9" hidden="1" outlineLevel="2" x14ac:dyDescent="0.3">
      <c r="A1337" s="19">
        <v>2017</v>
      </c>
      <c r="B1337" t="s">
        <v>32</v>
      </c>
      <c r="C1337" t="s">
        <v>33</v>
      </c>
      <c r="D1337" t="str">
        <f>VLOOKUP(C1337,NACE08!$C$4:$D$25,2,FALSE)</f>
        <v>Arts, spectacles et activités récréatives</v>
      </c>
      <c r="E1337" t="s">
        <v>41</v>
      </c>
      <c r="F1337" s="11">
        <v>3065</v>
      </c>
      <c r="G1337" s="11">
        <v>4063</v>
      </c>
      <c r="H1337" s="143">
        <v>348505</v>
      </c>
      <c r="I1337" s="12"/>
    </row>
    <row r="1338" spans="1:9" hidden="1" outlineLevel="2" x14ac:dyDescent="0.3">
      <c r="A1338" s="19">
        <v>2017</v>
      </c>
      <c r="B1338" t="s">
        <v>32</v>
      </c>
      <c r="C1338" t="s">
        <v>33</v>
      </c>
      <c r="D1338" t="str">
        <f>VLOOKUP(C1338,NACE08!$C$4:$D$25,2,FALSE)</f>
        <v>Arts, spectacles et activités récréatives</v>
      </c>
      <c r="E1338" t="s">
        <v>111</v>
      </c>
      <c r="F1338" s="11">
        <v>5527</v>
      </c>
      <c r="G1338" s="11">
        <v>8343</v>
      </c>
      <c r="H1338" s="143">
        <v>875050</v>
      </c>
      <c r="I1338" s="12"/>
    </row>
    <row r="1339" spans="1:9" hidden="1" outlineLevel="2" x14ac:dyDescent="0.3">
      <c r="A1339" s="19">
        <v>2017</v>
      </c>
      <c r="B1339" t="s">
        <v>32</v>
      </c>
      <c r="C1339" t="s">
        <v>33</v>
      </c>
      <c r="D1339" t="str">
        <f>VLOOKUP(C1339,NACE08!$C$4:$D$25,2,FALSE)</f>
        <v>Arts, spectacles et activités récréatives</v>
      </c>
      <c r="E1339" t="s">
        <v>112</v>
      </c>
      <c r="F1339" s="11">
        <v>4351</v>
      </c>
      <c r="G1339" s="11">
        <v>6873</v>
      </c>
      <c r="H1339" s="143">
        <v>751737</v>
      </c>
      <c r="I1339" s="12"/>
    </row>
    <row r="1340" spans="1:9" hidden="1" outlineLevel="2" x14ac:dyDescent="0.3">
      <c r="A1340" s="19">
        <v>2017</v>
      </c>
      <c r="B1340" t="s">
        <v>32</v>
      </c>
      <c r="C1340" t="s">
        <v>33</v>
      </c>
      <c r="D1340" t="str">
        <f>VLOOKUP(C1340,NACE08!$C$4:$D$25,2,FALSE)</f>
        <v>Arts, spectacles et activités récréatives</v>
      </c>
      <c r="E1340" t="s">
        <v>113</v>
      </c>
      <c r="F1340" s="11">
        <v>1699</v>
      </c>
      <c r="G1340" s="11">
        <v>2496</v>
      </c>
      <c r="H1340" s="143">
        <v>303955</v>
      </c>
      <c r="I1340" s="12"/>
    </row>
    <row r="1341" spans="1:9" hidden="1" outlineLevel="2" x14ac:dyDescent="0.3">
      <c r="A1341" s="19">
        <v>2017</v>
      </c>
      <c r="B1341" t="s">
        <v>32</v>
      </c>
      <c r="C1341" t="s">
        <v>33</v>
      </c>
      <c r="D1341" t="str">
        <f>VLOOKUP(C1341,NACE08!$C$4:$D$25,2,FALSE)</f>
        <v>Arts, spectacles et activités récréatives</v>
      </c>
      <c r="E1341" t="s">
        <v>114</v>
      </c>
      <c r="F1341" s="11">
        <v>319</v>
      </c>
      <c r="G1341" s="11">
        <v>460</v>
      </c>
      <c r="H1341" s="143">
        <v>57445</v>
      </c>
      <c r="I1341" s="12"/>
    </row>
    <row r="1342" spans="1:9" hidden="1" outlineLevel="2" x14ac:dyDescent="0.3">
      <c r="A1342" s="19">
        <v>2017</v>
      </c>
      <c r="B1342" t="s">
        <v>32</v>
      </c>
      <c r="C1342" t="s">
        <v>33</v>
      </c>
      <c r="D1342" t="str">
        <f>VLOOKUP(C1342,NACE08!$C$4:$D$25,2,FALSE)</f>
        <v>Arts, spectacles et activités récréatives</v>
      </c>
      <c r="E1342" t="s">
        <v>115</v>
      </c>
      <c r="F1342" s="11">
        <v>174</v>
      </c>
      <c r="G1342" s="11">
        <v>239</v>
      </c>
      <c r="H1342" s="143">
        <v>25758</v>
      </c>
      <c r="I1342" s="12"/>
    </row>
    <row r="1343" spans="1:9" hidden="1" outlineLevel="2" x14ac:dyDescent="0.3">
      <c r="A1343" s="19">
        <v>2017</v>
      </c>
      <c r="B1343" t="s">
        <v>32</v>
      </c>
      <c r="C1343" t="s">
        <v>33</v>
      </c>
      <c r="D1343" t="str">
        <f>VLOOKUP(C1343,NACE08!$C$4:$D$25,2,FALSE)</f>
        <v>Arts, spectacles et activités récréatives</v>
      </c>
      <c r="E1343" t="s">
        <v>116</v>
      </c>
      <c r="F1343" s="11">
        <v>6</v>
      </c>
      <c r="G1343" s="11">
        <v>6</v>
      </c>
      <c r="H1343" s="143">
        <v>549</v>
      </c>
      <c r="I1343" s="12"/>
    </row>
    <row r="1344" spans="1:9" hidden="1" outlineLevel="2" x14ac:dyDescent="0.3">
      <c r="A1344" s="19">
        <v>2017</v>
      </c>
      <c r="B1344" t="s">
        <v>32</v>
      </c>
      <c r="C1344" t="s">
        <v>33</v>
      </c>
      <c r="D1344" t="str">
        <f>VLOOKUP(C1344,NACE08!$C$4:$D$25,2,FALSE)</f>
        <v>Arts, spectacles et activités récréatives</v>
      </c>
      <c r="E1344" t="s">
        <v>269</v>
      </c>
      <c r="F1344" s="11">
        <v>3</v>
      </c>
      <c r="G1344" s="11">
        <v>3</v>
      </c>
      <c r="H1344" s="143">
        <v>88</v>
      </c>
      <c r="I1344" s="12"/>
    </row>
    <row r="1345" spans="1:9" hidden="1" outlineLevel="2" x14ac:dyDescent="0.3">
      <c r="A1345" s="19">
        <v>2017</v>
      </c>
      <c r="B1345" t="s">
        <v>34</v>
      </c>
      <c r="C1345" t="s">
        <v>35</v>
      </c>
      <c r="D1345" t="str">
        <f>VLOOKUP(C1345,NACE08!$C$4:$D$25,2,FALSE)</f>
        <v>Autres activités de service</v>
      </c>
      <c r="E1345" t="s">
        <v>41</v>
      </c>
      <c r="F1345" s="11">
        <v>1159</v>
      </c>
      <c r="G1345" s="11">
        <v>1412</v>
      </c>
      <c r="H1345" s="143">
        <v>128151</v>
      </c>
      <c r="I1345" s="12"/>
    </row>
    <row r="1346" spans="1:9" hidden="1" outlineLevel="2" x14ac:dyDescent="0.3">
      <c r="A1346" s="19">
        <v>2017</v>
      </c>
      <c r="B1346" t="s">
        <v>34</v>
      </c>
      <c r="C1346" t="s">
        <v>35</v>
      </c>
      <c r="D1346" t="str">
        <f>VLOOKUP(C1346,NACE08!$C$4:$D$25,2,FALSE)</f>
        <v>Autres activités de service</v>
      </c>
      <c r="E1346" t="s">
        <v>111</v>
      </c>
      <c r="F1346" s="11">
        <v>2162</v>
      </c>
      <c r="G1346" s="11">
        <v>3106</v>
      </c>
      <c r="H1346" s="143">
        <v>364406</v>
      </c>
      <c r="I1346" s="12"/>
    </row>
    <row r="1347" spans="1:9" hidden="1" outlineLevel="2" x14ac:dyDescent="0.3">
      <c r="A1347" s="19">
        <v>2017</v>
      </c>
      <c r="B1347" t="s">
        <v>34</v>
      </c>
      <c r="C1347" t="s">
        <v>35</v>
      </c>
      <c r="D1347" t="str">
        <f>VLOOKUP(C1347,NACE08!$C$4:$D$25,2,FALSE)</f>
        <v>Autres activités de service</v>
      </c>
      <c r="E1347" t="s">
        <v>112</v>
      </c>
      <c r="F1347" s="11">
        <v>1354</v>
      </c>
      <c r="G1347" s="11">
        <v>1985</v>
      </c>
      <c r="H1347" s="143">
        <v>236475</v>
      </c>
      <c r="I1347" s="12"/>
    </row>
    <row r="1348" spans="1:9" hidden="1" outlineLevel="2" x14ac:dyDescent="0.3">
      <c r="A1348" s="19">
        <v>2017</v>
      </c>
      <c r="B1348" t="s">
        <v>34</v>
      </c>
      <c r="C1348" t="s">
        <v>35</v>
      </c>
      <c r="D1348" t="str">
        <f>VLOOKUP(C1348,NACE08!$C$4:$D$25,2,FALSE)</f>
        <v>Autres activités de service</v>
      </c>
      <c r="E1348" t="s">
        <v>113</v>
      </c>
      <c r="F1348" s="11">
        <v>402</v>
      </c>
      <c r="G1348" s="11">
        <v>602</v>
      </c>
      <c r="H1348" s="143">
        <v>81244</v>
      </c>
      <c r="I1348" s="12"/>
    </row>
    <row r="1349" spans="1:9" hidden="1" outlineLevel="2" x14ac:dyDescent="0.3">
      <c r="A1349" s="19">
        <v>2017</v>
      </c>
      <c r="B1349" t="s">
        <v>34</v>
      </c>
      <c r="C1349" t="s">
        <v>35</v>
      </c>
      <c r="D1349" t="str">
        <f>VLOOKUP(C1349,NACE08!$C$4:$D$25,2,FALSE)</f>
        <v>Autres activités de service</v>
      </c>
      <c r="E1349" t="s">
        <v>114</v>
      </c>
      <c r="F1349" s="11">
        <v>69</v>
      </c>
      <c r="G1349" s="11">
        <v>89</v>
      </c>
      <c r="H1349" s="143">
        <v>16121</v>
      </c>
      <c r="I1349" s="12"/>
    </row>
    <row r="1350" spans="1:9" hidden="1" outlineLevel="2" x14ac:dyDescent="0.3">
      <c r="A1350" s="19">
        <v>2017</v>
      </c>
      <c r="B1350" t="s">
        <v>34</v>
      </c>
      <c r="C1350" t="s">
        <v>35</v>
      </c>
      <c r="D1350" t="str">
        <f>VLOOKUP(C1350,NACE08!$C$4:$D$25,2,FALSE)</f>
        <v>Autres activités de service</v>
      </c>
      <c r="E1350" t="s">
        <v>115</v>
      </c>
      <c r="F1350" s="11">
        <v>32</v>
      </c>
      <c r="G1350" s="11">
        <v>47</v>
      </c>
      <c r="H1350" s="143">
        <v>6718</v>
      </c>
      <c r="I1350" s="12"/>
    </row>
    <row r="1351" spans="1:9" hidden="1" outlineLevel="2" x14ac:dyDescent="0.3">
      <c r="A1351" s="19">
        <v>2017</v>
      </c>
      <c r="B1351" t="s">
        <v>34</v>
      </c>
      <c r="C1351" t="s">
        <v>35</v>
      </c>
      <c r="D1351" t="str">
        <f>VLOOKUP(C1351,NACE08!$C$4:$D$25,2,FALSE)</f>
        <v>Autres activités de service</v>
      </c>
      <c r="E1351" t="s">
        <v>116</v>
      </c>
      <c r="F1351" s="11">
        <v>4</v>
      </c>
      <c r="G1351" s="11">
        <v>6</v>
      </c>
      <c r="H1351" s="143">
        <v>1181</v>
      </c>
      <c r="I1351" s="12"/>
    </row>
    <row r="1352" spans="1:9" hidden="1" outlineLevel="2" x14ac:dyDescent="0.3">
      <c r="A1352" s="19">
        <v>2017</v>
      </c>
      <c r="B1352" t="s">
        <v>36</v>
      </c>
      <c r="C1352" t="s">
        <v>37</v>
      </c>
      <c r="D1352" t="str">
        <f>VLOOKUP(C1352,NACE08!$C$4:$D$25,2,FALSE)</f>
        <v>Activités des ménages en tant qu'employeurs</v>
      </c>
      <c r="E1352" t="s">
        <v>41</v>
      </c>
      <c r="F1352" s="11">
        <v>14</v>
      </c>
      <c r="G1352" s="11">
        <v>17</v>
      </c>
      <c r="H1352" s="143">
        <v>2808</v>
      </c>
      <c r="I1352" s="12"/>
    </row>
    <row r="1353" spans="1:9" hidden="1" outlineLevel="2" x14ac:dyDescent="0.3">
      <c r="A1353" s="19">
        <v>2017</v>
      </c>
      <c r="B1353" t="s">
        <v>36</v>
      </c>
      <c r="C1353" t="s">
        <v>37</v>
      </c>
      <c r="D1353" t="str">
        <f>VLOOKUP(C1353,NACE08!$C$4:$D$25,2,FALSE)</f>
        <v>Activités des ménages en tant qu'employeurs</v>
      </c>
      <c r="E1353" t="s">
        <v>111</v>
      </c>
      <c r="F1353" s="11">
        <v>57</v>
      </c>
      <c r="G1353" s="11">
        <v>82</v>
      </c>
      <c r="H1353" s="143">
        <v>10753</v>
      </c>
      <c r="I1353" s="12"/>
    </row>
    <row r="1354" spans="1:9" hidden="1" outlineLevel="2" x14ac:dyDescent="0.3">
      <c r="A1354" s="19">
        <v>2017</v>
      </c>
      <c r="B1354" t="s">
        <v>36</v>
      </c>
      <c r="C1354" t="s">
        <v>37</v>
      </c>
      <c r="D1354" t="str">
        <f>VLOOKUP(C1354,NACE08!$C$4:$D$25,2,FALSE)</f>
        <v>Activités des ménages en tant qu'employeurs</v>
      </c>
      <c r="E1354" t="s">
        <v>112</v>
      </c>
      <c r="F1354" s="11">
        <v>75</v>
      </c>
      <c r="G1354" s="11">
        <v>118</v>
      </c>
      <c r="H1354" s="143">
        <v>13137</v>
      </c>
      <c r="I1354" s="12"/>
    </row>
    <row r="1355" spans="1:9" hidden="1" outlineLevel="2" x14ac:dyDescent="0.3">
      <c r="A1355" s="19">
        <v>2017</v>
      </c>
      <c r="B1355" t="s">
        <v>36</v>
      </c>
      <c r="C1355" t="s">
        <v>37</v>
      </c>
      <c r="D1355" t="str">
        <f>VLOOKUP(C1355,NACE08!$C$4:$D$25,2,FALSE)</f>
        <v>Activités des ménages en tant qu'employeurs</v>
      </c>
      <c r="E1355" t="s">
        <v>113</v>
      </c>
      <c r="F1355" s="11">
        <v>30</v>
      </c>
      <c r="G1355" s="11">
        <v>38</v>
      </c>
      <c r="H1355" s="143">
        <v>6695</v>
      </c>
      <c r="I1355" s="12"/>
    </row>
    <row r="1356" spans="1:9" hidden="1" outlineLevel="2" x14ac:dyDescent="0.3">
      <c r="A1356" s="19">
        <v>2017</v>
      </c>
      <c r="B1356" t="s">
        <v>36</v>
      </c>
      <c r="C1356" t="s">
        <v>37</v>
      </c>
      <c r="D1356" t="str">
        <f>VLOOKUP(C1356,NACE08!$C$4:$D$25,2,FALSE)</f>
        <v>Activités des ménages en tant qu'employeurs</v>
      </c>
      <c r="E1356" t="s">
        <v>114</v>
      </c>
      <c r="F1356" s="11">
        <v>4</v>
      </c>
      <c r="G1356" s="11">
        <v>6</v>
      </c>
      <c r="H1356" s="143">
        <v>939</v>
      </c>
      <c r="I1356" s="12"/>
    </row>
    <row r="1357" spans="1:9" hidden="1" outlineLevel="2" x14ac:dyDescent="0.3">
      <c r="A1357" s="19">
        <v>2017</v>
      </c>
      <c r="B1357" t="s">
        <v>36</v>
      </c>
      <c r="C1357" t="s">
        <v>37</v>
      </c>
      <c r="D1357" t="str">
        <f>VLOOKUP(C1357,NACE08!$C$4:$D$25,2,FALSE)</f>
        <v>Activités des ménages en tant qu'employeurs</v>
      </c>
      <c r="E1357" t="s">
        <v>115</v>
      </c>
      <c r="F1357" s="11">
        <v>2</v>
      </c>
      <c r="G1357" s="11">
        <v>4</v>
      </c>
      <c r="H1357" s="143">
        <v>242</v>
      </c>
      <c r="I1357" s="12"/>
    </row>
    <row r="1358" spans="1:9" hidden="1" outlineLevel="2" x14ac:dyDescent="0.3">
      <c r="A1358" s="19">
        <v>2017</v>
      </c>
      <c r="B1358" t="s">
        <v>38</v>
      </c>
      <c r="C1358" t="s">
        <v>39</v>
      </c>
      <c r="D1358" t="str">
        <f>VLOOKUP(C1358,NACE08!$C$4:$D$25,2,FALSE)</f>
        <v>Activités des organisations et organismes extraterritoriaux</v>
      </c>
      <c r="E1358" t="s">
        <v>41</v>
      </c>
      <c r="F1358" s="11">
        <v>2</v>
      </c>
      <c r="G1358" s="11">
        <v>2</v>
      </c>
      <c r="H1358" s="143">
        <v>224</v>
      </c>
      <c r="I1358" s="12"/>
    </row>
    <row r="1359" spans="1:9" hidden="1" outlineLevel="2" x14ac:dyDescent="0.3">
      <c r="A1359" s="19">
        <v>2017</v>
      </c>
      <c r="B1359" t="s">
        <v>38</v>
      </c>
      <c r="C1359" t="s">
        <v>39</v>
      </c>
      <c r="D1359" t="str">
        <f>VLOOKUP(C1359,NACE08!$C$4:$D$25,2,FALSE)</f>
        <v>Activités des organisations et organismes extraterritoriaux</v>
      </c>
      <c r="E1359" t="s">
        <v>111</v>
      </c>
      <c r="F1359" s="11">
        <v>16</v>
      </c>
      <c r="G1359" s="11">
        <v>18</v>
      </c>
      <c r="H1359" s="143">
        <v>1649</v>
      </c>
      <c r="I1359" s="12"/>
    </row>
    <row r="1360" spans="1:9" hidden="1" outlineLevel="2" x14ac:dyDescent="0.3">
      <c r="A1360" s="19">
        <v>2017</v>
      </c>
      <c r="B1360" t="s">
        <v>38</v>
      </c>
      <c r="C1360" t="s">
        <v>39</v>
      </c>
      <c r="D1360" t="str">
        <f>VLOOKUP(C1360,NACE08!$C$4:$D$25,2,FALSE)</f>
        <v>Activités des organisations et organismes extraterritoriaux</v>
      </c>
      <c r="E1360" t="s">
        <v>112</v>
      </c>
      <c r="F1360" s="11">
        <v>7</v>
      </c>
      <c r="G1360" s="11">
        <v>12</v>
      </c>
      <c r="H1360" s="143">
        <v>963</v>
      </c>
      <c r="I1360" s="12"/>
    </row>
    <row r="1361" spans="1:9" hidden="1" outlineLevel="2" x14ac:dyDescent="0.3">
      <c r="A1361" s="19">
        <v>2017</v>
      </c>
      <c r="B1361" t="s">
        <v>38</v>
      </c>
      <c r="C1361" t="s">
        <v>39</v>
      </c>
      <c r="D1361" t="str">
        <f>VLOOKUP(C1361,NACE08!$C$4:$D$25,2,FALSE)</f>
        <v>Activités des organisations et organismes extraterritoriaux</v>
      </c>
      <c r="E1361" t="s">
        <v>113</v>
      </c>
      <c r="F1361" s="11">
        <v>5</v>
      </c>
      <c r="G1361" s="11">
        <v>8</v>
      </c>
      <c r="H1361" s="143">
        <v>1312</v>
      </c>
      <c r="I1361" s="12"/>
    </row>
    <row r="1362" spans="1:9" hidden="1" outlineLevel="2" x14ac:dyDescent="0.3">
      <c r="A1362" s="19">
        <v>2017</v>
      </c>
      <c r="B1362" t="s">
        <v>38</v>
      </c>
      <c r="C1362" t="s">
        <v>39</v>
      </c>
      <c r="D1362" t="str">
        <f>VLOOKUP(C1362,NACE08!$C$4:$D$25,2,FALSE)</f>
        <v>Activités des organisations et organismes extraterritoriaux</v>
      </c>
      <c r="E1362" t="s">
        <v>114</v>
      </c>
      <c r="F1362" s="11">
        <v>1</v>
      </c>
      <c r="G1362" s="11">
        <v>1</v>
      </c>
      <c r="H1362" s="143">
        <v>215</v>
      </c>
      <c r="I1362" s="12"/>
    </row>
    <row r="1363" spans="1:9" ht="15" outlineLevel="1" collapsed="1" thickBot="1" x14ac:dyDescent="0.35">
      <c r="A1363" s="27" t="s">
        <v>107</v>
      </c>
      <c r="B1363" s="28"/>
      <c r="C1363" s="28"/>
      <c r="D1363" s="28"/>
      <c r="E1363" s="28"/>
      <c r="F1363" s="29">
        <f>SUBTOTAL(9,F1199:F1362)</f>
        <v>522765</v>
      </c>
      <c r="G1363" s="29">
        <f>SUBTOTAL(9,G1199:G1362)</f>
        <v>778281</v>
      </c>
      <c r="H1363" s="145">
        <f>SUBTOTAL(9,H1199:H1362)</f>
        <v>89595003</v>
      </c>
      <c r="I1363" s="12"/>
    </row>
    <row r="1364" spans="1:9" x14ac:dyDescent="0.3">
      <c r="A1364" s="100" t="s">
        <v>355</v>
      </c>
      <c r="B1364" s="101"/>
      <c r="C1364" s="101"/>
      <c r="D1364" s="101"/>
      <c r="E1364" s="102"/>
      <c r="F1364" s="101"/>
      <c r="G1364" s="99"/>
      <c r="H1364" s="99"/>
    </row>
  </sheetData>
  <mergeCells count="1">
    <mergeCell ref="A1:H1"/>
  </mergeCells>
  <hyperlinks>
    <hyperlink ref="A1364" location="'inhoudstafel-sommaire'!A1" display="inhoudstafel - sommaire" xr:uid="{5EA7B7A2-14FC-4231-B1B8-559B9D469049}"/>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4488C-3A96-436F-B517-2E36FA4C311D}">
  <dimension ref="A1:I351"/>
  <sheetViews>
    <sheetView workbookViewId="0">
      <selection sqref="A1:H1"/>
    </sheetView>
  </sheetViews>
  <sheetFormatPr defaultRowHeight="14.4" outlineLevelRow="2" x14ac:dyDescent="0.3"/>
  <cols>
    <col min="1" max="1" width="10.88671875" bestFit="1" customWidth="1"/>
    <col min="2" max="2" width="16.6640625" bestFit="1" customWidth="1"/>
    <col min="3" max="4" width="62" customWidth="1"/>
    <col min="5" max="5" width="19.33203125" bestFit="1" customWidth="1"/>
    <col min="6" max="8" width="28.44140625" customWidth="1"/>
  </cols>
  <sheetData>
    <row r="1" spans="1:9" ht="193.2" customHeight="1" thickBot="1" x14ac:dyDescent="0.35">
      <c r="A1" s="174" t="s">
        <v>551</v>
      </c>
      <c r="B1" s="175"/>
      <c r="C1" s="175"/>
      <c r="D1" s="175"/>
      <c r="E1" s="175"/>
      <c r="F1" s="175"/>
      <c r="G1" s="175"/>
      <c r="H1" s="175"/>
    </row>
    <row r="2" spans="1:9" ht="15" thickBot="1" x14ac:dyDescent="0.35"/>
    <row r="3" spans="1:9" ht="54.6" thickBot="1" x14ac:dyDescent="0.4">
      <c r="A3" s="55" t="s">
        <v>322</v>
      </c>
      <c r="B3" s="42" t="s">
        <v>67</v>
      </c>
      <c r="C3" s="41" t="s">
        <v>62</v>
      </c>
      <c r="D3" s="41" t="s">
        <v>63</v>
      </c>
      <c r="E3" s="42" t="s">
        <v>73</v>
      </c>
      <c r="F3" s="42" t="s">
        <v>75</v>
      </c>
      <c r="G3" s="42" t="s">
        <v>341</v>
      </c>
      <c r="H3" s="140" t="s">
        <v>66</v>
      </c>
    </row>
    <row r="4" spans="1:9" outlineLevel="2" x14ac:dyDescent="0.3">
      <c r="A4" s="19">
        <v>2025</v>
      </c>
      <c r="B4" t="s">
        <v>0</v>
      </c>
      <c r="C4" t="s">
        <v>1</v>
      </c>
      <c r="D4" t="s">
        <v>78</v>
      </c>
      <c r="E4" t="s">
        <v>476</v>
      </c>
      <c r="F4" s="11">
        <v>1426</v>
      </c>
      <c r="G4" s="11">
        <v>1878</v>
      </c>
      <c r="H4" s="143">
        <v>230095</v>
      </c>
      <c r="I4" s="12"/>
    </row>
    <row r="5" spans="1:9" outlineLevel="2" x14ac:dyDescent="0.3">
      <c r="A5" s="19" t="s">
        <v>357</v>
      </c>
      <c r="B5" t="s">
        <v>0</v>
      </c>
      <c r="C5" t="s">
        <v>1</v>
      </c>
      <c r="D5" t="s">
        <v>78</v>
      </c>
      <c r="E5" t="s">
        <v>477</v>
      </c>
      <c r="F5" s="11">
        <v>1252</v>
      </c>
      <c r="G5" s="11">
        <v>1924</v>
      </c>
      <c r="H5" s="143">
        <v>321547</v>
      </c>
      <c r="I5" s="12"/>
    </row>
    <row r="6" spans="1:9" outlineLevel="2" x14ac:dyDescent="0.3">
      <c r="A6" s="19" t="s">
        <v>357</v>
      </c>
      <c r="B6" t="s">
        <v>0</v>
      </c>
      <c r="C6" t="s">
        <v>1</v>
      </c>
      <c r="D6" t="s">
        <v>78</v>
      </c>
      <c r="E6" t="s">
        <v>478</v>
      </c>
      <c r="F6" s="11">
        <v>457</v>
      </c>
      <c r="G6" s="11">
        <v>766</v>
      </c>
      <c r="H6" s="143">
        <v>124573</v>
      </c>
      <c r="I6" s="12"/>
    </row>
    <row r="7" spans="1:9" outlineLevel="2" x14ac:dyDescent="0.3">
      <c r="A7" s="19" t="s">
        <v>357</v>
      </c>
      <c r="B7" t="s">
        <v>0</v>
      </c>
      <c r="C7" t="s">
        <v>1</v>
      </c>
      <c r="D7" t="s">
        <v>78</v>
      </c>
      <c r="E7" t="s">
        <v>479</v>
      </c>
      <c r="F7" s="11">
        <v>92</v>
      </c>
      <c r="G7" s="11">
        <v>149</v>
      </c>
      <c r="H7" s="143">
        <v>23736</v>
      </c>
      <c r="I7" s="12"/>
    </row>
    <row r="8" spans="1:9" outlineLevel="2" x14ac:dyDescent="0.3">
      <c r="A8" s="19" t="s">
        <v>357</v>
      </c>
      <c r="B8" t="s">
        <v>0</v>
      </c>
      <c r="C8" t="s">
        <v>1</v>
      </c>
      <c r="D8" t="s">
        <v>78</v>
      </c>
      <c r="E8" t="s">
        <v>480</v>
      </c>
      <c r="F8" s="11">
        <v>11</v>
      </c>
      <c r="G8" s="11">
        <v>17</v>
      </c>
      <c r="H8" s="143">
        <v>3512</v>
      </c>
      <c r="I8" s="12"/>
    </row>
    <row r="9" spans="1:9" outlineLevel="2" x14ac:dyDescent="0.3">
      <c r="A9" s="19" t="s">
        <v>357</v>
      </c>
      <c r="B9" t="s">
        <v>0</v>
      </c>
      <c r="C9" t="s">
        <v>1</v>
      </c>
      <c r="D9" t="s">
        <v>78</v>
      </c>
      <c r="E9" t="s">
        <v>481</v>
      </c>
      <c r="F9" s="11">
        <v>10</v>
      </c>
      <c r="G9" s="11">
        <v>15</v>
      </c>
      <c r="H9" s="143">
        <v>3519</v>
      </c>
      <c r="I9" s="12"/>
    </row>
    <row r="10" spans="1:9" outlineLevel="2" x14ac:dyDescent="0.3">
      <c r="A10" s="19" t="s">
        <v>357</v>
      </c>
      <c r="B10" t="s">
        <v>0</v>
      </c>
      <c r="C10" t="s">
        <v>1</v>
      </c>
      <c r="D10" t="s">
        <v>78</v>
      </c>
      <c r="E10" t="s">
        <v>482</v>
      </c>
      <c r="F10" s="11">
        <v>3</v>
      </c>
      <c r="G10" s="11">
        <v>4</v>
      </c>
      <c r="H10" s="143">
        <v>790</v>
      </c>
      <c r="I10" s="12"/>
    </row>
    <row r="11" spans="1:9" outlineLevel="2" x14ac:dyDescent="0.3">
      <c r="A11" s="19" t="s">
        <v>357</v>
      </c>
      <c r="B11" t="s">
        <v>2</v>
      </c>
      <c r="C11" t="s">
        <v>3</v>
      </c>
      <c r="D11" t="s">
        <v>79</v>
      </c>
      <c r="E11" t="s">
        <v>476</v>
      </c>
      <c r="F11" s="11">
        <v>5</v>
      </c>
      <c r="G11" s="11">
        <v>5</v>
      </c>
      <c r="H11" s="143">
        <v>545</v>
      </c>
      <c r="I11" s="12"/>
    </row>
    <row r="12" spans="1:9" outlineLevel="2" x14ac:dyDescent="0.3">
      <c r="A12" s="19" t="s">
        <v>357</v>
      </c>
      <c r="B12" t="s">
        <v>2</v>
      </c>
      <c r="C12" t="s">
        <v>3</v>
      </c>
      <c r="D12" t="s">
        <v>79</v>
      </c>
      <c r="E12" t="s">
        <v>477</v>
      </c>
      <c r="F12" s="11">
        <v>4</v>
      </c>
      <c r="G12" s="11">
        <v>7</v>
      </c>
      <c r="H12" s="143">
        <v>901</v>
      </c>
      <c r="I12" s="12"/>
    </row>
    <row r="13" spans="1:9" outlineLevel="2" x14ac:dyDescent="0.3">
      <c r="A13" s="19" t="s">
        <v>357</v>
      </c>
      <c r="B13" t="s">
        <v>2</v>
      </c>
      <c r="C13" t="s">
        <v>3</v>
      </c>
      <c r="D13" t="s">
        <v>79</v>
      </c>
      <c r="E13" t="s">
        <v>478</v>
      </c>
      <c r="F13" s="11">
        <v>4</v>
      </c>
      <c r="G13" s="11">
        <v>4</v>
      </c>
      <c r="H13" s="143">
        <v>870</v>
      </c>
      <c r="I13" s="12"/>
    </row>
    <row r="14" spans="1:9" outlineLevel="2" x14ac:dyDescent="0.3">
      <c r="A14" s="19" t="s">
        <v>357</v>
      </c>
      <c r="B14" t="s">
        <v>2</v>
      </c>
      <c r="C14" t="s">
        <v>3</v>
      </c>
      <c r="D14" t="s">
        <v>79</v>
      </c>
      <c r="E14" t="s">
        <v>479</v>
      </c>
      <c r="F14" s="11">
        <v>0</v>
      </c>
      <c r="G14" s="11">
        <v>1</v>
      </c>
      <c r="H14" s="143">
        <v>13</v>
      </c>
      <c r="I14" s="12"/>
    </row>
    <row r="15" spans="1:9" outlineLevel="2" x14ac:dyDescent="0.3">
      <c r="A15" s="19" t="s">
        <v>357</v>
      </c>
      <c r="B15" t="s">
        <v>4</v>
      </c>
      <c r="C15" t="s">
        <v>5</v>
      </c>
      <c r="D15" t="s">
        <v>494</v>
      </c>
      <c r="E15" t="s">
        <v>476</v>
      </c>
      <c r="F15" s="11">
        <v>5588</v>
      </c>
      <c r="G15" s="11">
        <v>7208</v>
      </c>
      <c r="H15" s="143">
        <v>831278</v>
      </c>
      <c r="I15" s="12"/>
    </row>
    <row r="16" spans="1:9" outlineLevel="2" x14ac:dyDescent="0.3">
      <c r="A16" s="19" t="s">
        <v>357</v>
      </c>
      <c r="B16" t="s">
        <v>4</v>
      </c>
      <c r="C16" t="s">
        <v>5</v>
      </c>
      <c r="D16" t="s">
        <v>494</v>
      </c>
      <c r="E16" t="s">
        <v>477</v>
      </c>
      <c r="F16" s="11">
        <v>6526</v>
      </c>
      <c r="G16" s="11">
        <v>9820</v>
      </c>
      <c r="H16" s="143">
        <v>1480180</v>
      </c>
      <c r="I16" s="12"/>
    </row>
    <row r="17" spans="1:9" outlineLevel="2" x14ac:dyDescent="0.3">
      <c r="A17" s="19" t="s">
        <v>357</v>
      </c>
      <c r="B17" t="s">
        <v>4</v>
      </c>
      <c r="C17" t="s">
        <v>5</v>
      </c>
      <c r="D17" t="s">
        <v>494</v>
      </c>
      <c r="E17" t="s">
        <v>478</v>
      </c>
      <c r="F17" s="11">
        <v>3512</v>
      </c>
      <c r="G17" s="11">
        <v>5579</v>
      </c>
      <c r="H17" s="143">
        <v>948630</v>
      </c>
      <c r="I17" s="12"/>
    </row>
    <row r="18" spans="1:9" outlineLevel="2" x14ac:dyDescent="0.3">
      <c r="A18" s="19" t="s">
        <v>357</v>
      </c>
      <c r="B18" t="s">
        <v>4</v>
      </c>
      <c r="C18" t="s">
        <v>5</v>
      </c>
      <c r="D18" t="s">
        <v>494</v>
      </c>
      <c r="E18" t="s">
        <v>479</v>
      </c>
      <c r="F18" s="11">
        <v>1079</v>
      </c>
      <c r="G18" s="11">
        <v>1634</v>
      </c>
      <c r="H18" s="143">
        <v>313434</v>
      </c>
      <c r="I18" s="12"/>
    </row>
    <row r="19" spans="1:9" outlineLevel="2" x14ac:dyDescent="0.3">
      <c r="A19" s="19" t="s">
        <v>357</v>
      </c>
      <c r="B19" t="s">
        <v>4</v>
      </c>
      <c r="C19" t="s">
        <v>5</v>
      </c>
      <c r="D19" t="s">
        <v>494</v>
      </c>
      <c r="E19" t="s">
        <v>480</v>
      </c>
      <c r="F19" s="11">
        <v>130</v>
      </c>
      <c r="G19" s="11">
        <v>203</v>
      </c>
      <c r="H19" s="143">
        <v>39723</v>
      </c>
      <c r="I19" s="12"/>
    </row>
    <row r="20" spans="1:9" outlineLevel="2" x14ac:dyDescent="0.3">
      <c r="A20" s="19" t="s">
        <v>357</v>
      </c>
      <c r="B20" t="s">
        <v>4</v>
      </c>
      <c r="C20" t="s">
        <v>5</v>
      </c>
      <c r="D20" t="s">
        <v>494</v>
      </c>
      <c r="E20" t="s">
        <v>481</v>
      </c>
      <c r="F20" s="11">
        <v>63</v>
      </c>
      <c r="G20" s="11">
        <v>97</v>
      </c>
      <c r="H20" s="143">
        <v>18662</v>
      </c>
      <c r="I20" s="12"/>
    </row>
    <row r="21" spans="1:9" outlineLevel="2" x14ac:dyDescent="0.3">
      <c r="A21" s="19" t="s">
        <v>357</v>
      </c>
      <c r="B21" t="s">
        <v>4</v>
      </c>
      <c r="C21" t="s">
        <v>5</v>
      </c>
      <c r="D21" t="s">
        <v>494</v>
      </c>
      <c r="E21" t="s">
        <v>482</v>
      </c>
      <c r="F21" s="11">
        <v>5</v>
      </c>
      <c r="G21" s="11">
        <v>6</v>
      </c>
      <c r="H21" s="143">
        <v>2313</v>
      </c>
      <c r="I21" s="12"/>
    </row>
    <row r="22" spans="1:9" outlineLevel="2" x14ac:dyDescent="0.3">
      <c r="A22" s="19" t="s">
        <v>357</v>
      </c>
      <c r="B22" t="s">
        <v>4</v>
      </c>
      <c r="C22" t="s">
        <v>5</v>
      </c>
      <c r="D22" t="s">
        <v>494</v>
      </c>
      <c r="E22" t="s">
        <v>483</v>
      </c>
      <c r="F22" s="11">
        <v>1</v>
      </c>
      <c r="G22" s="11">
        <v>1</v>
      </c>
      <c r="H22" s="143">
        <v>331</v>
      </c>
      <c r="I22" s="12"/>
    </row>
    <row r="23" spans="1:9" outlineLevel="2" x14ac:dyDescent="0.3">
      <c r="A23" s="19" t="s">
        <v>357</v>
      </c>
      <c r="B23" t="s">
        <v>6</v>
      </c>
      <c r="C23" t="s">
        <v>7</v>
      </c>
      <c r="D23" t="s">
        <v>81</v>
      </c>
      <c r="E23" t="s">
        <v>476</v>
      </c>
      <c r="F23" s="11">
        <v>25</v>
      </c>
      <c r="G23" s="11">
        <v>29</v>
      </c>
      <c r="H23" s="143">
        <v>3421</v>
      </c>
      <c r="I23" s="12"/>
    </row>
    <row r="24" spans="1:9" outlineLevel="2" x14ac:dyDescent="0.3">
      <c r="A24" s="19" t="s">
        <v>357</v>
      </c>
      <c r="B24" t="s">
        <v>6</v>
      </c>
      <c r="C24" t="s">
        <v>7</v>
      </c>
      <c r="D24" t="s">
        <v>81</v>
      </c>
      <c r="E24" t="s">
        <v>477</v>
      </c>
      <c r="F24" s="11">
        <v>37</v>
      </c>
      <c r="G24" s="11">
        <v>51</v>
      </c>
      <c r="H24" s="143">
        <v>6172</v>
      </c>
      <c r="I24" s="12"/>
    </row>
    <row r="25" spans="1:9" outlineLevel="2" x14ac:dyDescent="0.3">
      <c r="A25" s="19" t="s">
        <v>357</v>
      </c>
      <c r="B25" t="s">
        <v>6</v>
      </c>
      <c r="C25" t="s">
        <v>7</v>
      </c>
      <c r="D25" t="s">
        <v>81</v>
      </c>
      <c r="E25" t="s">
        <v>478</v>
      </c>
      <c r="F25" s="11">
        <v>14</v>
      </c>
      <c r="G25" s="11">
        <v>19</v>
      </c>
      <c r="H25" s="143">
        <v>3115</v>
      </c>
      <c r="I25" s="12"/>
    </row>
    <row r="26" spans="1:9" outlineLevel="2" x14ac:dyDescent="0.3">
      <c r="A26" s="19" t="s">
        <v>357</v>
      </c>
      <c r="B26" t="s">
        <v>6</v>
      </c>
      <c r="C26" t="s">
        <v>7</v>
      </c>
      <c r="D26" t="s">
        <v>81</v>
      </c>
      <c r="E26" t="s">
        <v>479</v>
      </c>
      <c r="F26" s="11">
        <v>8</v>
      </c>
      <c r="G26" s="11">
        <v>9</v>
      </c>
      <c r="H26" s="143">
        <v>2917</v>
      </c>
      <c r="I26" s="12"/>
    </row>
    <row r="27" spans="1:9" outlineLevel="2" x14ac:dyDescent="0.3">
      <c r="A27" s="19" t="s">
        <v>357</v>
      </c>
      <c r="B27" t="s">
        <v>6</v>
      </c>
      <c r="C27" t="s">
        <v>7</v>
      </c>
      <c r="D27" t="s">
        <v>81</v>
      </c>
      <c r="E27" t="s">
        <v>480</v>
      </c>
      <c r="F27" s="11">
        <v>0</v>
      </c>
      <c r="G27" s="11">
        <v>1</v>
      </c>
      <c r="H27" s="143">
        <v>7</v>
      </c>
      <c r="I27" s="12"/>
    </row>
    <row r="28" spans="1:9" outlineLevel="2" x14ac:dyDescent="0.3">
      <c r="A28" s="19" t="s">
        <v>357</v>
      </c>
      <c r="B28" t="s">
        <v>6</v>
      </c>
      <c r="C28" t="s">
        <v>7</v>
      </c>
      <c r="D28" t="s">
        <v>81</v>
      </c>
      <c r="E28" t="s">
        <v>481</v>
      </c>
      <c r="F28" s="11">
        <v>1</v>
      </c>
      <c r="G28" s="11">
        <v>1</v>
      </c>
      <c r="H28" s="143">
        <v>443</v>
      </c>
      <c r="I28" s="12"/>
    </row>
    <row r="29" spans="1:9" outlineLevel="2" x14ac:dyDescent="0.3">
      <c r="A29" s="19" t="s">
        <v>357</v>
      </c>
      <c r="B29" t="s">
        <v>8</v>
      </c>
      <c r="C29" t="s">
        <v>9</v>
      </c>
      <c r="D29" t="s">
        <v>504</v>
      </c>
      <c r="E29" t="s">
        <v>476</v>
      </c>
      <c r="F29" s="11">
        <v>165</v>
      </c>
      <c r="G29" s="11">
        <v>199</v>
      </c>
      <c r="H29" s="143">
        <v>24336</v>
      </c>
      <c r="I29" s="12"/>
    </row>
    <row r="30" spans="1:9" outlineLevel="2" x14ac:dyDescent="0.3">
      <c r="A30" s="19" t="s">
        <v>357</v>
      </c>
      <c r="B30" t="s">
        <v>8</v>
      </c>
      <c r="C30" t="s">
        <v>9</v>
      </c>
      <c r="D30" t="s">
        <v>504</v>
      </c>
      <c r="E30" t="s">
        <v>477</v>
      </c>
      <c r="F30" s="11">
        <v>505</v>
      </c>
      <c r="G30" s="11">
        <v>681</v>
      </c>
      <c r="H30" s="143">
        <v>102915</v>
      </c>
      <c r="I30" s="12"/>
    </row>
    <row r="31" spans="1:9" outlineLevel="2" x14ac:dyDescent="0.3">
      <c r="A31" s="19" t="s">
        <v>357</v>
      </c>
      <c r="B31" t="s">
        <v>8</v>
      </c>
      <c r="C31" t="s">
        <v>9</v>
      </c>
      <c r="D31" t="s">
        <v>504</v>
      </c>
      <c r="E31" t="s">
        <v>478</v>
      </c>
      <c r="F31" s="11">
        <v>196</v>
      </c>
      <c r="G31" s="11">
        <v>314</v>
      </c>
      <c r="H31" s="143">
        <v>46130</v>
      </c>
      <c r="I31" s="12"/>
    </row>
    <row r="32" spans="1:9" outlineLevel="2" x14ac:dyDescent="0.3">
      <c r="A32" s="19" t="s">
        <v>357</v>
      </c>
      <c r="B32" t="s">
        <v>8</v>
      </c>
      <c r="C32" t="s">
        <v>9</v>
      </c>
      <c r="D32" t="s">
        <v>504</v>
      </c>
      <c r="E32" t="s">
        <v>479</v>
      </c>
      <c r="F32" s="11">
        <v>42</v>
      </c>
      <c r="G32" s="11">
        <v>78</v>
      </c>
      <c r="H32" s="143">
        <v>13713</v>
      </c>
      <c r="I32" s="12"/>
    </row>
    <row r="33" spans="1:9" outlineLevel="2" x14ac:dyDescent="0.3">
      <c r="A33" s="19" t="s">
        <v>357</v>
      </c>
      <c r="B33" t="s">
        <v>8</v>
      </c>
      <c r="C33" t="s">
        <v>9</v>
      </c>
      <c r="D33" t="s">
        <v>504</v>
      </c>
      <c r="E33" t="s">
        <v>480</v>
      </c>
      <c r="F33" s="11">
        <v>5</v>
      </c>
      <c r="G33" s="11">
        <v>7</v>
      </c>
      <c r="H33" s="143">
        <v>1810</v>
      </c>
      <c r="I33" s="12"/>
    </row>
    <row r="34" spans="1:9" outlineLevel="2" x14ac:dyDescent="0.3">
      <c r="A34" s="19" t="s">
        <v>357</v>
      </c>
      <c r="B34" t="s">
        <v>8</v>
      </c>
      <c r="C34" t="s">
        <v>9</v>
      </c>
      <c r="D34" t="s">
        <v>504</v>
      </c>
      <c r="E34" t="s">
        <v>481</v>
      </c>
      <c r="F34" s="11">
        <v>4</v>
      </c>
      <c r="G34" s="11">
        <v>8</v>
      </c>
      <c r="H34" s="143">
        <v>975</v>
      </c>
      <c r="I34" s="12"/>
    </row>
    <row r="35" spans="1:9" outlineLevel="2" x14ac:dyDescent="0.3">
      <c r="A35" s="19" t="s">
        <v>357</v>
      </c>
      <c r="B35" t="s">
        <v>8</v>
      </c>
      <c r="C35" t="s">
        <v>9</v>
      </c>
      <c r="D35" t="s">
        <v>504</v>
      </c>
      <c r="E35" t="s">
        <v>482</v>
      </c>
      <c r="F35" s="11">
        <v>2</v>
      </c>
      <c r="G35" s="11">
        <v>2</v>
      </c>
      <c r="H35" s="143">
        <v>637</v>
      </c>
      <c r="I35" s="12"/>
    </row>
    <row r="36" spans="1:9" outlineLevel="2" x14ac:dyDescent="0.3">
      <c r="A36" s="19" t="s">
        <v>357</v>
      </c>
      <c r="B36" t="s">
        <v>10</v>
      </c>
      <c r="C36" t="s">
        <v>43</v>
      </c>
      <c r="D36" t="s">
        <v>83</v>
      </c>
      <c r="E36" t="s">
        <v>476</v>
      </c>
      <c r="F36" s="11">
        <v>3485</v>
      </c>
      <c r="G36" s="11">
        <v>4188</v>
      </c>
      <c r="H36" s="143">
        <v>545077</v>
      </c>
      <c r="I36" s="12"/>
    </row>
    <row r="37" spans="1:9" outlineLevel="2" x14ac:dyDescent="0.3">
      <c r="A37" s="19" t="s">
        <v>357</v>
      </c>
      <c r="B37" t="s">
        <v>10</v>
      </c>
      <c r="C37" t="s">
        <v>43</v>
      </c>
      <c r="D37" t="s">
        <v>83</v>
      </c>
      <c r="E37" t="s">
        <v>477</v>
      </c>
      <c r="F37" s="11">
        <v>4311</v>
      </c>
      <c r="G37" s="11">
        <v>5956</v>
      </c>
      <c r="H37" s="143">
        <v>1014245</v>
      </c>
      <c r="I37" s="12"/>
    </row>
    <row r="38" spans="1:9" outlineLevel="2" x14ac:dyDescent="0.3">
      <c r="A38" s="19" t="s">
        <v>357</v>
      </c>
      <c r="B38" t="s">
        <v>10</v>
      </c>
      <c r="C38" t="s">
        <v>43</v>
      </c>
      <c r="D38" t="s">
        <v>83</v>
      </c>
      <c r="E38" t="s">
        <v>478</v>
      </c>
      <c r="F38" s="11">
        <v>1550</v>
      </c>
      <c r="G38" s="11">
        <v>2266</v>
      </c>
      <c r="H38" s="143">
        <v>422335</v>
      </c>
      <c r="I38" s="12"/>
    </row>
    <row r="39" spans="1:9" outlineLevel="2" x14ac:dyDescent="0.3">
      <c r="A39" s="19" t="s">
        <v>357</v>
      </c>
      <c r="B39" t="s">
        <v>10</v>
      </c>
      <c r="C39" t="s">
        <v>43</v>
      </c>
      <c r="D39" t="s">
        <v>83</v>
      </c>
      <c r="E39" t="s">
        <v>479</v>
      </c>
      <c r="F39" s="11">
        <v>311</v>
      </c>
      <c r="G39" s="11">
        <v>461</v>
      </c>
      <c r="H39" s="143">
        <v>99878</v>
      </c>
      <c r="I39" s="12"/>
    </row>
    <row r="40" spans="1:9" outlineLevel="2" x14ac:dyDescent="0.3">
      <c r="A40" s="19" t="s">
        <v>357</v>
      </c>
      <c r="B40" t="s">
        <v>10</v>
      </c>
      <c r="C40" t="s">
        <v>43</v>
      </c>
      <c r="D40" t="s">
        <v>83</v>
      </c>
      <c r="E40" t="s">
        <v>480</v>
      </c>
      <c r="F40" s="11">
        <v>32</v>
      </c>
      <c r="G40" s="11">
        <v>49</v>
      </c>
      <c r="H40" s="143">
        <v>11011</v>
      </c>
      <c r="I40" s="12"/>
    </row>
    <row r="41" spans="1:9" outlineLevel="2" x14ac:dyDescent="0.3">
      <c r="A41" s="19" t="s">
        <v>357</v>
      </c>
      <c r="B41" t="s">
        <v>10</v>
      </c>
      <c r="C41" t="s">
        <v>43</v>
      </c>
      <c r="D41" t="s">
        <v>83</v>
      </c>
      <c r="E41" t="s">
        <v>481</v>
      </c>
      <c r="F41" s="11">
        <v>14</v>
      </c>
      <c r="G41" s="11">
        <v>20</v>
      </c>
      <c r="H41" s="143">
        <v>4880</v>
      </c>
      <c r="I41" s="12"/>
    </row>
    <row r="42" spans="1:9" outlineLevel="2" x14ac:dyDescent="0.3">
      <c r="A42" s="19" t="s">
        <v>357</v>
      </c>
      <c r="B42" t="s">
        <v>10</v>
      </c>
      <c r="C42" t="s">
        <v>43</v>
      </c>
      <c r="D42" t="s">
        <v>83</v>
      </c>
      <c r="E42" t="s">
        <v>482</v>
      </c>
      <c r="F42" s="11">
        <v>4</v>
      </c>
      <c r="G42" s="11">
        <v>4</v>
      </c>
      <c r="H42" s="143">
        <v>1060</v>
      </c>
      <c r="I42" s="12"/>
    </row>
    <row r="43" spans="1:9" outlineLevel="2" x14ac:dyDescent="0.3">
      <c r="A43" s="19" t="s">
        <v>357</v>
      </c>
      <c r="B43" t="s">
        <v>10</v>
      </c>
      <c r="C43" t="s">
        <v>43</v>
      </c>
      <c r="D43" t="s">
        <v>83</v>
      </c>
      <c r="E43" t="s">
        <v>483</v>
      </c>
      <c r="F43" s="11">
        <v>1</v>
      </c>
      <c r="G43" s="11">
        <v>1</v>
      </c>
      <c r="H43" s="143">
        <v>248</v>
      </c>
      <c r="I43" s="12"/>
    </row>
    <row r="44" spans="1:9" outlineLevel="2" x14ac:dyDescent="0.3">
      <c r="A44" s="19" t="s">
        <v>357</v>
      </c>
      <c r="B44" t="s">
        <v>11</v>
      </c>
      <c r="C44" t="s">
        <v>486</v>
      </c>
      <c r="D44" t="s">
        <v>495</v>
      </c>
      <c r="E44" t="s">
        <v>476</v>
      </c>
      <c r="F44" s="11">
        <v>25756</v>
      </c>
      <c r="G44" s="11">
        <v>33077</v>
      </c>
      <c r="H44" s="143">
        <v>4222817</v>
      </c>
      <c r="I44" s="12"/>
    </row>
    <row r="45" spans="1:9" outlineLevel="2" x14ac:dyDescent="0.3">
      <c r="A45" s="19" t="s">
        <v>357</v>
      </c>
      <c r="B45" t="s">
        <v>11</v>
      </c>
      <c r="C45" t="s">
        <v>486</v>
      </c>
      <c r="D45" t="s">
        <v>495</v>
      </c>
      <c r="E45" t="s">
        <v>477</v>
      </c>
      <c r="F45" s="11">
        <v>39261</v>
      </c>
      <c r="G45" s="11">
        <v>57107</v>
      </c>
      <c r="H45" s="143">
        <v>9688826</v>
      </c>
      <c r="I45" s="12"/>
    </row>
    <row r="46" spans="1:9" outlineLevel="2" x14ac:dyDescent="0.3">
      <c r="A46" s="19" t="s">
        <v>357</v>
      </c>
      <c r="B46" t="s">
        <v>11</v>
      </c>
      <c r="C46" t="s">
        <v>486</v>
      </c>
      <c r="D46" t="s">
        <v>495</v>
      </c>
      <c r="E46" t="s">
        <v>478</v>
      </c>
      <c r="F46" s="11">
        <v>24749</v>
      </c>
      <c r="G46" s="11">
        <v>37025</v>
      </c>
      <c r="H46" s="143">
        <v>7323836</v>
      </c>
      <c r="I46" s="12"/>
    </row>
    <row r="47" spans="1:9" outlineLevel="2" x14ac:dyDescent="0.3">
      <c r="A47" s="19" t="s">
        <v>357</v>
      </c>
      <c r="B47" t="s">
        <v>11</v>
      </c>
      <c r="C47" t="s">
        <v>486</v>
      </c>
      <c r="D47" t="s">
        <v>495</v>
      </c>
      <c r="E47" t="s">
        <v>479</v>
      </c>
      <c r="F47" s="11">
        <v>8221</v>
      </c>
      <c r="G47" s="11">
        <v>12051</v>
      </c>
      <c r="H47" s="143">
        <v>2683939</v>
      </c>
      <c r="I47" s="12"/>
    </row>
    <row r="48" spans="1:9" outlineLevel="2" x14ac:dyDescent="0.3">
      <c r="A48" s="19" t="s">
        <v>357</v>
      </c>
      <c r="B48" t="s">
        <v>11</v>
      </c>
      <c r="C48" t="s">
        <v>486</v>
      </c>
      <c r="D48" t="s">
        <v>495</v>
      </c>
      <c r="E48" t="s">
        <v>480</v>
      </c>
      <c r="F48" s="11">
        <v>1420</v>
      </c>
      <c r="G48" s="11">
        <v>2062</v>
      </c>
      <c r="H48" s="143">
        <v>534195</v>
      </c>
      <c r="I48" s="12"/>
    </row>
    <row r="49" spans="1:9" outlineLevel="2" x14ac:dyDescent="0.3">
      <c r="A49" s="19" t="s">
        <v>357</v>
      </c>
      <c r="B49" t="s">
        <v>11</v>
      </c>
      <c r="C49" t="s">
        <v>486</v>
      </c>
      <c r="D49" t="s">
        <v>495</v>
      </c>
      <c r="E49" t="s">
        <v>481</v>
      </c>
      <c r="F49" s="11">
        <v>681</v>
      </c>
      <c r="G49" s="11">
        <v>971</v>
      </c>
      <c r="H49" s="143">
        <v>280964</v>
      </c>
      <c r="I49" s="12"/>
    </row>
    <row r="50" spans="1:9" outlineLevel="2" x14ac:dyDescent="0.3">
      <c r="A50" s="19" t="s">
        <v>357</v>
      </c>
      <c r="B50" t="s">
        <v>11</v>
      </c>
      <c r="C50" t="s">
        <v>486</v>
      </c>
      <c r="D50" t="s">
        <v>495</v>
      </c>
      <c r="E50" t="s">
        <v>482</v>
      </c>
      <c r="F50" s="11">
        <v>37</v>
      </c>
      <c r="G50" s="11">
        <v>51</v>
      </c>
      <c r="H50" s="143">
        <v>13578</v>
      </c>
      <c r="I50" s="12"/>
    </row>
    <row r="51" spans="1:9" outlineLevel="2" x14ac:dyDescent="0.3">
      <c r="A51" s="19" t="s">
        <v>357</v>
      </c>
      <c r="B51" t="s">
        <v>11</v>
      </c>
      <c r="C51" t="s">
        <v>486</v>
      </c>
      <c r="D51" t="s">
        <v>495</v>
      </c>
      <c r="E51" t="s">
        <v>483</v>
      </c>
      <c r="F51" s="11">
        <v>10</v>
      </c>
      <c r="G51" s="11">
        <v>12</v>
      </c>
      <c r="H51" s="143">
        <v>1607</v>
      </c>
      <c r="I51" s="12"/>
    </row>
    <row r="52" spans="1:9" outlineLevel="2" x14ac:dyDescent="0.3">
      <c r="A52" s="19" t="s">
        <v>357</v>
      </c>
      <c r="B52" t="s">
        <v>11</v>
      </c>
      <c r="C52" t="s">
        <v>486</v>
      </c>
      <c r="D52" t="s">
        <v>495</v>
      </c>
      <c r="E52" t="s">
        <v>484</v>
      </c>
      <c r="F52" s="11">
        <v>2</v>
      </c>
      <c r="G52" s="11">
        <v>2</v>
      </c>
      <c r="H52" s="143">
        <v>32</v>
      </c>
      <c r="I52" s="12"/>
    </row>
    <row r="53" spans="1:9" outlineLevel="2" x14ac:dyDescent="0.3">
      <c r="A53" s="19" t="s">
        <v>357</v>
      </c>
      <c r="B53" t="s">
        <v>13</v>
      </c>
      <c r="C53" t="s">
        <v>14</v>
      </c>
      <c r="D53" t="s">
        <v>85</v>
      </c>
      <c r="E53" t="s">
        <v>476</v>
      </c>
      <c r="F53" s="11">
        <v>921</v>
      </c>
      <c r="G53" s="11">
        <v>1150</v>
      </c>
      <c r="H53" s="143">
        <v>155000</v>
      </c>
      <c r="I53" s="12"/>
    </row>
    <row r="54" spans="1:9" outlineLevel="2" x14ac:dyDescent="0.3">
      <c r="A54" s="19" t="s">
        <v>357</v>
      </c>
      <c r="B54" t="s">
        <v>13</v>
      </c>
      <c r="C54" t="s">
        <v>14</v>
      </c>
      <c r="D54" t="s">
        <v>85</v>
      </c>
      <c r="E54" t="s">
        <v>477</v>
      </c>
      <c r="F54" s="11">
        <v>3221</v>
      </c>
      <c r="G54" s="11">
        <v>4917</v>
      </c>
      <c r="H54" s="143">
        <v>752602</v>
      </c>
      <c r="I54" s="12"/>
    </row>
    <row r="55" spans="1:9" outlineLevel="2" x14ac:dyDescent="0.3">
      <c r="A55" s="19" t="s">
        <v>357</v>
      </c>
      <c r="B55" t="s">
        <v>13</v>
      </c>
      <c r="C55" t="s">
        <v>14</v>
      </c>
      <c r="D55" t="s">
        <v>85</v>
      </c>
      <c r="E55" t="s">
        <v>478</v>
      </c>
      <c r="F55" s="11">
        <v>3134</v>
      </c>
      <c r="G55" s="11">
        <v>5341</v>
      </c>
      <c r="H55" s="143">
        <v>886049</v>
      </c>
      <c r="I55" s="12"/>
    </row>
    <row r="56" spans="1:9" outlineLevel="2" x14ac:dyDescent="0.3">
      <c r="A56" s="19" t="s">
        <v>357</v>
      </c>
      <c r="B56" t="s">
        <v>13</v>
      </c>
      <c r="C56" t="s">
        <v>14</v>
      </c>
      <c r="D56" t="s">
        <v>85</v>
      </c>
      <c r="E56" t="s">
        <v>479</v>
      </c>
      <c r="F56" s="11">
        <v>838</v>
      </c>
      <c r="G56" s="11">
        <v>1448</v>
      </c>
      <c r="H56" s="143">
        <v>262003</v>
      </c>
      <c r="I56" s="12"/>
    </row>
    <row r="57" spans="1:9" outlineLevel="2" x14ac:dyDescent="0.3">
      <c r="A57" s="19" t="s">
        <v>357</v>
      </c>
      <c r="B57" t="s">
        <v>13</v>
      </c>
      <c r="C57" t="s">
        <v>14</v>
      </c>
      <c r="D57" t="s">
        <v>85</v>
      </c>
      <c r="E57" t="s">
        <v>480</v>
      </c>
      <c r="F57" s="11">
        <v>132</v>
      </c>
      <c r="G57" s="11">
        <v>218</v>
      </c>
      <c r="H57" s="143">
        <v>48502</v>
      </c>
      <c r="I57" s="12"/>
    </row>
    <row r="58" spans="1:9" outlineLevel="2" x14ac:dyDescent="0.3">
      <c r="A58" s="19" t="s">
        <v>357</v>
      </c>
      <c r="B58" t="s">
        <v>13</v>
      </c>
      <c r="C58" t="s">
        <v>14</v>
      </c>
      <c r="D58" t="s">
        <v>85</v>
      </c>
      <c r="E58" t="s">
        <v>481</v>
      </c>
      <c r="F58" s="11">
        <v>75</v>
      </c>
      <c r="G58" s="11">
        <v>138</v>
      </c>
      <c r="H58" s="143">
        <v>36158</v>
      </c>
      <c r="I58" s="12"/>
    </row>
    <row r="59" spans="1:9" outlineLevel="2" x14ac:dyDescent="0.3">
      <c r="A59" s="19" t="s">
        <v>357</v>
      </c>
      <c r="B59" t="s">
        <v>13</v>
      </c>
      <c r="C59" t="s">
        <v>14</v>
      </c>
      <c r="D59" t="s">
        <v>85</v>
      </c>
      <c r="E59" t="s">
        <v>482</v>
      </c>
      <c r="F59" s="11">
        <v>11</v>
      </c>
      <c r="G59" s="11">
        <v>16</v>
      </c>
      <c r="H59" s="143">
        <v>4881</v>
      </c>
      <c r="I59" s="12"/>
    </row>
    <row r="60" spans="1:9" outlineLevel="2" x14ac:dyDescent="0.3">
      <c r="A60" s="19" t="s">
        <v>357</v>
      </c>
      <c r="B60" t="s">
        <v>13</v>
      </c>
      <c r="C60" t="s">
        <v>14</v>
      </c>
      <c r="D60" t="s">
        <v>85</v>
      </c>
      <c r="E60" t="s">
        <v>483</v>
      </c>
      <c r="F60" s="11">
        <v>2</v>
      </c>
      <c r="G60" s="11">
        <v>2</v>
      </c>
      <c r="H60" s="143">
        <v>290</v>
      </c>
      <c r="I60" s="12"/>
    </row>
    <row r="61" spans="1:9" outlineLevel="2" x14ac:dyDescent="0.3">
      <c r="A61" s="19" t="s">
        <v>357</v>
      </c>
      <c r="B61" t="s">
        <v>15</v>
      </c>
      <c r="C61" t="s">
        <v>16</v>
      </c>
      <c r="D61" t="s">
        <v>86</v>
      </c>
      <c r="E61" t="s">
        <v>476</v>
      </c>
      <c r="F61" s="11">
        <v>33245</v>
      </c>
      <c r="G61" s="11">
        <v>48877</v>
      </c>
      <c r="H61" s="143">
        <v>4956271</v>
      </c>
      <c r="I61" s="12"/>
    </row>
    <row r="62" spans="1:9" outlineLevel="2" x14ac:dyDescent="0.3">
      <c r="A62" s="19" t="s">
        <v>357</v>
      </c>
      <c r="B62" t="s">
        <v>15</v>
      </c>
      <c r="C62" t="s">
        <v>16</v>
      </c>
      <c r="D62" t="s">
        <v>86</v>
      </c>
      <c r="E62" t="s">
        <v>477</v>
      </c>
      <c r="F62" s="11">
        <v>49942</v>
      </c>
      <c r="G62" s="11">
        <v>85294</v>
      </c>
      <c r="H62" s="143">
        <v>12214290</v>
      </c>
      <c r="I62" s="12"/>
    </row>
    <row r="63" spans="1:9" outlineLevel="2" x14ac:dyDescent="0.3">
      <c r="A63" s="19" t="s">
        <v>357</v>
      </c>
      <c r="B63" t="s">
        <v>15</v>
      </c>
      <c r="C63" t="s">
        <v>16</v>
      </c>
      <c r="D63" t="s">
        <v>86</v>
      </c>
      <c r="E63" t="s">
        <v>478</v>
      </c>
      <c r="F63" s="11">
        <v>34148</v>
      </c>
      <c r="G63" s="11">
        <v>60483</v>
      </c>
      <c r="H63" s="143">
        <v>9917750</v>
      </c>
      <c r="I63" s="12"/>
    </row>
    <row r="64" spans="1:9" outlineLevel="2" x14ac:dyDescent="0.3">
      <c r="A64" s="19" t="s">
        <v>357</v>
      </c>
      <c r="B64" t="s">
        <v>15</v>
      </c>
      <c r="C64" t="s">
        <v>16</v>
      </c>
      <c r="D64" t="s">
        <v>86</v>
      </c>
      <c r="E64" t="s">
        <v>479</v>
      </c>
      <c r="F64" s="11">
        <v>12594</v>
      </c>
      <c r="G64" s="11">
        <v>21741</v>
      </c>
      <c r="H64" s="143">
        <v>3994238</v>
      </c>
      <c r="I64" s="12"/>
    </row>
    <row r="65" spans="1:9" outlineLevel="2" x14ac:dyDescent="0.3">
      <c r="A65" s="19" t="s">
        <v>357</v>
      </c>
      <c r="B65" t="s">
        <v>15</v>
      </c>
      <c r="C65" t="s">
        <v>16</v>
      </c>
      <c r="D65" t="s">
        <v>86</v>
      </c>
      <c r="E65" t="s">
        <v>480</v>
      </c>
      <c r="F65" s="11">
        <v>2551</v>
      </c>
      <c r="G65" s="11">
        <v>4337</v>
      </c>
      <c r="H65" s="143">
        <v>866958</v>
      </c>
      <c r="I65" s="12"/>
    </row>
    <row r="66" spans="1:9" outlineLevel="2" x14ac:dyDescent="0.3">
      <c r="A66" s="19" t="s">
        <v>357</v>
      </c>
      <c r="B66" t="s">
        <v>15</v>
      </c>
      <c r="C66" t="s">
        <v>16</v>
      </c>
      <c r="D66" t="s">
        <v>86</v>
      </c>
      <c r="E66" t="s">
        <v>481</v>
      </c>
      <c r="F66" s="11">
        <v>1526</v>
      </c>
      <c r="G66" s="11">
        <v>2589</v>
      </c>
      <c r="H66" s="143">
        <v>519368</v>
      </c>
      <c r="I66" s="12"/>
    </row>
    <row r="67" spans="1:9" outlineLevel="2" x14ac:dyDescent="0.3">
      <c r="A67" s="19" t="s">
        <v>357</v>
      </c>
      <c r="B67" t="s">
        <v>15</v>
      </c>
      <c r="C67" t="s">
        <v>16</v>
      </c>
      <c r="D67" t="s">
        <v>86</v>
      </c>
      <c r="E67" t="s">
        <v>482</v>
      </c>
      <c r="F67" s="11">
        <v>152</v>
      </c>
      <c r="G67" s="11">
        <v>223</v>
      </c>
      <c r="H67" s="143">
        <v>36724</v>
      </c>
      <c r="I67" s="12"/>
    </row>
    <row r="68" spans="1:9" outlineLevel="2" x14ac:dyDescent="0.3">
      <c r="A68" s="19" t="s">
        <v>357</v>
      </c>
      <c r="B68" t="s">
        <v>15</v>
      </c>
      <c r="C68" t="s">
        <v>16</v>
      </c>
      <c r="D68" t="s">
        <v>86</v>
      </c>
      <c r="E68" t="s">
        <v>483</v>
      </c>
      <c r="F68" s="11">
        <v>25</v>
      </c>
      <c r="G68" s="11">
        <v>28</v>
      </c>
      <c r="H68" s="143">
        <v>2433</v>
      </c>
      <c r="I68" s="12"/>
    </row>
    <row r="69" spans="1:9" outlineLevel="2" x14ac:dyDescent="0.3">
      <c r="A69" s="19" t="s">
        <v>357</v>
      </c>
      <c r="B69" t="s">
        <v>15</v>
      </c>
      <c r="C69" t="s">
        <v>16</v>
      </c>
      <c r="D69" t="s">
        <v>86</v>
      </c>
      <c r="E69" t="s">
        <v>268</v>
      </c>
      <c r="F69" s="11">
        <v>6</v>
      </c>
      <c r="G69" s="11">
        <v>6</v>
      </c>
      <c r="H69" s="143">
        <v>56</v>
      </c>
      <c r="I69" s="12"/>
    </row>
    <row r="70" spans="1:9" outlineLevel="2" x14ac:dyDescent="0.3">
      <c r="A70" s="19" t="s">
        <v>357</v>
      </c>
      <c r="B70" t="s">
        <v>15</v>
      </c>
      <c r="C70" t="s">
        <v>16</v>
      </c>
      <c r="D70" t="s">
        <v>86</v>
      </c>
      <c r="E70" t="s">
        <v>484</v>
      </c>
      <c r="F70" s="11">
        <v>9</v>
      </c>
      <c r="G70" s="11">
        <v>9</v>
      </c>
      <c r="H70" s="143">
        <v>322</v>
      </c>
      <c r="I70" s="12"/>
    </row>
    <row r="71" spans="1:9" outlineLevel="2" x14ac:dyDescent="0.3">
      <c r="A71" s="19" t="s">
        <v>357</v>
      </c>
      <c r="B71" t="s">
        <v>17</v>
      </c>
      <c r="C71" t="s">
        <v>487</v>
      </c>
      <c r="D71" t="s">
        <v>496</v>
      </c>
      <c r="E71" t="s">
        <v>476</v>
      </c>
      <c r="F71" s="11">
        <v>106</v>
      </c>
      <c r="G71" s="11">
        <v>148</v>
      </c>
      <c r="H71" s="143">
        <v>10353</v>
      </c>
      <c r="I71" s="12"/>
    </row>
    <row r="72" spans="1:9" outlineLevel="2" x14ac:dyDescent="0.3">
      <c r="A72" s="19" t="s">
        <v>357</v>
      </c>
      <c r="B72" t="s">
        <v>17</v>
      </c>
      <c r="C72" t="s">
        <v>487</v>
      </c>
      <c r="D72" t="s">
        <v>496</v>
      </c>
      <c r="E72" t="s">
        <v>477</v>
      </c>
      <c r="F72" s="11">
        <v>350</v>
      </c>
      <c r="G72" s="11">
        <v>560</v>
      </c>
      <c r="H72" s="143">
        <v>78849</v>
      </c>
      <c r="I72" s="12"/>
    </row>
    <row r="73" spans="1:9" outlineLevel="2" x14ac:dyDescent="0.3">
      <c r="A73" s="19" t="s">
        <v>357</v>
      </c>
      <c r="B73" t="s">
        <v>17</v>
      </c>
      <c r="C73" t="s">
        <v>487</v>
      </c>
      <c r="D73" t="s">
        <v>496</v>
      </c>
      <c r="E73" t="s">
        <v>478</v>
      </c>
      <c r="F73" s="11">
        <v>572</v>
      </c>
      <c r="G73" s="11">
        <v>916</v>
      </c>
      <c r="H73" s="143">
        <v>160510</v>
      </c>
      <c r="I73" s="12"/>
    </row>
    <row r="74" spans="1:9" outlineLevel="2" x14ac:dyDescent="0.3">
      <c r="A74" s="19" t="s">
        <v>357</v>
      </c>
      <c r="B74" t="s">
        <v>17</v>
      </c>
      <c r="C74" t="s">
        <v>487</v>
      </c>
      <c r="D74" t="s">
        <v>496</v>
      </c>
      <c r="E74" t="s">
        <v>479</v>
      </c>
      <c r="F74" s="11">
        <v>275</v>
      </c>
      <c r="G74" s="11">
        <v>436</v>
      </c>
      <c r="H74" s="143">
        <v>87939</v>
      </c>
      <c r="I74" s="12"/>
    </row>
    <row r="75" spans="1:9" outlineLevel="2" x14ac:dyDescent="0.3">
      <c r="A75" s="19" t="s">
        <v>357</v>
      </c>
      <c r="B75" t="s">
        <v>17</v>
      </c>
      <c r="C75" t="s">
        <v>487</v>
      </c>
      <c r="D75" t="s">
        <v>496</v>
      </c>
      <c r="E75" t="s">
        <v>480</v>
      </c>
      <c r="F75" s="11">
        <v>42</v>
      </c>
      <c r="G75" s="11">
        <v>70</v>
      </c>
      <c r="H75" s="143">
        <v>12279</v>
      </c>
      <c r="I75" s="12"/>
    </row>
    <row r="76" spans="1:9" outlineLevel="2" x14ac:dyDescent="0.3">
      <c r="A76" s="19" t="s">
        <v>357</v>
      </c>
      <c r="B76" t="s">
        <v>17</v>
      </c>
      <c r="C76" t="s">
        <v>487</v>
      </c>
      <c r="D76" t="s">
        <v>496</v>
      </c>
      <c r="E76" t="s">
        <v>481</v>
      </c>
      <c r="F76" s="11">
        <v>9</v>
      </c>
      <c r="G76" s="11">
        <v>16</v>
      </c>
      <c r="H76" s="143">
        <v>2710</v>
      </c>
      <c r="I76" s="12"/>
    </row>
    <row r="77" spans="1:9" outlineLevel="2" x14ac:dyDescent="0.3">
      <c r="A77" s="19" t="s">
        <v>357</v>
      </c>
      <c r="B77" t="s">
        <v>17</v>
      </c>
      <c r="C77" t="s">
        <v>487</v>
      </c>
      <c r="D77" t="s">
        <v>496</v>
      </c>
      <c r="E77" t="s">
        <v>484</v>
      </c>
      <c r="F77" s="11">
        <v>1</v>
      </c>
      <c r="G77" s="11">
        <v>1</v>
      </c>
      <c r="H77" s="143">
        <v>8</v>
      </c>
      <c r="I77" s="12"/>
    </row>
    <row r="78" spans="1:9" outlineLevel="2" x14ac:dyDescent="0.3">
      <c r="A78" s="19" t="s">
        <v>357</v>
      </c>
      <c r="B78" t="s">
        <v>18</v>
      </c>
      <c r="C78" t="s">
        <v>488</v>
      </c>
      <c r="D78" t="s">
        <v>497</v>
      </c>
      <c r="E78" t="s">
        <v>476</v>
      </c>
      <c r="F78" s="11">
        <v>202</v>
      </c>
      <c r="G78" s="11">
        <v>258</v>
      </c>
      <c r="H78" s="143">
        <v>28672</v>
      </c>
      <c r="I78" s="12"/>
    </row>
    <row r="79" spans="1:9" outlineLevel="2" x14ac:dyDescent="0.3">
      <c r="A79" s="19" t="s">
        <v>357</v>
      </c>
      <c r="B79" t="s">
        <v>18</v>
      </c>
      <c r="C79" t="s">
        <v>488</v>
      </c>
      <c r="D79" t="s">
        <v>497</v>
      </c>
      <c r="E79" t="s">
        <v>477</v>
      </c>
      <c r="F79" s="11">
        <v>446</v>
      </c>
      <c r="G79" s="11">
        <v>660</v>
      </c>
      <c r="H79" s="143">
        <v>101743</v>
      </c>
      <c r="I79" s="12"/>
    </row>
    <row r="80" spans="1:9" outlineLevel="2" x14ac:dyDescent="0.3">
      <c r="A80" s="19" t="s">
        <v>357</v>
      </c>
      <c r="B80" t="s">
        <v>18</v>
      </c>
      <c r="C80" t="s">
        <v>488</v>
      </c>
      <c r="D80" t="s">
        <v>497</v>
      </c>
      <c r="E80" t="s">
        <v>478</v>
      </c>
      <c r="F80" s="11">
        <v>832</v>
      </c>
      <c r="G80" s="11">
        <v>1203</v>
      </c>
      <c r="H80" s="143">
        <v>226383</v>
      </c>
      <c r="I80" s="12"/>
    </row>
    <row r="81" spans="1:9" outlineLevel="2" x14ac:dyDescent="0.3">
      <c r="A81" s="19" t="s">
        <v>357</v>
      </c>
      <c r="B81" t="s">
        <v>18</v>
      </c>
      <c r="C81" t="s">
        <v>488</v>
      </c>
      <c r="D81" t="s">
        <v>497</v>
      </c>
      <c r="E81" t="s">
        <v>479</v>
      </c>
      <c r="F81" s="11">
        <v>419</v>
      </c>
      <c r="G81" s="11">
        <v>617</v>
      </c>
      <c r="H81" s="143">
        <v>145373</v>
      </c>
      <c r="I81" s="12"/>
    </row>
    <row r="82" spans="1:9" outlineLevel="2" x14ac:dyDescent="0.3">
      <c r="A82" s="19" t="s">
        <v>357</v>
      </c>
      <c r="B82" t="s">
        <v>18</v>
      </c>
      <c r="C82" t="s">
        <v>488</v>
      </c>
      <c r="D82" t="s">
        <v>497</v>
      </c>
      <c r="E82" t="s">
        <v>480</v>
      </c>
      <c r="F82" s="11">
        <v>71</v>
      </c>
      <c r="G82" s="11">
        <v>88</v>
      </c>
      <c r="H82" s="143">
        <v>21804</v>
      </c>
      <c r="I82" s="12"/>
    </row>
    <row r="83" spans="1:9" outlineLevel="2" x14ac:dyDescent="0.3">
      <c r="A83" s="19" t="s">
        <v>357</v>
      </c>
      <c r="B83" t="s">
        <v>18</v>
      </c>
      <c r="C83" t="s">
        <v>488</v>
      </c>
      <c r="D83" t="s">
        <v>497</v>
      </c>
      <c r="E83" t="s">
        <v>481</v>
      </c>
      <c r="F83" s="11">
        <v>25</v>
      </c>
      <c r="G83" s="11">
        <v>34</v>
      </c>
      <c r="H83" s="143">
        <v>8650</v>
      </c>
      <c r="I83" s="12"/>
    </row>
    <row r="84" spans="1:9" outlineLevel="2" x14ac:dyDescent="0.3">
      <c r="A84" s="19" t="s">
        <v>357</v>
      </c>
      <c r="B84" t="s">
        <v>18</v>
      </c>
      <c r="C84" t="s">
        <v>488</v>
      </c>
      <c r="D84" t="s">
        <v>497</v>
      </c>
      <c r="E84" t="s">
        <v>482</v>
      </c>
      <c r="F84" s="11">
        <v>1</v>
      </c>
      <c r="G84" s="11">
        <v>2</v>
      </c>
      <c r="H84" s="143">
        <v>200</v>
      </c>
      <c r="I84" s="12"/>
    </row>
    <row r="85" spans="1:9" outlineLevel="2" x14ac:dyDescent="0.3">
      <c r="A85" s="19" t="s">
        <v>357</v>
      </c>
      <c r="B85" t="s">
        <v>20</v>
      </c>
      <c r="C85" t="s">
        <v>19</v>
      </c>
      <c r="D85" t="s">
        <v>498</v>
      </c>
      <c r="E85" t="s">
        <v>476</v>
      </c>
      <c r="F85" s="11">
        <v>354</v>
      </c>
      <c r="G85" s="11">
        <v>438</v>
      </c>
      <c r="H85" s="143">
        <v>44350</v>
      </c>
      <c r="I85" s="12"/>
    </row>
    <row r="86" spans="1:9" outlineLevel="2" x14ac:dyDescent="0.3">
      <c r="A86" s="19" t="s">
        <v>357</v>
      </c>
      <c r="B86" t="s">
        <v>20</v>
      </c>
      <c r="C86" t="s">
        <v>19</v>
      </c>
      <c r="D86" t="s">
        <v>498</v>
      </c>
      <c r="E86" t="s">
        <v>477</v>
      </c>
      <c r="F86" s="11">
        <v>823</v>
      </c>
      <c r="G86" s="11">
        <v>1165</v>
      </c>
      <c r="H86" s="143">
        <v>170966</v>
      </c>
      <c r="I86" s="12"/>
    </row>
    <row r="87" spans="1:9" outlineLevel="2" x14ac:dyDescent="0.3">
      <c r="A87" s="19" t="s">
        <v>357</v>
      </c>
      <c r="B87" t="s">
        <v>20</v>
      </c>
      <c r="C87" t="s">
        <v>19</v>
      </c>
      <c r="D87" t="s">
        <v>498</v>
      </c>
      <c r="E87" t="s">
        <v>478</v>
      </c>
      <c r="F87" s="11">
        <v>933</v>
      </c>
      <c r="G87" s="11">
        <v>1372</v>
      </c>
      <c r="H87" s="143">
        <v>262691</v>
      </c>
      <c r="I87" s="12"/>
    </row>
    <row r="88" spans="1:9" outlineLevel="2" x14ac:dyDescent="0.3">
      <c r="A88" s="19" t="s">
        <v>357</v>
      </c>
      <c r="B88" t="s">
        <v>20</v>
      </c>
      <c r="C88" t="s">
        <v>19</v>
      </c>
      <c r="D88" t="s">
        <v>498</v>
      </c>
      <c r="E88" t="s">
        <v>479</v>
      </c>
      <c r="F88" s="11">
        <v>361</v>
      </c>
      <c r="G88" s="11">
        <v>545</v>
      </c>
      <c r="H88" s="143">
        <v>119119</v>
      </c>
      <c r="I88" s="12"/>
    </row>
    <row r="89" spans="1:9" outlineLevel="2" x14ac:dyDescent="0.3">
      <c r="A89" s="19" t="s">
        <v>357</v>
      </c>
      <c r="B89" t="s">
        <v>20</v>
      </c>
      <c r="C89" t="s">
        <v>19</v>
      </c>
      <c r="D89" t="s">
        <v>498</v>
      </c>
      <c r="E89" t="s">
        <v>480</v>
      </c>
      <c r="F89" s="11">
        <v>37</v>
      </c>
      <c r="G89" s="11">
        <v>57</v>
      </c>
      <c r="H89" s="143">
        <v>12503</v>
      </c>
      <c r="I89" s="12"/>
    </row>
    <row r="90" spans="1:9" outlineLevel="2" x14ac:dyDescent="0.3">
      <c r="A90" s="19" t="s">
        <v>357</v>
      </c>
      <c r="B90" t="s">
        <v>20</v>
      </c>
      <c r="C90" t="s">
        <v>19</v>
      </c>
      <c r="D90" t="s">
        <v>498</v>
      </c>
      <c r="E90" t="s">
        <v>481</v>
      </c>
      <c r="F90" s="11">
        <v>18</v>
      </c>
      <c r="G90" s="11">
        <v>27</v>
      </c>
      <c r="H90" s="143">
        <v>5688</v>
      </c>
      <c r="I90" s="12"/>
    </row>
    <row r="91" spans="1:9" outlineLevel="2" x14ac:dyDescent="0.3">
      <c r="A91" s="19" t="s">
        <v>357</v>
      </c>
      <c r="B91" t="s">
        <v>22</v>
      </c>
      <c r="C91" t="s">
        <v>21</v>
      </c>
      <c r="D91" t="s">
        <v>89</v>
      </c>
      <c r="E91" t="s">
        <v>476</v>
      </c>
      <c r="F91" s="11">
        <v>478</v>
      </c>
      <c r="G91" s="11">
        <v>604</v>
      </c>
      <c r="H91" s="143">
        <v>52954</v>
      </c>
      <c r="I91" s="12"/>
    </row>
    <row r="92" spans="1:9" outlineLevel="2" x14ac:dyDescent="0.3">
      <c r="A92" s="19" t="s">
        <v>357</v>
      </c>
      <c r="B92" t="s">
        <v>22</v>
      </c>
      <c r="C92" t="s">
        <v>21</v>
      </c>
      <c r="D92" t="s">
        <v>89</v>
      </c>
      <c r="E92" t="s">
        <v>477</v>
      </c>
      <c r="F92" s="11">
        <v>592</v>
      </c>
      <c r="G92" s="11">
        <v>950</v>
      </c>
      <c r="H92" s="143">
        <v>118090</v>
      </c>
      <c r="I92" s="12"/>
    </row>
    <row r="93" spans="1:9" outlineLevel="2" x14ac:dyDescent="0.3">
      <c r="A93" s="19" t="s">
        <v>357</v>
      </c>
      <c r="B93" t="s">
        <v>22</v>
      </c>
      <c r="C93" t="s">
        <v>21</v>
      </c>
      <c r="D93" t="s">
        <v>89</v>
      </c>
      <c r="E93" t="s">
        <v>478</v>
      </c>
      <c r="F93" s="11">
        <v>698</v>
      </c>
      <c r="G93" s="11">
        <v>1149</v>
      </c>
      <c r="H93" s="143">
        <v>193845</v>
      </c>
      <c r="I93" s="12"/>
    </row>
    <row r="94" spans="1:9" outlineLevel="2" x14ac:dyDescent="0.3">
      <c r="A94" s="19" t="s">
        <v>357</v>
      </c>
      <c r="B94" t="s">
        <v>22</v>
      </c>
      <c r="C94" t="s">
        <v>21</v>
      </c>
      <c r="D94" t="s">
        <v>89</v>
      </c>
      <c r="E94" t="s">
        <v>479</v>
      </c>
      <c r="F94" s="11">
        <v>221</v>
      </c>
      <c r="G94" s="11">
        <v>361</v>
      </c>
      <c r="H94" s="143">
        <v>68307</v>
      </c>
      <c r="I94" s="12"/>
    </row>
    <row r="95" spans="1:9" outlineLevel="2" x14ac:dyDescent="0.3">
      <c r="A95" s="19" t="s">
        <v>357</v>
      </c>
      <c r="B95" t="s">
        <v>22</v>
      </c>
      <c r="C95" t="s">
        <v>21</v>
      </c>
      <c r="D95" t="s">
        <v>89</v>
      </c>
      <c r="E95" t="s">
        <v>480</v>
      </c>
      <c r="F95" s="11">
        <v>24</v>
      </c>
      <c r="G95" s="11">
        <v>40</v>
      </c>
      <c r="H95" s="143">
        <v>8988</v>
      </c>
      <c r="I95" s="12"/>
    </row>
    <row r="96" spans="1:9" outlineLevel="2" x14ac:dyDescent="0.3">
      <c r="A96" s="19" t="s">
        <v>357</v>
      </c>
      <c r="B96" t="s">
        <v>22</v>
      </c>
      <c r="C96" t="s">
        <v>21</v>
      </c>
      <c r="D96" t="s">
        <v>89</v>
      </c>
      <c r="E96" t="s">
        <v>481</v>
      </c>
      <c r="F96" s="11">
        <v>10</v>
      </c>
      <c r="G96" s="11">
        <v>15</v>
      </c>
      <c r="H96" s="143">
        <v>3715</v>
      </c>
      <c r="I96" s="12"/>
    </row>
    <row r="97" spans="1:9" outlineLevel="2" x14ac:dyDescent="0.3">
      <c r="A97" s="19" t="s">
        <v>357</v>
      </c>
      <c r="B97" t="s">
        <v>22</v>
      </c>
      <c r="C97" t="s">
        <v>21</v>
      </c>
      <c r="D97" t="s">
        <v>89</v>
      </c>
      <c r="E97" t="s">
        <v>482</v>
      </c>
      <c r="F97" s="11">
        <v>2</v>
      </c>
      <c r="G97" s="11">
        <v>3</v>
      </c>
      <c r="H97" s="143">
        <v>1125</v>
      </c>
      <c r="I97" s="12"/>
    </row>
    <row r="98" spans="1:9" outlineLevel="2" x14ac:dyDescent="0.3">
      <c r="A98" s="19" t="s">
        <v>357</v>
      </c>
      <c r="B98" t="s">
        <v>22</v>
      </c>
      <c r="C98" t="s">
        <v>21</v>
      </c>
      <c r="D98" t="s">
        <v>89</v>
      </c>
      <c r="E98" t="s">
        <v>268</v>
      </c>
      <c r="F98" s="11">
        <v>1</v>
      </c>
      <c r="G98" s="11">
        <v>1</v>
      </c>
      <c r="H98" s="143">
        <v>7</v>
      </c>
      <c r="I98" s="12"/>
    </row>
    <row r="99" spans="1:9" outlineLevel="2" x14ac:dyDescent="0.3">
      <c r="A99" s="19" t="s">
        <v>357</v>
      </c>
      <c r="B99" t="s">
        <v>24</v>
      </c>
      <c r="C99" t="s">
        <v>489</v>
      </c>
      <c r="D99" t="s">
        <v>90</v>
      </c>
      <c r="E99" t="s">
        <v>476</v>
      </c>
      <c r="F99" s="11">
        <v>1350</v>
      </c>
      <c r="G99" s="11">
        <v>1698</v>
      </c>
      <c r="H99" s="143">
        <v>172559</v>
      </c>
      <c r="I99" s="12"/>
    </row>
    <row r="100" spans="1:9" outlineLevel="2" x14ac:dyDescent="0.3">
      <c r="A100" s="19" t="s">
        <v>357</v>
      </c>
      <c r="B100" t="s">
        <v>24</v>
      </c>
      <c r="C100" t="s">
        <v>489</v>
      </c>
      <c r="D100" t="s">
        <v>90</v>
      </c>
      <c r="E100" t="s">
        <v>477</v>
      </c>
      <c r="F100" s="11">
        <v>2548</v>
      </c>
      <c r="G100" s="11">
        <v>3941</v>
      </c>
      <c r="H100" s="143">
        <v>515347</v>
      </c>
      <c r="I100" s="12"/>
    </row>
    <row r="101" spans="1:9" outlineLevel="2" x14ac:dyDescent="0.3">
      <c r="A101" s="19" t="s">
        <v>357</v>
      </c>
      <c r="B101" t="s">
        <v>24</v>
      </c>
      <c r="C101" t="s">
        <v>489</v>
      </c>
      <c r="D101" t="s">
        <v>90</v>
      </c>
      <c r="E101" t="s">
        <v>478</v>
      </c>
      <c r="F101" s="11">
        <v>3949</v>
      </c>
      <c r="G101" s="11">
        <v>6523</v>
      </c>
      <c r="H101" s="143">
        <v>1019254</v>
      </c>
      <c r="I101" s="12"/>
    </row>
    <row r="102" spans="1:9" outlineLevel="2" x14ac:dyDescent="0.3">
      <c r="A102" s="19" t="s">
        <v>357</v>
      </c>
      <c r="B102" t="s">
        <v>24</v>
      </c>
      <c r="C102" t="s">
        <v>489</v>
      </c>
      <c r="D102" t="s">
        <v>90</v>
      </c>
      <c r="E102" t="s">
        <v>479</v>
      </c>
      <c r="F102" s="11">
        <v>1792</v>
      </c>
      <c r="G102" s="11">
        <v>2753</v>
      </c>
      <c r="H102" s="143">
        <v>534431</v>
      </c>
      <c r="I102" s="12"/>
    </row>
    <row r="103" spans="1:9" outlineLevel="2" x14ac:dyDescent="0.3">
      <c r="A103" s="19" t="s">
        <v>357</v>
      </c>
      <c r="B103" t="s">
        <v>24</v>
      </c>
      <c r="C103" t="s">
        <v>489</v>
      </c>
      <c r="D103" t="s">
        <v>90</v>
      </c>
      <c r="E103" t="s">
        <v>480</v>
      </c>
      <c r="F103" s="11">
        <v>282</v>
      </c>
      <c r="G103" s="11">
        <v>414</v>
      </c>
      <c r="H103" s="143">
        <v>89390</v>
      </c>
      <c r="I103" s="12"/>
    </row>
    <row r="104" spans="1:9" outlineLevel="2" x14ac:dyDescent="0.3">
      <c r="A104" s="19" t="s">
        <v>357</v>
      </c>
      <c r="B104" t="s">
        <v>24</v>
      </c>
      <c r="C104" t="s">
        <v>489</v>
      </c>
      <c r="D104" t="s">
        <v>90</v>
      </c>
      <c r="E104" t="s">
        <v>481</v>
      </c>
      <c r="F104" s="11">
        <v>111</v>
      </c>
      <c r="G104" s="11">
        <v>194</v>
      </c>
      <c r="H104" s="143">
        <v>38350</v>
      </c>
      <c r="I104" s="12"/>
    </row>
    <row r="105" spans="1:9" outlineLevel="2" x14ac:dyDescent="0.3">
      <c r="A105" s="19" t="s">
        <v>357</v>
      </c>
      <c r="B105" t="s">
        <v>24</v>
      </c>
      <c r="C105" t="s">
        <v>489</v>
      </c>
      <c r="D105" t="s">
        <v>90</v>
      </c>
      <c r="E105" t="s">
        <v>482</v>
      </c>
      <c r="F105" s="11">
        <v>15</v>
      </c>
      <c r="G105" s="11">
        <v>22</v>
      </c>
      <c r="H105" s="143">
        <v>4270</v>
      </c>
      <c r="I105" s="12"/>
    </row>
    <row r="106" spans="1:9" outlineLevel="2" x14ac:dyDescent="0.3">
      <c r="A106" s="19" t="s">
        <v>357</v>
      </c>
      <c r="B106" t="s">
        <v>24</v>
      </c>
      <c r="C106" t="s">
        <v>489</v>
      </c>
      <c r="D106" t="s">
        <v>90</v>
      </c>
      <c r="E106" t="s">
        <v>483</v>
      </c>
      <c r="F106" s="11">
        <v>2</v>
      </c>
      <c r="G106" s="11">
        <v>3</v>
      </c>
      <c r="H106" s="143">
        <v>800</v>
      </c>
      <c r="I106" s="12"/>
    </row>
    <row r="107" spans="1:9" outlineLevel="2" x14ac:dyDescent="0.3">
      <c r="A107" s="19" t="s">
        <v>357</v>
      </c>
      <c r="B107" t="s">
        <v>26</v>
      </c>
      <c r="C107" t="s">
        <v>76</v>
      </c>
      <c r="D107" t="s">
        <v>499</v>
      </c>
      <c r="E107" t="s">
        <v>476</v>
      </c>
      <c r="F107" s="11">
        <v>4290</v>
      </c>
      <c r="G107" s="11">
        <v>5469</v>
      </c>
      <c r="H107" s="143">
        <v>593400</v>
      </c>
      <c r="I107" s="12"/>
    </row>
    <row r="108" spans="1:9" outlineLevel="2" x14ac:dyDescent="0.3">
      <c r="A108" s="19" t="s">
        <v>357</v>
      </c>
      <c r="B108" t="s">
        <v>26</v>
      </c>
      <c r="C108" t="s">
        <v>76</v>
      </c>
      <c r="D108" t="s">
        <v>499</v>
      </c>
      <c r="E108" t="s">
        <v>477</v>
      </c>
      <c r="F108" s="11">
        <v>6785</v>
      </c>
      <c r="G108" s="11">
        <v>10975</v>
      </c>
      <c r="H108" s="143">
        <v>1464667</v>
      </c>
      <c r="I108" s="12"/>
    </row>
    <row r="109" spans="1:9" outlineLevel="2" x14ac:dyDescent="0.3">
      <c r="A109" s="19" t="s">
        <v>357</v>
      </c>
      <c r="B109" t="s">
        <v>26</v>
      </c>
      <c r="C109" t="s">
        <v>76</v>
      </c>
      <c r="D109" t="s">
        <v>499</v>
      </c>
      <c r="E109" t="s">
        <v>478</v>
      </c>
      <c r="F109" s="11">
        <v>4197</v>
      </c>
      <c r="G109" s="11">
        <v>7677</v>
      </c>
      <c r="H109" s="143">
        <v>1091654</v>
      </c>
      <c r="I109" s="12"/>
    </row>
    <row r="110" spans="1:9" outlineLevel="2" x14ac:dyDescent="0.3">
      <c r="A110" s="19" t="s">
        <v>357</v>
      </c>
      <c r="B110" t="s">
        <v>26</v>
      </c>
      <c r="C110" t="s">
        <v>76</v>
      </c>
      <c r="D110" t="s">
        <v>499</v>
      </c>
      <c r="E110" t="s">
        <v>479</v>
      </c>
      <c r="F110" s="11">
        <v>1456</v>
      </c>
      <c r="G110" s="11">
        <v>2692</v>
      </c>
      <c r="H110" s="143">
        <v>447329</v>
      </c>
      <c r="I110" s="12"/>
    </row>
    <row r="111" spans="1:9" outlineLevel="2" x14ac:dyDescent="0.3">
      <c r="A111" s="19" t="s">
        <v>357</v>
      </c>
      <c r="B111" t="s">
        <v>26</v>
      </c>
      <c r="C111" t="s">
        <v>76</v>
      </c>
      <c r="D111" t="s">
        <v>499</v>
      </c>
      <c r="E111" t="s">
        <v>480</v>
      </c>
      <c r="F111" s="11">
        <v>303</v>
      </c>
      <c r="G111" s="11">
        <v>588</v>
      </c>
      <c r="H111" s="143">
        <v>102802</v>
      </c>
      <c r="I111" s="12"/>
    </row>
    <row r="112" spans="1:9" outlineLevel="2" x14ac:dyDescent="0.3">
      <c r="A112" s="19" t="s">
        <v>357</v>
      </c>
      <c r="B112" t="s">
        <v>26</v>
      </c>
      <c r="C112" t="s">
        <v>76</v>
      </c>
      <c r="D112" t="s">
        <v>499</v>
      </c>
      <c r="E112" t="s">
        <v>481</v>
      </c>
      <c r="F112" s="11">
        <v>209</v>
      </c>
      <c r="G112" s="11">
        <v>398</v>
      </c>
      <c r="H112" s="143">
        <v>81169</v>
      </c>
      <c r="I112" s="12"/>
    </row>
    <row r="113" spans="1:9" outlineLevel="2" x14ac:dyDescent="0.3">
      <c r="A113" s="19" t="s">
        <v>357</v>
      </c>
      <c r="B113" t="s">
        <v>26</v>
      </c>
      <c r="C113" t="s">
        <v>76</v>
      </c>
      <c r="D113" t="s">
        <v>499</v>
      </c>
      <c r="E113" t="s">
        <v>482</v>
      </c>
      <c r="F113" s="11">
        <v>41</v>
      </c>
      <c r="G113" s="11">
        <v>63</v>
      </c>
      <c r="H113" s="143">
        <v>13544</v>
      </c>
      <c r="I113" s="12"/>
    </row>
    <row r="114" spans="1:9" outlineLevel="2" x14ac:dyDescent="0.3">
      <c r="A114" s="19" t="s">
        <v>357</v>
      </c>
      <c r="B114" t="s">
        <v>26</v>
      </c>
      <c r="C114" t="s">
        <v>76</v>
      </c>
      <c r="D114" t="s">
        <v>499</v>
      </c>
      <c r="E114" t="s">
        <v>483</v>
      </c>
      <c r="F114" s="11">
        <v>4</v>
      </c>
      <c r="G114" s="11">
        <v>5</v>
      </c>
      <c r="H114" s="143">
        <v>992</v>
      </c>
      <c r="I114" s="12"/>
    </row>
    <row r="115" spans="1:9" outlineLevel="2" x14ac:dyDescent="0.3">
      <c r="A115" s="19" t="s">
        <v>357</v>
      </c>
      <c r="B115" t="s">
        <v>26</v>
      </c>
      <c r="C115" t="s">
        <v>25</v>
      </c>
      <c r="D115" t="s">
        <v>92</v>
      </c>
      <c r="E115" t="s">
        <v>476</v>
      </c>
      <c r="F115" s="11">
        <v>49788</v>
      </c>
      <c r="G115" s="11">
        <v>75537</v>
      </c>
      <c r="H115" s="143">
        <v>6324390</v>
      </c>
      <c r="I115" s="12"/>
    </row>
    <row r="116" spans="1:9" outlineLevel="2" x14ac:dyDescent="0.3">
      <c r="A116" s="19" t="s">
        <v>357</v>
      </c>
      <c r="B116" t="s">
        <v>26</v>
      </c>
      <c r="C116" t="s">
        <v>25</v>
      </c>
      <c r="D116" t="s">
        <v>92</v>
      </c>
      <c r="E116" t="s">
        <v>477</v>
      </c>
      <c r="F116" s="11">
        <v>85134</v>
      </c>
      <c r="G116" s="11">
        <v>161429</v>
      </c>
      <c r="H116" s="143">
        <v>17787846</v>
      </c>
      <c r="I116" s="12"/>
    </row>
    <row r="117" spans="1:9" outlineLevel="2" x14ac:dyDescent="0.3">
      <c r="A117" s="19" t="s">
        <v>357</v>
      </c>
      <c r="B117" t="s">
        <v>26</v>
      </c>
      <c r="C117" t="s">
        <v>25</v>
      </c>
      <c r="D117" t="s">
        <v>92</v>
      </c>
      <c r="E117" t="s">
        <v>478</v>
      </c>
      <c r="F117" s="11">
        <v>58616</v>
      </c>
      <c r="G117" s="11">
        <v>119635</v>
      </c>
      <c r="H117" s="143">
        <v>15196547</v>
      </c>
      <c r="I117" s="12"/>
    </row>
    <row r="118" spans="1:9" outlineLevel="2" x14ac:dyDescent="0.3">
      <c r="A118" s="19" t="s">
        <v>357</v>
      </c>
      <c r="B118" t="s">
        <v>26</v>
      </c>
      <c r="C118" t="s">
        <v>25</v>
      </c>
      <c r="D118" t="s">
        <v>92</v>
      </c>
      <c r="E118" t="s">
        <v>479</v>
      </c>
      <c r="F118" s="11">
        <v>19390</v>
      </c>
      <c r="G118" s="11">
        <v>38462</v>
      </c>
      <c r="H118" s="143">
        <v>5456652</v>
      </c>
      <c r="I118" s="12"/>
    </row>
    <row r="119" spans="1:9" outlineLevel="2" x14ac:dyDescent="0.3">
      <c r="A119" s="19" t="s">
        <v>357</v>
      </c>
      <c r="B119" t="s">
        <v>26</v>
      </c>
      <c r="C119" t="s">
        <v>25</v>
      </c>
      <c r="D119" t="s">
        <v>92</v>
      </c>
      <c r="E119" t="s">
        <v>480</v>
      </c>
      <c r="F119" s="11">
        <v>3588</v>
      </c>
      <c r="G119" s="11">
        <v>7174</v>
      </c>
      <c r="H119" s="143">
        <v>1071982</v>
      </c>
      <c r="I119" s="12"/>
    </row>
    <row r="120" spans="1:9" outlineLevel="2" x14ac:dyDescent="0.3">
      <c r="A120" s="19" t="s">
        <v>357</v>
      </c>
      <c r="B120" t="s">
        <v>26</v>
      </c>
      <c r="C120" t="s">
        <v>25</v>
      </c>
      <c r="D120" t="s">
        <v>92</v>
      </c>
      <c r="E120" t="s">
        <v>481</v>
      </c>
      <c r="F120" s="11">
        <v>2326</v>
      </c>
      <c r="G120" s="11">
        <v>5033</v>
      </c>
      <c r="H120" s="143">
        <v>777335</v>
      </c>
      <c r="I120" s="12"/>
    </row>
    <row r="121" spans="1:9" outlineLevel="2" x14ac:dyDescent="0.3">
      <c r="A121" s="19" t="s">
        <v>357</v>
      </c>
      <c r="B121" t="s">
        <v>26</v>
      </c>
      <c r="C121" t="s">
        <v>25</v>
      </c>
      <c r="D121" t="s">
        <v>92</v>
      </c>
      <c r="E121" t="s">
        <v>482</v>
      </c>
      <c r="F121" s="11">
        <v>277</v>
      </c>
      <c r="G121" s="11">
        <v>491</v>
      </c>
      <c r="H121" s="143">
        <v>79044</v>
      </c>
      <c r="I121" s="12"/>
    </row>
    <row r="122" spans="1:9" outlineLevel="2" x14ac:dyDescent="0.3">
      <c r="A122" s="19" t="s">
        <v>357</v>
      </c>
      <c r="B122" t="s">
        <v>26</v>
      </c>
      <c r="C122" t="s">
        <v>25</v>
      </c>
      <c r="D122" t="s">
        <v>92</v>
      </c>
      <c r="E122" t="s">
        <v>483</v>
      </c>
      <c r="F122" s="11">
        <v>48</v>
      </c>
      <c r="G122" s="11">
        <v>61</v>
      </c>
      <c r="H122" s="143">
        <v>7754</v>
      </c>
      <c r="I122" s="12"/>
    </row>
    <row r="123" spans="1:9" outlineLevel="2" x14ac:dyDescent="0.3">
      <c r="A123" s="19" t="s">
        <v>357</v>
      </c>
      <c r="B123" t="s">
        <v>26</v>
      </c>
      <c r="C123" t="s">
        <v>25</v>
      </c>
      <c r="D123" t="s">
        <v>92</v>
      </c>
      <c r="E123" t="s">
        <v>484</v>
      </c>
      <c r="F123" s="11">
        <v>5</v>
      </c>
      <c r="G123" s="11">
        <v>5</v>
      </c>
      <c r="H123" s="143">
        <v>103</v>
      </c>
      <c r="I123" s="12"/>
    </row>
    <row r="124" spans="1:9" outlineLevel="2" x14ac:dyDescent="0.3">
      <c r="A124" s="19" t="s">
        <v>357</v>
      </c>
      <c r="B124" t="s">
        <v>28</v>
      </c>
      <c r="C124" t="s">
        <v>27</v>
      </c>
      <c r="D124" t="s">
        <v>500</v>
      </c>
      <c r="E124" t="s">
        <v>476</v>
      </c>
      <c r="F124" s="11">
        <v>6827</v>
      </c>
      <c r="G124" s="11">
        <v>8151</v>
      </c>
      <c r="H124" s="143">
        <v>719724</v>
      </c>
      <c r="I124" s="12"/>
    </row>
    <row r="125" spans="1:9" outlineLevel="2" x14ac:dyDescent="0.3">
      <c r="A125" s="19" t="s">
        <v>357</v>
      </c>
      <c r="B125" t="s">
        <v>28</v>
      </c>
      <c r="C125" t="s">
        <v>27</v>
      </c>
      <c r="D125" t="s">
        <v>500</v>
      </c>
      <c r="E125" t="s">
        <v>477</v>
      </c>
      <c r="F125" s="11">
        <v>10441</v>
      </c>
      <c r="G125" s="11">
        <v>14603</v>
      </c>
      <c r="H125" s="143">
        <v>1788757</v>
      </c>
      <c r="I125" s="12"/>
    </row>
    <row r="126" spans="1:9" outlineLevel="2" x14ac:dyDescent="0.3">
      <c r="A126" s="19" t="s">
        <v>357</v>
      </c>
      <c r="B126" t="s">
        <v>28</v>
      </c>
      <c r="C126" t="s">
        <v>27</v>
      </c>
      <c r="D126" t="s">
        <v>500</v>
      </c>
      <c r="E126" t="s">
        <v>478</v>
      </c>
      <c r="F126" s="11">
        <v>6111</v>
      </c>
      <c r="G126" s="11">
        <v>9197</v>
      </c>
      <c r="H126" s="143">
        <v>1296997</v>
      </c>
      <c r="I126" s="12"/>
    </row>
    <row r="127" spans="1:9" outlineLevel="2" x14ac:dyDescent="0.3">
      <c r="A127" s="19" t="s">
        <v>357</v>
      </c>
      <c r="B127" t="s">
        <v>28</v>
      </c>
      <c r="C127" t="s">
        <v>27</v>
      </c>
      <c r="D127" t="s">
        <v>500</v>
      </c>
      <c r="E127" t="s">
        <v>479</v>
      </c>
      <c r="F127" s="11">
        <v>1546</v>
      </c>
      <c r="G127" s="11">
        <v>2395</v>
      </c>
      <c r="H127" s="143">
        <v>385322</v>
      </c>
      <c r="I127" s="12"/>
    </row>
    <row r="128" spans="1:9" outlineLevel="2" x14ac:dyDescent="0.3">
      <c r="A128" s="19" t="s">
        <v>357</v>
      </c>
      <c r="B128" t="s">
        <v>28</v>
      </c>
      <c r="C128" t="s">
        <v>27</v>
      </c>
      <c r="D128" t="s">
        <v>500</v>
      </c>
      <c r="E128" t="s">
        <v>480</v>
      </c>
      <c r="F128" s="11">
        <v>186</v>
      </c>
      <c r="G128" s="11">
        <v>287</v>
      </c>
      <c r="H128" s="143">
        <v>49244</v>
      </c>
      <c r="I128" s="12"/>
    </row>
    <row r="129" spans="1:9" outlineLevel="2" x14ac:dyDescent="0.3">
      <c r="A129" s="19" t="s">
        <v>357</v>
      </c>
      <c r="B129" t="s">
        <v>28</v>
      </c>
      <c r="C129" t="s">
        <v>27</v>
      </c>
      <c r="D129" t="s">
        <v>500</v>
      </c>
      <c r="E129" t="s">
        <v>481</v>
      </c>
      <c r="F129" s="11">
        <v>110</v>
      </c>
      <c r="G129" s="11">
        <v>154</v>
      </c>
      <c r="H129" s="143">
        <v>34320</v>
      </c>
      <c r="I129" s="12"/>
    </row>
    <row r="130" spans="1:9" outlineLevel="2" x14ac:dyDescent="0.3">
      <c r="A130" s="19" t="s">
        <v>357</v>
      </c>
      <c r="B130" t="s">
        <v>28</v>
      </c>
      <c r="C130" t="s">
        <v>27</v>
      </c>
      <c r="D130" t="s">
        <v>500</v>
      </c>
      <c r="E130" t="s">
        <v>482</v>
      </c>
      <c r="F130" s="11">
        <v>35</v>
      </c>
      <c r="G130" s="11">
        <v>43</v>
      </c>
      <c r="H130" s="143">
        <v>8873</v>
      </c>
      <c r="I130" s="12"/>
    </row>
    <row r="131" spans="1:9" outlineLevel="2" x14ac:dyDescent="0.3">
      <c r="A131" s="19" t="s">
        <v>357</v>
      </c>
      <c r="B131" t="s">
        <v>28</v>
      </c>
      <c r="C131" t="s">
        <v>27</v>
      </c>
      <c r="D131" t="s">
        <v>500</v>
      </c>
      <c r="E131" t="s">
        <v>483</v>
      </c>
      <c r="F131" s="11">
        <v>4</v>
      </c>
      <c r="G131" s="11">
        <v>4</v>
      </c>
      <c r="H131" s="143">
        <v>1179</v>
      </c>
      <c r="I131" s="12"/>
    </row>
    <row r="132" spans="1:9" outlineLevel="2" x14ac:dyDescent="0.3">
      <c r="A132" s="19" t="s">
        <v>357</v>
      </c>
      <c r="B132" t="s">
        <v>28</v>
      </c>
      <c r="C132" t="s">
        <v>27</v>
      </c>
      <c r="D132" t="s">
        <v>500</v>
      </c>
      <c r="E132" t="s">
        <v>484</v>
      </c>
      <c r="F132" s="11">
        <v>2</v>
      </c>
      <c r="G132" s="11">
        <v>2</v>
      </c>
      <c r="H132" s="143">
        <v>132</v>
      </c>
      <c r="I132" s="12"/>
    </row>
    <row r="133" spans="1:9" outlineLevel="2" x14ac:dyDescent="0.3">
      <c r="A133" s="19" t="s">
        <v>357</v>
      </c>
      <c r="B133" t="s">
        <v>30</v>
      </c>
      <c r="C133" t="s">
        <v>29</v>
      </c>
      <c r="D133" t="s">
        <v>94</v>
      </c>
      <c r="E133" t="s">
        <v>476</v>
      </c>
      <c r="F133" s="11">
        <v>987</v>
      </c>
      <c r="G133" s="11">
        <v>1266</v>
      </c>
      <c r="H133" s="143">
        <v>80325</v>
      </c>
      <c r="I133" s="12"/>
    </row>
    <row r="134" spans="1:9" outlineLevel="2" x14ac:dyDescent="0.3">
      <c r="A134" s="19" t="s">
        <v>357</v>
      </c>
      <c r="B134" t="s">
        <v>30</v>
      </c>
      <c r="C134" t="s">
        <v>29</v>
      </c>
      <c r="D134" t="s">
        <v>94</v>
      </c>
      <c r="E134" t="s">
        <v>477</v>
      </c>
      <c r="F134" s="11">
        <v>2568</v>
      </c>
      <c r="G134" s="11">
        <v>4416</v>
      </c>
      <c r="H134" s="143">
        <v>276508</v>
      </c>
      <c r="I134" s="12"/>
    </row>
    <row r="135" spans="1:9" outlineLevel="2" x14ac:dyDescent="0.3">
      <c r="A135" s="19" t="s">
        <v>357</v>
      </c>
      <c r="B135" t="s">
        <v>30</v>
      </c>
      <c r="C135" t="s">
        <v>29</v>
      </c>
      <c r="D135" t="s">
        <v>94</v>
      </c>
      <c r="E135" t="s">
        <v>478</v>
      </c>
      <c r="F135" s="11">
        <v>4491</v>
      </c>
      <c r="G135" s="11">
        <v>8269</v>
      </c>
      <c r="H135" s="143">
        <v>622833</v>
      </c>
      <c r="I135" s="12"/>
    </row>
    <row r="136" spans="1:9" outlineLevel="2" x14ac:dyDescent="0.3">
      <c r="A136" s="19" t="s">
        <v>357</v>
      </c>
      <c r="B136" t="s">
        <v>30</v>
      </c>
      <c r="C136" t="s">
        <v>29</v>
      </c>
      <c r="D136" t="s">
        <v>94</v>
      </c>
      <c r="E136" t="s">
        <v>479</v>
      </c>
      <c r="F136" s="11">
        <v>2110</v>
      </c>
      <c r="G136" s="11">
        <v>3642</v>
      </c>
      <c r="H136" s="143">
        <v>377133</v>
      </c>
      <c r="I136" s="12"/>
    </row>
    <row r="137" spans="1:9" outlineLevel="2" x14ac:dyDescent="0.3">
      <c r="A137" s="19" t="s">
        <v>357</v>
      </c>
      <c r="B137" t="s">
        <v>30</v>
      </c>
      <c r="C137" t="s">
        <v>29</v>
      </c>
      <c r="D137" t="s">
        <v>94</v>
      </c>
      <c r="E137" t="s">
        <v>480</v>
      </c>
      <c r="F137" s="11">
        <v>443</v>
      </c>
      <c r="G137" s="11">
        <v>742</v>
      </c>
      <c r="H137" s="143">
        <v>86492</v>
      </c>
      <c r="I137" s="12"/>
    </row>
    <row r="138" spans="1:9" outlineLevel="2" x14ac:dyDescent="0.3">
      <c r="A138" s="19" t="s">
        <v>357</v>
      </c>
      <c r="B138" t="s">
        <v>30</v>
      </c>
      <c r="C138" t="s">
        <v>29</v>
      </c>
      <c r="D138" t="s">
        <v>94</v>
      </c>
      <c r="E138" t="s">
        <v>481</v>
      </c>
      <c r="F138" s="11">
        <v>307</v>
      </c>
      <c r="G138" s="11">
        <v>459</v>
      </c>
      <c r="H138" s="143">
        <v>70986</v>
      </c>
      <c r="I138" s="12"/>
    </row>
    <row r="139" spans="1:9" outlineLevel="2" x14ac:dyDescent="0.3">
      <c r="A139" s="19" t="s">
        <v>357</v>
      </c>
      <c r="B139" t="s">
        <v>30</v>
      </c>
      <c r="C139" t="s">
        <v>29</v>
      </c>
      <c r="D139" t="s">
        <v>94</v>
      </c>
      <c r="E139" t="s">
        <v>482</v>
      </c>
      <c r="F139" s="11">
        <v>41</v>
      </c>
      <c r="G139" s="11">
        <v>49</v>
      </c>
      <c r="H139" s="143">
        <v>8640</v>
      </c>
      <c r="I139" s="12"/>
    </row>
    <row r="140" spans="1:9" outlineLevel="2" x14ac:dyDescent="0.3">
      <c r="A140" s="19" t="s">
        <v>357</v>
      </c>
      <c r="B140" t="s">
        <v>30</v>
      </c>
      <c r="C140" t="s">
        <v>29</v>
      </c>
      <c r="D140" t="s">
        <v>94</v>
      </c>
      <c r="E140" t="s">
        <v>483</v>
      </c>
      <c r="F140" s="11">
        <v>12</v>
      </c>
      <c r="G140" s="11">
        <v>14</v>
      </c>
      <c r="H140" s="143">
        <v>2203</v>
      </c>
      <c r="I140" s="12"/>
    </row>
    <row r="141" spans="1:9" outlineLevel="2" x14ac:dyDescent="0.3">
      <c r="A141" s="19" t="s">
        <v>357</v>
      </c>
      <c r="B141" t="s">
        <v>32</v>
      </c>
      <c r="C141" t="s">
        <v>31</v>
      </c>
      <c r="D141" t="s">
        <v>501</v>
      </c>
      <c r="E141" t="s">
        <v>476</v>
      </c>
      <c r="F141" s="11">
        <v>8930</v>
      </c>
      <c r="G141" s="11">
        <v>10812</v>
      </c>
      <c r="H141" s="143">
        <v>1233539</v>
      </c>
      <c r="I141" s="12"/>
    </row>
    <row r="142" spans="1:9" outlineLevel="2" x14ac:dyDescent="0.3">
      <c r="A142" s="19" t="s">
        <v>357</v>
      </c>
      <c r="B142" t="s">
        <v>32</v>
      </c>
      <c r="C142" t="s">
        <v>31</v>
      </c>
      <c r="D142" t="s">
        <v>501</v>
      </c>
      <c r="E142" t="s">
        <v>477</v>
      </c>
      <c r="F142" s="11">
        <v>21756</v>
      </c>
      <c r="G142" s="11">
        <v>30156</v>
      </c>
      <c r="H142" s="143">
        <v>4777540</v>
      </c>
      <c r="I142" s="12"/>
    </row>
    <row r="143" spans="1:9" outlineLevel="2" x14ac:dyDescent="0.3">
      <c r="A143" s="19" t="s">
        <v>357</v>
      </c>
      <c r="B143" t="s">
        <v>32</v>
      </c>
      <c r="C143" t="s">
        <v>31</v>
      </c>
      <c r="D143" t="s">
        <v>501</v>
      </c>
      <c r="E143" t="s">
        <v>478</v>
      </c>
      <c r="F143" s="11">
        <v>17600</v>
      </c>
      <c r="G143" s="11">
        <v>25398</v>
      </c>
      <c r="H143" s="143">
        <v>4754980</v>
      </c>
      <c r="I143" s="12"/>
    </row>
    <row r="144" spans="1:9" outlineLevel="2" x14ac:dyDescent="0.3">
      <c r="A144" s="19" t="s">
        <v>357</v>
      </c>
      <c r="B144" t="s">
        <v>32</v>
      </c>
      <c r="C144" t="s">
        <v>31</v>
      </c>
      <c r="D144" t="s">
        <v>501</v>
      </c>
      <c r="E144" t="s">
        <v>479</v>
      </c>
      <c r="F144" s="11">
        <v>5837</v>
      </c>
      <c r="G144" s="11">
        <v>8242</v>
      </c>
      <c r="H144" s="143">
        <v>1788574</v>
      </c>
      <c r="I144" s="12"/>
    </row>
    <row r="145" spans="1:9" outlineLevel="2" x14ac:dyDescent="0.3">
      <c r="A145" s="19" t="s">
        <v>357</v>
      </c>
      <c r="B145" t="s">
        <v>32</v>
      </c>
      <c r="C145" t="s">
        <v>31</v>
      </c>
      <c r="D145" t="s">
        <v>501</v>
      </c>
      <c r="E145" t="s">
        <v>480</v>
      </c>
      <c r="F145" s="11">
        <v>1045</v>
      </c>
      <c r="G145" s="11">
        <v>1519</v>
      </c>
      <c r="H145" s="143">
        <v>360120</v>
      </c>
      <c r="I145" s="12"/>
    </row>
    <row r="146" spans="1:9" outlineLevel="2" x14ac:dyDescent="0.3">
      <c r="A146" s="19" t="s">
        <v>357</v>
      </c>
      <c r="B146" t="s">
        <v>32</v>
      </c>
      <c r="C146" t="s">
        <v>31</v>
      </c>
      <c r="D146" t="s">
        <v>501</v>
      </c>
      <c r="E146" t="s">
        <v>481</v>
      </c>
      <c r="F146" s="11">
        <v>814</v>
      </c>
      <c r="G146" s="11">
        <v>1152</v>
      </c>
      <c r="H146" s="143">
        <v>296807</v>
      </c>
      <c r="I146" s="12"/>
    </row>
    <row r="147" spans="1:9" outlineLevel="2" x14ac:dyDescent="0.3">
      <c r="A147" s="19" t="s">
        <v>357</v>
      </c>
      <c r="B147" t="s">
        <v>32</v>
      </c>
      <c r="C147" t="s">
        <v>31</v>
      </c>
      <c r="D147" t="s">
        <v>501</v>
      </c>
      <c r="E147" t="s">
        <v>482</v>
      </c>
      <c r="F147" s="11">
        <v>200</v>
      </c>
      <c r="G147" s="11">
        <v>258</v>
      </c>
      <c r="H147" s="143">
        <v>60318</v>
      </c>
      <c r="I147" s="12"/>
    </row>
    <row r="148" spans="1:9" outlineLevel="2" x14ac:dyDescent="0.3">
      <c r="A148" s="19" t="s">
        <v>357</v>
      </c>
      <c r="B148" t="s">
        <v>32</v>
      </c>
      <c r="C148" t="s">
        <v>31</v>
      </c>
      <c r="D148" t="s">
        <v>501</v>
      </c>
      <c r="E148" t="s">
        <v>483</v>
      </c>
      <c r="F148" s="11">
        <v>41</v>
      </c>
      <c r="G148" s="11">
        <v>51</v>
      </c>
      <c r="H148" s="143">
        <v>11985</v>
      </c>
      <c r="I148" s="12"/>
    </row>
    <row r="149" spans="1:9" outlineLevel="2" x14ac:dyDescent="0.3">
      <c r="A149" s="19" t="s">
        <v>357</v>
      </c>
      <c r="B149" t="s">
        <v>34</v>
      </c>
      <c r="C149" t="s">
        <v>490</v>
      </c>
      <c r="D149" t="s">
        <v>502</v>
      </c>
      <c r="E149" t="s">
        <v>476</v>
      </c>
      <c r="F149" s="11">
        <v>4519</v>
      </c>
      <c r="G149" s="11">
        <v>6090</v>
      </c>
      <c r="H149" s="143">
        <v>593116</v>
      </c>
      <c r="I149" s="12"/>
    </row>
    <row r="150" spans="1:9" outlineLevel="2" x14ac:dyDescent="0.3">
      <c r="A150" s="19" t="s">
        <v>357</v>
      </c>
      <c r="B150" t="s">
        <v>34</v>
      </c>
      <c r="C150" t="s">
        <v>490</v>
      </c>
      <c r="D150" t="s">
        <v>502</v>
      </c>
      <c r="E150" t="s">
        <v>477</v>
      </c>
      <c r="F150" s="11">
        <v>7447</v>
      </c>
      <c r="G150" s="11">
        <v>12371</v>
      </c>
      <c r="H150" s="143">
        <v>1551937</v>
      </c>
      <c r="I150" s="12"/>
    </row>
    <row r="151" spans="1:9" outlineLevel="2" x14ac:dyDescent="0.3">
      <c r="A151" s="19" t="s">
        <v>357</v>
      </c>
      <c r="B151" t="s">
        <v>34</v>
      </c>
      <c r="C151" t="s">
        <v>490</v>
      </c>
      <c r="D151" t="s">
        <v>502</v>
      </c>
      <c r="E151" t="s">
        <v>478</v>
      </c>
      <c r="F151" s="11">
        <v>5760</v>
      </c>
      <c r="G151" s="11">
        <v>10304</v>
      </c>
      <c r="H151" s="143">
        <v>1440489</v>
      </c>
      <c r="I151" s="12"/>
    </row>
    <row r="152" spans="1:9" outlineLevel="2" x14ac:dyDescent="0.3">
      <c r="A152" s="19" t="s">
        <v>357</v>
      </c>
      <c r="B152" t="s">
        <v>34</v>
      </c>
      <c r="C152" t="s">
        <v>490</v>
      </c>
      <c r="D152" t="s">
        <v>502</v>
      </c>
      <c r="E152" t="s">
        <v>479</v>
      </c>
      <c r="F152" s="11">
        <v>2236</v>
      </c>
      <c r="G152" s="11">
        <v>3923</v>
      </c>
      <c r="H152" s="143">
        <v>592161</v>
      </c>
      <c r="I152" s="12"/>
    </row>
    <row r="153" spans="1:9" outlineLevel="2" x14ac:dyDescent="0.3">
      <c r="A153" s="19" t="s">
        <v>357</v>
      </c>
      <c r="B153" t="s">
        <v>34</v>
      </c>
      <c r="C153" t="s">
        <v>490</v>
      </c>
      <c r="D153" t="s">
        <v>502</v>
      </c>
      <c r="E153" t="s">
        <v>480</v>
      </c>
      <c r="F153" s="11">
        <v>458</v>
      </c>
      <c r="G153" s="11">
        <v>718</v>
      </c>
      <c r="H153" s="143">
        <v>110117</v>
      </c>
      <c r="I153" s="12"/>
    </row>
    <row r="154" spans="1:9" outlineLevel="2" x14ac:dyDescent="0.3">
      <c r="A154" s="19" t="s">
        <v>357</v>
      </c>
      <c r="B154" t="s">
        <v>34</v>
      </c>
      <c r="C154" t="s">
        <v>490</v>
      </c>
      <c r="D154" t="s">
        <v>502</v>
      </c>
      <c r="E154" t="s">
        <v>481</v>
      </c>
      <c r="F154" s="11">
        <v>203</v>
      </c>
      <c r="G154" s="11">
        <v>308</v>
      </c>
      <c r="H154" s="143">
        <v>46356</v>
      </c>
      <c r="I154" s="12"/>
    </row>
    <row r="155" spans="1:9" outlineLevel="2" x14ac:dyDescent="0.3">
      <c r="A155" s="19" t="s">
        <v>357</v>
      </c>
      <c r="B155" t="s">
        <v>34</v>
      </c>
      <c r="C155" t="s">
        <v>490</v>
      </c>
      <c r="D155" t="s">
        <v>502</v>
      </c>
      <c r="E155" t="s">
        <v>482</v>
      </c>
      <c r="F155" s="11">
        <v>26</v>
      </c>
      <c r="G155" s="11">
        <v>31</v>
      </c>
      <c r="H155" s="143">
        <v>3353</v>
      </c>
      <c r="I155" s="12"/>
    </row>
    <row r="156" spans="1:9" outlineLevel="2" x14ac:dyDescent="0.3">
      <c r="A156" s="19" t="s">
        <v>357</v>
      </c>
      <c r="B156" t="s">
        <v>34</v>
      </c>
      <c r="C156" t="s">
        <v>490</v>
      </c>
      <c r="D156" t="s">
        <v>502</v>
      </c>
      <c r="E156" t="s">
        <v>483</v>
      </c>
      <c r="F156" s="11">
        <v>5</v>
      </c>
      <c r="G156" s="11">
        <v>5</v>
      </c>
      <c r="H156" s="143">
        <v>374</v>
      </c>
      <c r="I156" s="12"/>
    </row>
    <row r="157" spans="1:9" outlineLevel="2" x14ac:dyDescent="0.3">
      <c r="A157" s="19" t="s">
        <v>357</v>
      </c>
      <c r="B157" t="s">
        <v>36</v>
      </c>
      <c r="C157" t="s">
        <v>35</v>
      </c>
      <c r="D157" t="s">
        <v>503</v>
      </c>
      <c r="E157" t="s">
        <v>476</v>
      </c>
      <c r="F157" s="11">
        <v>1875</v>
      </c>
      <c r="G157" s="11">
        <v>2452</v>
      </c>
      <c r="H157" s="143">
        <v>252949</v>
      </c>
      <c r="I157" s="12"/>
    </row>
    <row r="158" spans="1:9" outlineLevel="2" x14ac:dyDescent="0.3">
      <c r="A158" s="19" t="s">
        <v>357</v>
      </c>
      <c r="B158" t="s">
        <v>36</v>
      </c>
      <c r="C158" t="s">
        <v>35</v>
      </c>
      <c r="D158" t="s">
        <v>503</v>
      </c>
      <c r="E158" t="s">
        <v>477</v>
      </c>
      <c r="F158" s="11">
        <v>3126</v>
      </c>
      <c r="G158" s="11">
        <v>4862</v>
      </c>
      <c r="H158" s="143">
        <v>668971</v>
      </c>
      <c r="I158" s="12"/>
    </row>
    <row r="159" spans="1:9" outlineLevel="2" x14ac:dyDescent="0.3">
      <c r="A159" s="19" t="s">
        <v>357</v>
      </c>
      <c r="B159" t="s">
        <v>36</v>
      </c>
      <c r="C159" t="s">
        <v>35</v>
      </c>
      <c r="D159" t="s">
        <v>503</v>
      </c>
      <c r="E159" t="s">
        <v>478</v>
      </c>
      <c r="F159" s="11">
        <v>1888</v>
      </c>
      <c r="G159" s="11">
        <v>3228</v>
      </c>
      <c r="H159" s="143">
        <v>464089</v>
      </c>
      <c r="I159" s="12"/>
    </row>
    <row r="160" spans="1:9" outlineLevel="2" x14ac:dyDescent="0.3">
      <c r="A160" s="19" t="s">
        <v>357</v>
      </c>
      <c r="B160" t="s">
        <v>36</v>
      </c>
      <c r="C160" t="s">
        <v>35</v>
      </c>
      <c r="D160" t="s">
        <v>503</v>
      </c>
      <c r="E160" t="s">
        <v>479</v>
      </c>
      <c r="F160" s="11">
        <v>696</v>
      </c>
      <c r="G160" s="11">
        <v>1166</v>
      </c>
      <c r="H160" s="143">
        <v>197167</v>
      </c>
      <c r="I160" s="12"/>
    </row>
    <row r="161" spans="1:9" outlineLevel="2" x14ac:dyDescent="0.3">
      <c r="A161" s="19" t="s">
        <v>357</v>
      </c>
      <c r="B161" t="s">
        <v>36</v>
      </c>
      <c r="C161" t="s">
        <v>35</v>
      </c>
      <c r="D161" t="s">
        <v>503</v>
      </c>
      <c r="E161" t="s">
        <v>480</v>
      </c>
      <c r="F161" s="11">
        <v>135</v>
      </c>
      <c r="G161" s="11">
        <v>224</v>
      </c>
      <c r="H161" s="143">
        <v>41125</v>
      </c>
      <c r="I161" s="12"/>
    </row>
    <row r="162" spans="1:9" outlineLevel="2" x14ac:dyDescent="0.3">
      <c r="A162" s="19" t="s">
        <v>357</v>
      </c>
      <c r="B162" t="s">
        <v>36</v>
      </c>
      <c r="C162" t="s">
        <v>35</v>
      </c>
      <c r="D162" t="s">
        <v>503</v>
      </c>
      <c r="E162" t="s">
        <v>481</v>
      </c>
      <c r="F162" s="11">
        <v>97</v>
      </c>
      <c r="G162" s="11">
        <v>156</v>
      </c>
      <c r="H162" s="143">
        <v>34441</v>
      </c>
      <c r="I162" s="12"/>
    </row>
    <row r="163" spans="1:9" outlineLevel="2" x14ac:dyDescent="0.3">
      <c r="A163" s="19" t="s">
        <v>357</v>
      </c>
      <c r="B163" t="s">
        <v>36</v>
      </c>
      <c r="C163" t="s">
        <v>35</v>
      </c>
      <c r="D163" t="s">
        <v>503</v>
      </c>
      <c r="E163" t="s">
        <v>482</v>
      </c>
      <c r="F163" s="11">
        <v>16</v>
      </c>
      <c r="G163" s="11">
        <v>25</v>
      </c>
      <c r="H163" s="143">
        <v>3822</v>
      </c>
      <c r="I163" s="12"/>
    </row>
    <row r="164" spans="1:9" outlineLevel="2" x14ac:dyDescent="0.3">
      <c r="A164" s="19" t="s">
        <v>357</v>
      </c>
      <c r="B164" t="s">
        <v>36</v>
      </c>
      <c r="C164" t="s">
        <v>35</v>
      </c>
      <c r="D164" t="s">
        <v>503</v>
      </c>
      <c r="E164" t="s">
        <v>483</v>
      </c>
      <c r="F164" s="11">
        <v>6</v>
      </c>
      <c r="G164" s="11">
        <v>8</v>
      </c>
      <c r="H164" s="143">
        <v>961</v>
      </c>
      <c r="I164" s="12"/>
    </row>
    <row r="165" spans="1:9" outlineLevel="2" x14ac:dyDescent="0.3">
      <c r="A165" s="19" t="s">
        <v>357</v>
      </c>
      <c r="B165" t="s">
        <v>38</v>
      </c>
      <c r="C165" t="s">
        <v>491</v>
      </c>
      <c r="D165" t="s">
        <v>505</v>
      </c>
      <c r="E165" t="s">
        <v>476</v>
      </c>
      <c r="F165" s="11">
        <v>15</v>
      </c>
      <c r="G165" s="11">
        <v>16</v>
      </c>
      <c r="H165" s="143">
        <v>4157</v>
      </c>
      <c r="I165" s="12"/>
    </row>
    <row r="166" spans="1:9" outlineLevel="2" x14ac:dyDescent="0.3">
      <c r="A166" s="19" t="s">
        <v>357</v>
      </c>
      <c r="B166" t="s">
        <v>38</v>
      </c>
      <c r="C166" t="s">
        <v>491</v>
      </c>
      <c r="D166" t="s">
        <v>505</v>
      </c>
      <c r="E166" t="s">
        <v>477</v>
      </c>
      <c r="F166" s="11">
        <v>42</v>
      </c>
      <c r="G166" s="11">
        <v>52</v>
      </c>
      <c r="H166" s="143">
        <v>11642</v>
      </c>
      <c r="I166" s="12"/>
    </row>
    <row r="167" spans="1:9" outlineLevel="2" x14ac:dyDescent="0.3">
      <c r="A167" s="19" t="s">
        <v>357</v>
      </c>
      <c r="B167" t="s">
        <v>38</v>
      </c>
      <c r="C167" t="s">
        <v>491</v>
      </c>
      <c r="D167" t="s">
        <v>505</v>
      </c>
      <c r="E167" t="s">
        <v>478</v>
      </c>
      <c r="F167" s="11">
        <v>41</v>
      </c>
      <c r="G167" s="11">
        <v>54</v>
      </c>
      <c r="H167" s="143">
        <v>12677</v>
      </c>
      <c r="I167" s="12"/>
    </row>
    <row r="168" spans="1:9" outlineLevel="2" x14ac:dyDescent="0.3">
      <c r="A168" s="19" t="s">
        <v>357</v>
      </c>
      <c r="B168" t="s">
        <v>38</v>
      </c>
      <c r="C168" t="s">
        <v>491</v>
      </c>
      <c r="D168" t="s">
        <v>505</v>
      </c>
      <c r="E168" t="s">
        <v>479</v>
      </c>
      <c r="F168" s="11">
        <v>17</v>
      </c>
      <c r="G168" s="11">
        <v>27</v>
      </c>
      <c r="H168" s="143">
        <v>6353</v>
      </c>
      <c r="I168" s="12"/>
    </row>
    <row r="169" spans="1:9" outlineLevel="2" x14ac:dyDescent="0.3">
      <c r="A169" s="19" t="s">
        <v>357</v>
      </c>
      <c r="B169" t="s">
        <v>38</v>
      </c>
      <c r="C169" t="s">
        <v>491</v>
      </c>
      <c r="D169" t="s">
        <v>505</v>
      </c>
      <c r="E169" t="s">
        <v>480</v>
      </c>
      <c r="F169" s="11">
        <v>7</v>
      </c>
      <c r="G169" s="11">
        <v>9</v>
      </c>
      <c r="H169" s="143">
        <v>2880</v>
      </c>
      <c r="I169" s="12"/>
    </row>
    <row r="170" spans="1:9" outlineLevel="2" x14ac:dyDescent="0.3">
      <c r="A170" s="19" t="s">
        <v>357</v>
      </c>
      <c r="B170" t="s">
        <v>38</v>
      </c>
      <c r="C170" t="s">
        <v>491</v>
      </c>
      <c r="D170" t="s">
        <v>505</v>
      </c>
      <c r="E170" t="s">
        <v>481</v>
      </c>
      <c r="F170" s="11">
        <v>3</v>
      </c>
      <c r="G170" s="11">
        <v>5</v>
      </c>
      <c r="H170" s="143">
        <v>554</v>
      </c>
      <c r="I170" s="12"/>
    </row>
    <row r="171" spans="1:9" outlineLevel="2" x14ac:dyDescent="0.3">
      <c r="A171" s="19" t="s">
        <v>357</v>
      </c>
      <c r="B171" t="s">
        <v>493</v>
      </c>
      <c r="C171" t="s">
        <v>492</v>
      </c>
      <c r="D171" t="s">
        <v>99</v>
      </c>
      <c r="E171" t="s">
        <v>476</v>
      </c>
      <c r="F171" s="11">
        <v>8</v>
      </c>
      <c r="G171" s="11">
        <v>9</v>
      </c>
      <c r="H171" s="143">
        <v>1219</v>
      </c>
      <c r="I171" s="12"/>
    </row>
    <row r="172" spans="1:9" outlineLevel="2" x14ac:dyDescent="0.3">
      <c r="A172" s="19" t="s">
        <v>357</v>
      </c>
      <c r="B172" t="s">
        <v>493</v>
      </c>
      <c r="C172" t="s">
        <v>492</v>
      </c>
      <c r="D172" t="s">
        <v>99</v>
      </c>
      <c r="E172" t="s">
        <v>477</v>
      </c>
      <c r="F172" s="11">
        <v>10</v>
      </c>
      <c r="G172" s="11">
        <v>10</v>
      </c>
      <c r="H172" s="143">
        <v>2464</v>
      </c>
      <c r="I172" s="12"/>
    </row>
    <row r="173" spans="1:9" outlineLevel="2" x14ac:dyDescent="0.3">
      <c r="A173" s="19" t="s">
        <v>357</v>
      </c>
      <c r="B173" t="s">
        <v>493</v>
      </c>
      <c r="C173" t="s">
        <v>492</v>
      </c>
      <c r="D173" t="s">
        <v>99</v>
      </c>
      <c r="E173" t="s">
        <v>478</v>
      </c>
      <c r="F173" s="11">
        <v>10</v>
      </c>
      <c r="G173" s="11">
        <v>10</v>
      </c>
      <c r="H173" s="143">
        <v>2694</v>
      </c>
      <c r="I173" s="12"/>
    </row>
    <row r="174" spans="1:9" outlineLevel="2" x14ac:dyDescent="0.3">
      <c r="A174" s="19" t="s">
        <v>357</v>
      </c>
      <c r="B174" t="s">
        <v>493</v>
      </c>
      <c r="C174" t="s">
        <v>492</v>
      </c>
      <c r="D174" t="s">
        <v>99</v>
      </c>
      <c r="E174" t="s">
        <v>479</v>
      </c>
      <c r="F174" s="11">
        <v>4</v>
      </c>
      <c r="G174" s="11">
        <v>4</v>
      </c>
      <c r="H174" s="143">
        <v>1479</v>
      </c>
      <c r="I174" s="12"/>
    </row>
    <row r="175" spans="1:9" outlineLevel="2" x14ac:dyDescent="0.3">
      <c r="A175" s="19" t="s">
        <v>357</v>
      </c>
      <c r="B175" t="s">
        <v>493</v>
      </c>
      <c r="C175" t="s">
        <v>492</v>
      </c>
      <c r="D175" t="s">
        <v>99</v>
      </c>
      <c r="E175" t="s">
        <v>480</v>
      </c>
      <c r="F175" s="11">
        <v>1</v>
      </c>
      <c r="G175" s="11">
        <v>2</v>
      </c>
      <c r="H175" s="143">
        <v>727</v>
      </c>
      <c r="I175" s="12"/>
    </row>
    <row r="176" spans="1:9" outlineLevel="2" x14ac:dyDescent="0.3">
      <c r="A176" s="19" t="s">
        <v>357</v>
      </c>
      <c r="B176" t="s">
        <v>493</v>
      </c>
      <c r="C176" t="s">
        <v>492</v>
      </c>
      <c r="D176" t="s">
        <v>99</v>
      </c>
      <c r="E176" t="s">
        <v>481</v>
      </c>
      <c r="F176" s="11">
        <v>2</v>
      </c>
      <c r="G176" s="11">
        <v>2</v>
      </c>
      <c r="H176" s="143">
        <v>1029</v>
      </c>
      <c r="I176" s="12"/>
    </row>
    <row r="177" spans="1:9" outlineLevel="1" x14ac:dyDescent="0.3">
      <c r="A177" s="21" t="s">
        <v>358</v>
      </c>
      <c r="B177" s="22"/>
      <c r="C177" s="22"/>
      <c r="D177" s="22"/>
      <c r="E177" s="22"/>
      <c r="F177" s="23">
        <f>SUBTOTAL(9,F4:F176)</f>
        <v>649055</v>
      </c>
      <c r="G177" s="23">
        <f>SUBTOTAL(9,G4:G176)</f>
        <v>1063167</v>
      </c>
      <c r="H177" s="144">
        <f>SUBTOTAL(9,H4:H176)</f>
        <v>146015932</v>
      </c>
      <c r="I177" s="12"/>
    </row>
    <row r="178" spans="1:9" hidden="1" outlineLevel="2" x14ac:dyDescent="0.3">
      <c r="A178" s="13" t="s">
        <v>475</v>
      </c>
      <c r="B178" s="14" t="s">
        <v>0</v>
      </c>
      <c r="C178" s="14" t="s">
        <v>1</v>
      </c>
      <c r="D178" s="14" t="s">
        <v>78</v>
      </c>
      <c r="E178" s="14" t="s">
        <v>476</v>
      </c>
      <c r="F178" s="15">
        <v>1381</v>
      </c>
      <c r="G178" s="15">
        <v>1794</v>
      </c>
      <c r="H178" s="141">
        <v>214429</v>
      </c>
      <c r="I178" s="12"/>
    </row>
    <row r="179" spans="1:9" hidden="1" outlineLevel="2" x14ac:dyDescent="0.3">
      <c r="A179" s="13" t="s">
        <v>475</v>
      </c>
      <c r="B179" s="14" t="s">
        <v>0</v>
      </c>
      <c r="C179" s="14" t="s">
        <v>1</v>
      </c>
      <c r="D179" s="14" t="s">
        <v>78</v>
      </c>
      <c r="E179" s="14" t="s">
        <v>477</v>
      </c>
      <c r="F179" s="15">
        <v>1118</v>
      </c>
      <c r="G179" s="15">
        <v>1714</v>
      </c>
      <c r="H179" s="141">
        <v>283187</v>
      </c>
      <c r="I179" s="12"/>
    </row>
    <row r="180" spans="1:9" hidden="1" outlineLevel="2" x14ac:dyDescent="0.3">
      <c r="A180" s="13" t="s">
        <v>475</v>
      </c>
      <c r="B180" s="14" t="s">
        <v>0</v>
      </c>
      <c r="C180" s="14" t="s">
        <v>1</v>
      </c>
      <c r="D180" s="14" t="s">
        <v>78</v>
      </c>
      <c r="E180" s="14" t="s">
        <v>478</v>
      </c>
      <c r="F180" s="15">
        <v>437</v>
      </c>
      <c r="G180" s="15">
        <v>735</v>
      </c>
      <c r="H180" s="141">
        <v>106624</v>
      </c>
      <c r="I180" s="12"/>
    </row>
    <row r="181" spans="1:9" hidden="1" outlineLevel="2" x14ac:dyDescent="0.3">
      <c r="A181" s="13" t="s">
        <v>475</v>
      </c>
      <c r="B181" s="14" t="s">
        <v>0</v>
      </c>
      <c r="C181" s="14" t="s">
        <v>1</v>
      </c>
      <c r="D181" s="14" t="s">
        <v>78</v>
      </c>
      <c r="E181" s="14" t="s">
        <v>479</v>
      </c>
      <c r="F181" s="15">
        <v>88</v>
      </c>
      <c r="G181" s="15">
        <v>145</v>
      </c>
      <c r="H181" s="141">
        <v>21137</v>
      </c>
      <c r="I181" s="12"/>
    </row>
    <row r="182" spans="1:9" hidden="1" outlineLevel="2" x14ac:dyDescent="0.3">
      <c r="A182" s="13" t="s">
        <v>475</v>
      </c>
      <c r="B182" s="14" t="s">
        <v>0</v>
      </c>
      <c r="C182" s="14" t="s">
        <v>1</v>
      </c>
      <c r="D182" s="14" t="s">
        <v>78</v>
      </c>
      <c r="E182" s="14" t="s">
        <v>480</v>
      </c>
      <c r="F182" s="15">
        <v>11</v>
      </c>
      <c r="G182" s="15">
        <v>18</v>
      </c>
      <c r="H182" s="141">
        <v>2864</v>
      </c>
      <c r="I182" s="12"/>
    </row>
    <row r="183" spans="1:9" hidden="1" outlineLevel="2" x14ac:dyDescent="0.3">
      <c r="A183" s="13" t="s">
        <v>475</v>
      </c>
      <c r="B183" s="14" t="s">
        <v>0</v>
      </c>
      <c r="C183" s="14" t="s">
        <v>1</v>
      </c>
      <c r="D183" s="14" t="s">
        <v>78</v>
      </c>
      <c r="E183" s="14" t="s">
        <v>481</v>
      </c>
      <c r="F183" s="15">
        <v>10</v>
      </c>
      <c r="G183" s="15">
        <v>15</v>
      </c>
      <c r="H183" s="141">
        <v>2969</v>
      </c>
      <c r="I183" s="12"/>
    </row>
    <row r="184" spans="1:9" hidden="1" outlineLevel="2" x14ac:dyDescent="0.3">
      <c r="A184" s="13" t="s">
        <v>475</v>
      </c>
      <c r="B184" s="14" t="s">
        <v>0</v>
      </c>
      <c r="C184" s="14" t="s">
        <v>1</v>
      </c>
      <c r="D184" s="14" t="s">
        <v>78</v>
      </c>
      <c r="E184" s="14" t="s">
        <v>482</v>
      </c>
      <c r="F184" s="15">
        <v>0</v>
      </c>
      <c r="G184" s="15">
        <v>2</v>
      </c>
      <c r="H184" s="141">
        <v>42</v>
      </c>
      <c r="I184" s="12"/>
    </row>
    <row r="185" spans="1:9" hidden="1" outlineLevel="2" x14ac:dyDescent="0.3">
      <c r="A185" s="13" t="s">
        <v>475</v>
      </c>
      <c r="B185" s="14" t="s">
        <v>2</v>
      </c>
      <c r="C185" s="14" t="s">
        <v>3</v>
      </c>
      <c r="D185" s="14" t="s">
        <v>79</v>
      </c>
      <c r="E185" s="14" t="s">
        <v>476</v>
      </c>
      <c r="F185" s="15">
        <v>6</v>
      </c>
      <c r="G185" s="15">
        <v>6</v>
      </c>
      <c r="H185" s="141">
        <v>862</v>
      </c>
      <c r="I185" s="12"/>
    </row>
    <row r="186" spans="1:9" hidden="1" outlineLevel="2" x14ac:dyDescent="0.3">
      <c r="A186" s="13" t="s">
        <v>475</v>
      </c>
      <c r="B186" s="14" t="s">
        <v>2</v>
      </c>
      <c r="C186" s="14" t="s">
        <v>3</v>
      </c>
      <c r="D186" s="14" t="s">
        <v>79</v>
      </c>
      <c r="E186" s="14" t="s">
        <v>477</v>
      </c>
      <c r="F186" s="15">
        <v>8</v>
      </c>
      <c r="G186" s="15">
        <v>10</v>
      </c>
      <c r="H186" s="141">
        <v>1376</v>
      </c>
      <c r="I186" s="12"/>
    </row>
    <row r="187" spans="1:9" hidden="1" outlineLevel="2" x14ac:dyDescent="0.3">
      <c r="A187" s="13" t="s">
        <v>475</v>
      </c>
      <c r="B187" s="14" t="s">
        <v>2</v>
      </c>
      <c r="C187" s="14" t="s">
        <v>3</v>
      </c>
      <c r="D187" s="14" t="s">
        <v>79</v>
      </c>
      <c r="E187" s="14" t="s">
        <v>478</v>
      </c>
      <c r="F187" s="15">
        <v>6</v>
      </c>
      <c r="G187" s="15">
        <v>7</v>
      </c>
      <c r="H187" s="141">
        <v>1401</v>
      </c>
      <c r="I187" s="12"/>
    </row>
    <row r="188" spans="1:9" hidden="1" outlineLevel="2" x14ac:dyDescent="0.3">
      <c r="A188" s="13" t="s">
        <v>475</v>
      </c>
      <c r="B188" s="14" t="s">
        <v>2</v>
      </c>
      <c r="C188" s="14" t="s">
        <v>3</v>
      </c>
      <c r="D188" s="14" t="s">
        <v>79</v>
      </c>
      <c r="E188" s="14" t="s">
        <v>479</v>
      </c>
      <c r="F188" s="15">
        <v>0</v>
      </c>
      <c r="G188" s="15">
        <v>1</v>
      </c>
      <c r="H188" s="141">
        <v>4</v>
      </c>
      <c r="I188" s="12"/>
    </row>
    <row r="189" spans="1:9" hidden="1" outlineLevel="2" x14ac:dyDescent="0.3">
      <c r="A189" s="13" t="s">
        <v>475</v>
      </c>
      <c r="B189" s="14" t="s">
        <v>4</v>
      </c>
      <c r="C189" s="14" t="s">
        <v>5</v>
      </c>
      <c r="D189" s="14" t="s">
        <v>494</v>
      </c>
      <c r="E189" s="14" t="s">
        <v>476</v>
      </c>
      <c r="F189" s="15">
        <v>5726</v>
      </c>
      <c r="G189" s="15">
        <v>7493</v>
      </c>
      <c r="H189" s="141">
        <v>841552</v>
      </c>
      <c r="I189" s="12"/>
    </row>
    <row r="190" spans="1:9" hidden="1" outlineLevel="2" x14ac:dyDescent="0.3">
      <c r="A190" s="13" t="s">
        <v>475</v>
      </c>
      <c r="B190" s="14" t="s">
        <v>4</v>
      </c>
      <c r="C190" s="14" t="s">
        <v>5</v>
      </c>
      <c r="D190" s="14" t="s">
        <v>494</v>
      </c>
      <c r="E190" s="14" t="s">
        <v>477</v>
      </c>
      <c r="F190" s="15">
        <v>6739</v>
      </c>
      <c r="G190" s="15">
        <v>10047</v>
      </c>
      <c r="H190" s="141">
        <v>1504168</v>
      </c>
      <c r="I190" s="12"/>
    </row>
    <row r="191" spans="1:9" hidden="1" outlineLevel="2" x14ac:dyDescent="0.3">
      <c r="A191" s="13" t="s">
        <v>475</v>
      </c>
      <c r="B191" s="14" t="s">
        <v>4</v>
      </c>
      <c r="C191" s="14" t="s">
        <v>5</v>
      </c>
      <c r="D191" s="14" t="s">
        <v>494</v>
      </c>
      <c r="E191" s="14" t="s">
        <v>478</v>
      </c>
      <c r="F191" s="15">
        <v>3526</v>
      </c>
      <c r="G191" s="15">
        <v>5622</v>
      </c>
      <c r="H191" s="141">
        <v>929945</v>
      </c>
      <c r="I191" s="12"/>
    </row>
    <row r="192" spans="1:9" hidden="1" outlineLevel="2" x14ac:dyDescent="0.3">
      <c r="A192" s="13" t="s">
        <v>475</v>
      </c>
      <c r="B192" s="14" t="s">
        <v>4</v>
      </c>
      <c r="C192" s="14" t="s">
        <v>5</v>
      </c>
      <c r="D192" s="14" t="s">
        <v>494</v>
      </c>
      <c r="E192" s="14" t="s">
        <v>479</v>
      </c>
      <c r="F192" s="15">
        <v>953</v>
      </c>
      <c r="G192" s="15">
        <v>1466</v>
      </c>
      <c r="H192" s="141">
        <v>277387</v>
      </c>
      <c r="I192" s="12"/>
    </row>
    <row r="193" spans="1:9" hidden="1" outlineLevel="2" x14ac:dyDescent="0.3">
      <c r="A193" s="13" t="s">
        <v>475</v>
      </c>
      <c r="B193" s="14" t="s">
        <v>4</v>
      </c>
      <c r="C193" s="14" t="s">
        <v>5</v>
      </c>
      <c r="D193" s="14" t="s">
        <v>494</v>
      </c>
      <c r="E193" s="14" t="s">
        <v>480</v>
      </c>
      <c r="F193" s="15">
        <v>125</v>
      </c>
      <c r="G193" s="15">
        <v>192</v>
      </c>
      <c r="H193" s="141">
        <v>39420</v>
      </c>
      <c r="I193" s="12"/>
    </row>
    <row r="194" spans="1:9" hidden="1" outlineLevel="2" x14ac:dyDescent="0.3">
      <c r="A194" s="13" t="s">
        <v>475</v>
      </c>
      <c r="B194" s="14" t="s">
        <v>4</v>
      </c>
      <c r="C194" s="14" t="s">
        <v>5</v>
      </c>
      <c r="D194" s="14" t="s">
        <v>494</v>
      </c>
      <c r="E194" s="14" t="s">
        <v>481</v>
      </c>
      <c r="F194" s="15">
        <v>54</v>
      </c>
      <c r="G194" s="15">
        <v>83</v>
      </c>
      <c r="H194" s="141">
        <v>17635</v>
      </c>
      <c r="I194" s="12"/>
    </row>
    <row r="195" spans="1:9" hidden="1" outlineLevel="2" x14ac:dyDescent="0.3">
      <c r="A195" s="13" t="s">
        <v>475</v>
      </c>
      <c r="B195" s="14" t="s">
        <v>4</v>
      </c>
      <c r="C195" s="14" t="s">
        <v>5</v>
      </c>
      <c r="D195" s="14" t="s">
        <v>494</v>
      </c>
      <c r="E195" s="14" t="s">
        <v>482</v>
      </c>
      <c r="F195" s="15">
        <v>8</v>
      </c>
      <c r="G195" s="15">
        <v>10</v>
      </c>
      <c r="H195" s="141">
        <v>2207</v>
      </c>
      <c r="I195" s="12"/>
    </row>
    <row r="196" spans="1:9" hidden="1" outlineLevel="2" x14ac:dyDescent="0.3">
      <c r="A196" s="13" t="s">
        <v>475</v>
      </c>
      <c r="B196" s="14" t="s">
        <v>6</v>
      </c>
      <c r="C196" s="14" t="s">
        <v>7</v>
      </c>
      <c r="D196" s="14" t="s">
        <v>81</v>
      </c>
      <c r="E196" s="14" t="s">
        <v>476</v>
      </c>
      <c r="F196" s="15">
        <v>19</v>
      </c>
      <c r="G196" s="15">
        <v>22</v>
      </c>
      <c r="H196" s="141">
        <v>2563</v>
      </c>
      <c r="I196" s="12"/>
    </row>
    <row r="197" spans="1:9" hidden="1" outlineLevel="2" x14ac:dyDescent="0.3">
      <c r="A197" s="13" t="s">
        <v>475</v>
      </c>
      <c r="B197" s="14" t="s">
        <v>6</v>
      </c>
      <c r="C197" s="14" t="s">
        <v>7</v>
      </c>
      <c r="D197" s="14" t="s">
        <v>81</v>
      </c>
      <c r="E197" s="14" t="s">
        <v>477</v>
      </c>
      <c r="F197" s="15">
        <v>34</v>
      </c>
      <c r="G197" s="15">
        <v>41</v>
      </c>
      <c r="H197" s="141">
        <v>5849</v>
      </c>
      <c r="I197" s="12"/>
    </row>
    <row r="198" spans="1:9" hidden="1" outlineLevel="2" x14ac:dyDescent="0.3">
      <c r="A198" s="13" t="s">
        <v>475</v>
      </c>
      <c r="B198" s="14" t="s">
        <v>6</v>
      </c>
      <c r="C198" s="14" t="s">
        <v>7</v>
      </c>
      <c r="D198" s="14" t="s">
        <v>81</v>
      </c>
      <c r="E198" s="14" t="s">
        <v>478</v>
      </c>
      <c r="F198" s="15">
        <v>12</v>
      </c>
      <c r="G198" s="15">
        <v>15</v>
      </c>
      <c r="H198" s="141">
        <v>2301</v>
      </c>
      <c r="I198" s="12"/>
    </row>
    <row r="199" spans="1:9" hidden="1" outlineLevel="2" x14ac:dyDescent="0.3">
      <c r="A199" s="13" t="s">
        <v>475</v>
      </c>
      <c r="B199" s="14" t="s">
        <v>6</v>
      </c>
      <c r="C199" s="14" t="s">
        <v>7</v>
      </c>
      <c r="D199" s="14" t="s">
        <v>81</v>
      </c>
      <c r="E199" s="14" t="s">
        <v>479</v>
      </c>
      <c r="F199" s="15">
        <v>7</v>
      </c>
      <c r="G199" s="15">
        <v>7</v>
      </c>
      <c r="H199" s="141">
        <v>2106</v>
      </c>
      <c r="I199" s="12"/>
    </row>
    <row r="200" spans="1:9" hidden="1" outlineLevel="2" x14ac:dyDescent="0.3">
      <c r="A200" s="13" t="s">
        <v>475</v>
      </c>
      <c r="B200" s="14" t="s">
        <v>6</v>
      </c>
      <c r="C200" s="14" t="s">
        <v>7</v>
      </c>
      <c r="D200" s="14" t="s">
        <v>81</v>
      </c>
      <c r="E200" s="14" t="s">
        <v>480</v>
      </c>
      <c r="F200" s="15">
        <v>1</v>
      </c>
      <c r="G200" s="15">
        <v>1</v>
      </c>
      <c r="H200" s="141">
        <v>480</v>
      </c>
      <c r="I200" s="12"/>
    </row>
    <row r="201" spans="1:9" hidden="1" outlineLevel="2" x14ac:dyDescent="0.3">
      <c r="A201" s="13" t="s">
        <v>475</v>
      </c>
      <c r="B201" s="14" t="s">
        <v>8</v>
      </c>
      <c r="C201" s="14" t="s">
        <v>9</v>
      </c>
      <c r="D201" s="14" t="s">
        <v>504</v>
      </c>
      <c r="E201" s="14" t="s">
        <v>476</v>
      </c>
      <c r="F201" s="15">
        <v>177</v>
      </c>
      <c r="G201" s="15">
        <v>214</v>
      </c>
      <c r="H201" s="141">
        <v>27665</v>
      </c>
      <c r="I201" s="12"/>
    </row>
    <row r="202" spans="1:9" hidden="1" outlineLevel="2" x14ac:dyDescent="0.3">
      <c r="A202" s="13" t="s">
        <v>475</v>
      </c>
      <c r="B202" s="14" t="s">
        <v>8</v>
      </c>
      <c r="C202" s="14" t="s">
        <v>9</v>
      </c>
      <c r="D202" s="14" t="s">
        <v>504</v>
      </c>
      <c r="E202" s="14" t="s">
        <v>477</v>
      </c>
      <c r="F202" s="15">
        <v>470</v>
      </c>
      <c r="G202" s="15">
        <v>632</v>
      </c>
      <c r="H202" s="141">
        <v>92924</v>
      </c>
      <c r="I202" s="12"/>
    </row>
    <row r="203" spans="1:9" hidden="1" outlineLevel="2" x14ac:dyDescent="0.3">
      <c r="A203" s="13" t="s">
        <v>475</v>
      </c>
      <c r="B203" s="14" t="s">
        <v>8</v>
      </c>
      <c r="C203" s="14" t="s">
        <v>9</v>
      </c>
      <c r="D203" s="14" t="s">
        <v>504</v>
      </c>
      <c r="E203" s="14" t="s">
        <v>478</v>
      </c>
      <c r="F203" s="15">
        <v>207</v>
      </c>
      <c r="G203" s="15">
        <v>322</v>
      </c>
      <c r="H203" s="141">
        <v>49051</v>
      </c>
      <c r="I203" s="12"/>
    </row>
    <row r="204" spans="1:9" hidden="1" outlineLevel="2" x14ac:dyDescent="0.3">
      <c r="A204" s="13" t="s">
        <v>475</v>
      </c>
      <c r="B204" s="14" t="s">
        <v>8</v>
      </c>
      <c r="C204" s="14" t="s">
        <v>9</v>
      </c>
      <c r="D204" s="14" t="s">
        <v>504</v>
      </c>
      <c r="E204" s="14" t="s">
        <v>479</v>
      </c>
      <c r="F204" s="15">
        <v>39</v>
      </c>
      <c r="G204" s="15">
        <v>63</v>
      </c>
      <c r="H204" s="141">
        <v>11042</v>
      </c>
      <c r="I204" s="12"/>
    </row>
    <row r="205" spans="1:9" hidden="1" outlineLevel="2" x14ac:dyDescent="0.3">
      <c r="A205" s="13" t="s">
        <v>475</v>
      </c>
      <c r="B205" s="14" t="s">
        <v>8</v>
      </c>
      <c r="C205" s="14" t="s">
        <v>9</v>
      </c>
      <c r="D205" s="14" t="s">
        <v>504</v>
      </c>
      <c r="E205" s="14" t="s">
        <v>480</v>
      </c>
      <c r="F205" s="15">
        <v>7</v>
      </c>
      <c r="G205" s="15">
        <v>10</v>
      </c>
      <c r="H205" s="141">
        <v>2299</v>
      </c>
      <c r="I205" s="12"/>
    </row>
    <row r="206" spans="1:9" hidden="1" outlineLevel="2" x14ac:dyDescent="0.3">
      <c r="A206" s="13" t="s">
        <v>475</v>
      </c>
      <c r="B206" s="14" t="s">
        <v>8</v>
      </c>
      <c r="C206" s="14" t="s">
        <v>9</v>
      </c>
      <c r="D206" s="14" t="s">
        <v>504</v>
      </c>
      <c r="E206" s="14" t="s">
        <v>481</v>
      </c>
      <c r="F206" s="15">
        <v>7</v>
      </c>
      <c r="G206" s="15">
        <v>8</v>
      </c>
      <c r="H206" s="141">
        <v>3033</v>
      </c>
      <c r="I206" s="12"/>
    </row>
    <row r="207" spans="1:9" hidden="1" outlineLevel="2" x14ac:dyDescent="0.3">
      <c r="A207" s="13" t="s">
        <v>475</v>
      </c>
      <c r="B207" s="14" t="s">
        <v>8</v>
      </c>
      <c r="C207" s="14" t="s">
        <v>9</v>
      </c>
      <c r="D207" s="14" t="s">
        <v>504</v>
      </c>
      <c r="E207" s="14" t="s">
        <v>482</v>
      </c>
      <c r="F207" s="15">
        <v>0</v>
      </c>
      <c r="G207" s="15">
        <v>1</v>
      </c>
      <c r="H207" s="141">
        <v>260</v>
      </c>
      <c r="I207" s="12"/>
    </row>
    <row r="208" spans="1:9" hidden="1" outlineLevel="2" x14ac:dyDescent="0.3">
      <c r="A208" s="13" t="s">
        <v>475</v>
      </c>
      <c r="B208" s="14" t="s">
        <v>10</v>
      </c>
      <c r="C208" s="14" t="s">
        <v>43</v>
      </c>
      <c r="D208" s="14" t="s">
        <v>83</v>
      </c>
      <c r="E208" s="14" t="s">
        <v>476</v>
      </c>
      <c r="F208" s="15">
        <v>3422</v>
      </c>
      <c r="G208" s="15">
        <v>4127</v>
      </c>
      <c r="H208" s="141">
        <v>537556</v>
      </c>
      <c r="I208" s="12"/>
    </row>
    <row r="209" spans="1:9" hidden="1" outlineLevel="2" x14ac:dyDescent="0.3">
      <c r="A209" s="13" t="s">
        <v>475</v>
      </c>
      <c r="B209" s="14" t="s">
        <v>10</v>
      </c>
      <c r="C209" s="14" t="s">
        <v>43</v>
      </c>
      <c r="D209" s="14" t="s">
        <v>83</v>
      </c>
      <c r="E209" s="14" t="s">
        <v>477</v>
      </c>
      <c r="F209" s="15">
        <v>4010</v>
      </c>
      <c r="G209" s="15">
        <v>5539</v>
      </c>
      <c r="H209" s="141">
        <v>900100</v>
      </c>
      <c r="I209" s="12"/>
    </row>
    <row r="210" spans="1:9" hidden="1" outlineLevel="2" x14ac:dyDescent="0.3">
      <c r="A210" s="13" t="s">
        <v>475</v>
      </c>
      <c r="B210" s="14" t="s">
        <v>10</v>
      </c>
      <c r="C210" s="14" t="s">
        <v>43</v>
      </c>
      <c r="D210" s="14" t="s">
        <v>83</v>
      </c>
      <c r="E210" s="14" t="s">
        <v>478</v>
      </c>
      <c r="F210" s="15">
        <v>1401</v>
      </c>
      <c r="G210" s="15">
        <v>2061</v>
      </c>
      <c r="H210" s="141">
        <v>365610</v>
      </c>
      <c r="I210" s="12"/>
    </row>
    <row r="211" spans="1:9" hidden="1" outlineLevel="2" x14ac:dyDescent="0.3">
      <c r="A211" s="13" t="s">
        <v>475</v>
      </c>
      <c r="B211" s="14" t="s">
        <v>10</v>
      </c>
      <c r="C211" s="14" t="s">
        <v>43</v>
      </c>
      <c r="D211" s="14" t="s">
        <v>83</v>
      </c>
      <c r="E211" s="14" t="s">
        <v>479</v>
      </c>
      <c r="F211" s="15">
        <v>320</v>
      </c>
      <c r="G211" s="15">
        <v>453</v>
      </c>
      <c r="H211" s="141">
        <v>92081</v>
      </c>
      <c r="I211" s="12"/>
    </row>
    <row r="212" spans="1:9" hidden="1" outlineLevel="2" x14ac:dyDescent="0.3">
      <c r="A212" s="13" t="s">
        <v>475</v>
      </c>
      <c r="B212" s="14" t="s">
        <v>10</v>
      </c>
      <c r="C212" s="14" t="s">
        <v>43</v>
      </c>
      <c r="D212" s="14" t="s">
        <v>83</v>
      </c>
      <c r="E212" s="14" t="s">
        <v>480</v>
      </c>
      <c r="F212" s="15">
        <v>37</v>
      </c>
      <c r="G212" s="15">
        <v>48</v>
      </c>
      <c r="H212" s="141">
        <v>10217</v>
      </c>
      <c r="I212" s="12"/>
    </row>
    <row r="213" spans="1:9" hidden="1" outlineLevel="2" x14ac:dyDescent="0.3">
      <c r="A213" s="13" t="s">
        <v>475</v>
      </c>
      <c r="B213" s="14" t="s">
        <v>10</v>
      </c>
      <c r="C213" s="14" t="s">
        <v>43</v>
      </c>
      <c r="D213" s="14" t="s">
        <v>83</v>
      </c>
      <c r="E213" s="14" t="s">
        <v>481</v>
      </c>
      <c r="F213" s="15">
        <v>16</v>
      </c>
      <c r="G213" s="15">
        <v>22</v>
      </c>
      <c r="H213" s="141">
        <v>4687</v>
      </c>
      <c r="I213" s="12"/>
    </row>
    <row r="214" spans="1:9" hidden="1" outlineLevel="2" x14ac:dyDescent="0.3">
      <c r="A214" s="13" t="s">
        <v>475</v>
      </c>
      <c r="B214" s="14" t="s">
        <v>10</v>
      </c>
      <c r="C214" s="14" t="s">
        <v>43</v>
      </c>
      <c r="D214" s="14" t="s">
        <v>83</v>
      </c>
      <c r="E214" s="14" t="s">
        <v>482</v>
      </c>
      <c r="F214" s="15">
        <v>0</v>
      </c>
      <c r="G214" s="15">
        <v>1</v>
      </c>
      <c r="H214" s="141">
        <v>541</v>
      </c>
      <c r="I214" s="12"/>
    </row>
    <row r="215" spans="1:9" hidden="1" outlineLevel="2" x14ac:dyDescent="0.3">
      <c r="A215" s="13" t="s">
        <v>475</v>
      </c>
      <c r="B215" s="14" t="s">
        <v>11</v>
      </c>
      <c r="C215" s="14" t="s">
        <v>486</v>
      </c>
      <c r="D215" s="14" t="s">
        <v>495</v>
      </c>
      <c r="E215" s="14" t="s">
        <v>476</v>
      </c>
      <c r="F215" s="15">
        <v>25827</v>
      </c>
      <c r="G215" s="15">
        <v>33695</v>
      </c>
      <c r="H215" s="141">
        <v>4243397</v>
      </c>
      <c r="I215" s="12"/>
    </row>
    <row r="216" spans="1:9" hidden="1" outlineLevel="2" x14ac:dyDescent="0.3">
      <c r="A216" s="13" t="s">
        <v>475</v>
      </c>
      <c r="B216" s="14" t="s">
        <v>11</v>
      </c>
      <c r="C216" s="14" t="s">
        <v>486</v>
      </c>
      <c r="D216" s="14" t="s">
        <v>495</v>
      </c>
      <c r="E216" s="14" t="s">
        <v>477</v>
      </c>
      <c r="F216" s="15">
        <v>39312</v>
      </c>
      <c r="G216" s="15">
        <v>58210</v>
      </c>
      <c r="H216" s="141">
        <v>9527618</v>
      </c>
      <c r="I216" s="12"/>
    </row>
    <row r="217" spans="1:9" hidden="1" outlineLevel="2" x14ac:dyDescent="0.3">
      <c r="A217" s="13" t="s">
        <v>475</v>
      </c>
      <c r="B217" s="14" t="s">
        <v>11</v>
      </c>
      <c r="C217" s="14" t="s">
        <v>486</v>
      </c>
      <c r="D217" s="14" t="s">
        <v>495</v>
      </c>
      <c r="E217" s="14" t="s">
        <v>478</v>
      </c>
      <c r="F217" s="15">
        <v>24327</v>
      </c>
      <c r="G217" s="15">
        <v>36881</v>
      </c>
      <c r="H217" s="141">
        <v>6964713</v>
      </c>
      <c r="I217" s="12"/>
    </row>
    <row r="218" spans="1:9" hidden="1" outlineLevel="2" x14ac:dyDescent="0.3">
      <c r="A218" s="13" t="s">
        <v>475</v>
      </c>
      <c r="B218" s="14" t="s">
        <v>11</v>
      </c>
      <c r="C218" s="14" t="s">
        <v>486</v>
      </c>
      <c r="D218" s="14" t="s">
        <v>495</v>
      </c>
      <c r="E218" s="14" t="s">
        <v>479</v>
      </c>
      <c r="F218" s="15">
        <v>7833</v>
      </c>
      <c r="G218" s="15">
        <v>11704</v>
      </c>
      <c r="H218" s="141">
        <v>2461069</v>
      </c>
      <c r="I218" s="12"/>
    </row>
    <row r="219" spans="1:9" hidden="1" outlineLevel="2" x14ac:dyDescent="0.3">
      <c r="A219" s="13" t="s">
        <v>475</v>
      </c>
      <c r="B219" s="14" t="s">
        <v>11</v>
      </c>
      <c r="C219" s="14" t="s">
        <v>486</v>
      </c>
      <c r="D219" s="14" t="s">
        <v>495</v>
      </c>
      <c r="E219" s="14" t="s">
        <v>480</v>
      </c>
      <c r="F219" s="15">
        <v>1382</v>
      </c>
      <c r="G219" s="15">
        <v>2031</v>
      </c>
      <c r="H219" s="141">
        <v>486183</v>
      </c>
      <c r="I219" s="12"/>
    </row>
    <row r="220" spans="1:9" hidden="1" outlineLevel="2" x14ac:dyDescent="0.3">
      <c r="A220" s="13" t="s">
        <v>475</v>
      </c>
      <c r="B220" s="14" t="s">
        <v>11</v>
      </c>
      <c r="C220" s="14" t="s">
        <v>486</v>
      </c>
      <c r="D220" s="14" t="s">
        <v>495</v>
      </c>
      <c r="E220" s="14" t="s">
        <v>481</v>
      </c>
      <c r="F220" s="15">
        <v>621</v>
      </c>
      <c r="G220" s="15">
        <v>919</v>
      </c>
      <c r="H220" s="141">
        <v>242034</v>
      </c>
      <c r="I220" s="12"/>
    </row>
    <row r="221" spans="1:9" hidden="1" outlineLevel="2" x14ac:dyDescent="0.3">
      <c r="A221" s="13" t="s">
        <v>475</v>
      </c>
      <c r="B221" s="14" t="s">
        <v>11</v>
      </c>
      <c r="C221" s="14" t="s">
        <v>486</v>
      </c>
      <c r="D221" s="14" t="s">
        <v>495</v>
      </c>
      <c r="E221" s="14" t="s">
        <v>482</v>
      </c>
      <c r="F221" s="15">
        <v>47</v>
      </c>
      <c r="G221" s="15">
        <v>62</v>
      </c>
      <c r="H221" s="141">
        <v>12514</v>
      </c>
      <c r="I221" s="12"/>
    </row>
    <row r="222" spans="1:9" hidden="1" outlineLevel="2" x14ac:dyDescent="0.3">
      <c r="A222" s="13" t="s">
        <v>475</v>
      </c>
      <c r="B222" s="14" t="s">
        <v>11</v>
      </c>
      <c r="C222" s="14" t="s">
        <v>486</v>
      </c>
      <c r="D222" s="14" t="s">
        <v>495</v>
      </c>
      <c r="E222" s="14" t="s">
        <v>483</v>
      </c>
      <c r="F222" s="15">
        <v>16</v>
      </c>
      <c r="G222" s="15">
        <v>18</v>
      </c>
      <c r="H222" s="141">
        <v>2144</v>
      </c>
      <c r="I222" s="12"/>
    </row>
    <row r="223" spans="1:9" hidden="1" outlineLevel="2" x14ac:dyDescent="0.3">
      <c r="A223" s="13" t="s">
        <v>475</v>
      </c>
      <c r="B223" s="14" t="s">
        <v>11</v>
      </c>
      <c r="C223" s="14" t="s">
        <v>486</v>
      </c>
      <c r="D223" s="14" t="s">
        <v>495</v>
      </c>
      <c r="E223" s="14" t="s">
        <v>268</v>
      </c>
      <c r="F223" s="15">
        <v>3</v>
      </c>
      <c r="G223" s="15">
        <v>3</v>
      </c>
      <c r="H223" s="141">
        <v>389</v>
      </c>
      <c r="I223" s="12"/>
    </row>
    <row r="224" spans="1:9" hidden="1" outlineLevel="2" x14ac:dyDescent="0.3">
      <c r="A224" s="13" t="s">
        <v>475</v>
      </c>
      <c r="B224" s="14" t="s">
        <v>11</v>
      </c>
      <c r="C224" s="14" t="s">
        <v>486</v>
      </c>
      <c r="D224" s="14" t="s">
        <v>495</v>
      </c>
      <c r="E224" s="14" t="s">
        <v>484</v>
      </c>
      <c r="F224" s="15">
        <v>3</v>
      </c>
      <c r="G224" s="15">
        <v>3</v>
      </c>
      <c r="H224" s="141">
        <v>77</v>
      </c>
      <c r="I224" s="12"/>
    </row>
    <row r="225" spans="1:9" hidden="1" outlineLevel="2" x14ac:dyDescent="0.3">
      <c r="A225" s="13" t="s">
        <v>475</v>
      </c>
      <c r="B225" s="14" t="s">
        <v>13</v>
      </c>
      <c r="C225" s="14" t="s">
        <v>14</v>
      </c>
      <c r="D225" s="14" t="s">
        <v>85</v>
      </c>
      <c r="E225" s="14" t="s">
        <v>476</v>
      </c>
      <c r="F225" s="15">
        <v>905</v>
      </c>
      <c r="G225" s="15">
        <v>1132</v>
      </c>
      <c r="H225" s="141">
        <v>145946</v>
      </c>
      <c r="I225" s="12"/>
    </row>
    <row r="226" spans="1:9" hidden="1" outlineLevel="2" x14ac:dyDescent="0.3">
      <c r="A226" s="13" t="s">
        <v>475</v>
      </c>
      <c r="B226" s="14" t="s">
        <v>13</v>
      </c>
      <c r="C226" s="14" t="s">
        <v>14</v>
      </c>
      <c r="D226" s="14" t="s">
        <v>85</v>
      </c>
      <c r="E226" s="14" t="s">
        <v>477</v>
      </c>
      <c r="F226" s="15">
        <v>3465</v>
      </c>
      <c r="G226" s="15">
        <v>5220</v>
      </c>
      <c r="H226" s="141">
        <v>791798</v>
      </c>
      <c r="I226" s="12"/>
    </row>
    <row r="227" spans="1:9" hidden="1" outlineLevel="2" x14ac:dyDescent="0.3">
      <c r="A227" s="13" t="s">
        <v>475</v>
      </c>
      <c r="B227" s="14" t="s">
        <v>13</v>
      </c>
      <c r="C227" s="14" t="s">
        <v>14</v>
      </c>
      <c r="D227" s="14" t="s">
        <v>85</v>
      </c>
      <c r="E227" s="14" t="s">
        <v>478</v>
      </c>
      <c r="F227" s="15">
        <v>3067</v>
      </c>
      <c r="G227" s="15">
        <v>5193</v>
      </c>
      <c r="H227" s="141">
        <v>819845</v>
      </c>
      <c r="I227" s="12"/>
    </row>
    <row r="228" spans="1:9" hidden="1" outlineLevel="2" x14ac:dyDescent="0.3">
      <c r="A228" s="13" t="s">
        <v>475</v>
      </c>
      <c r="B228" s="14" t="s">
        <v>13</v>
      </c>
      <c r="C228" s="14" t="s">
        <v>14</v>
      </c>
      <c r="D228" s="14" t="s">
        <v>85</v>
      </c>
      <c r="E228" s="14" t="s">
        <v>479</v>
      </c>
      <c r="F228" s="15">
        <v>848</v>
      </c>
      <c r="G228" s="15">
        <v>1385</v>
      </c>
      <c r="H228" s="141">
        <v>246058</v>
      </c>
      <c r="I228" s="12"/>
    </row>
    <row r="229" spans="1:9" hidden="1" outlineLevel="2" x14ac:dyDescent="0.3">
      <c r="A229" s="13" t="s">
        <v>475</v>
      </c>
      <c r="B229" s="14" t="s">
        <v>13</v>
      </c>
      <c r="C229" s="14" t="s">
        <v>14</v>
      </c>
      <c r="D229" s="14" t="s">
        <v>85</v>
      </c>
      <c r="E229" s="14" t="s">
        <v>480</v>
      </c>
      <c r="F229" s="15">
        <v>114</v>
      </c>
      <c r="G229" s="15">
        <v>205</v>
      </c>
      <c r="H229" s="141">
        <v>39988</v>
      </c>
      <c r="I229" s="12"/>
    </row>
    <row r="230" spans="1:9" hidden="1" outlineLevel="2" x14ac:dyDescent="0.3">
      <c r="A230" s="13" t="s">
        <v>475</v>
      </c>
      <c r="B230" s="14" t="s">
        <v>13</v>
      </c>
      <c r="C230" s="14" t="s">
        <v>14</v>
      </c>
      <c r="D230" s="14" t="s">
        <v>85</v>
      </c>
      <c r="E230" s="14" t="s">
        <v>481</v>
      </c>
      <c r="F230" s="15">
        <v>66</v>
      </c>
      <c r="G230" s="15">
        <v>111</v>
      </c>
      <c r="H230" s="141">
        <v>28897</v>
      </c>
      <c r="I230" s="12"/>
    </row>
    <row r="231" spans="1:9" hidden="1" outlineLevel="2" x14ac:dyDescent="0.3">
      <c r="A231" s="13" t="s">
        <v>475</v>
      </c>
      <c r="B231" s="14" t="s">
        <v>13</v>
      </c>
      <c r="C231" s="14" t="s">
        <v>14</v>
      </c>
      <c r="D231" s="14" t="s">
        <v>85</v>
      </c>
      <c r="E231" s="14" t="s">
        <v>482</v>
      </c>
      <c r="F231" s="15">
        <v>3</v>
      </c>
      <c r="G231" s="15">
        <v>7</v>
      </c>
      <c r="H231" s="141">
        <v>1310</v>
      </c>
      <c r="I231" s="12"/>
    </row>
    <row r="232" spans="1:9" hidden="1" outlineLevel="2" x14ac:dyDescent="0.3">
      <c r="A232" s="13" t="s">
        <v>475</v>
      </c>
      <c r="B232" s="14" t="s">
        <v>13</v>
      </c>
      <c r="C232" s="14" t="s">
        <v>14</v>
      </c>
      <c r="D232" s="14" t="s">
        <v>85</v>
      </c>
      <c r="E232" s="14" t="s">
        <v>483</v>
      </c>
      <c r="F232" s="15">
        <v>1</v>
      </c>
      <c r="G232" s="15">
        <v>1</v>
      </c>
      <c r="H232" s="141">
        <v>132</v>
      </c>
      <c r="I232" s="12"/>
    </row>
    <row r="233" spans="1:9" hidden="1" outlineLevel="2" x14ac:dyDescent="0.3">
      <c r="A233" s="13" t="s">
        <v>475</v>
      </c>
      <c r="B233" s="14" t="s">
        <v>15</v>
      </c>
      <c r="C233" s="14" t="s">
        <v>16</v>
      </c>
      <c r="D233" s="14" t="s">
        <v>86</v>
      </c>
      <c r="E233" s="14" t="s">
        <v>476</v>
      </c>
      <c r="F233" s="15">
        <v>33060</v>
      </c>
      <c r="G233" s="15">
        <v>48738</v>
      </c>
      <c r="H233" s="141">
        <v>5036948</v>
      </c>
      <c r="I233" s="12"/>
    </row>
    <row r="234" spans="1:9" hidden="1" outlineLevel="2" x14ac:dyDescent="0.3">
      <c r="A234" s="13" t="s">
        <v>475</v>
      </c>
      <c r="B234" s="14" t="s">
        <v>15</v>
      </c>
      <c r="C234" s="14" t="s">
        <v>16</v>
      </c>
      <c r="D234" s="14" t="s">
        <v>86</v>
      </c>
      <c r="E234" s="14" t="s">
        <v>477</v>
      </c>
      <c r="F234" s="15">
        <v>48629</v>
      </c>
      <c r="G234" s="15">
        <v>84083</v>
      </c>
      <c r="H234" s="141">
        <v>11812114</v>
      </c>
      <c r="I234" s="12"/>
    </row>
    <row r="235" spans="1:9" hidden="1" outlineLevel="2" x14ac:dyDescent="0.3">
      <c r="A235" s="13" t="s">
        <v>475</v>
      </c>
      <c r="B235" s="14" t="s">
        <v>15</v>
      </c>
      <c r="C235" s="14" t="s">
        <v>16</v>
      </c>
      <c r="D235" s="14" t="s">
        <v>86</v>
      </c>
      <c r="E235" s="14" t="s">
        <v>478</v>
      </c>
      <c r="F235" s="15">
        <v>32327</v>
      </c>
      <c r="G235" s="15">
        <v>57229</v>
      </c>
      <c r="H235" s="141">
        <v>9179237</v>
      </c>
      <c r="I235" s="12"/>
    </row>
    <row r="236" spans="1:9" hidden="1" outlineLevel="2" x14ac:dyDescent="0.3">
      <c r="A236" s="13" t="s">
        <v>475</v>
      </c>
      <c r="B236" s="14" t="s">
        <v>15</v>
      </c>
      <c r="C236" s="14" t="s">
        <v>16</v>
      </c>
      <c r="D236" s="14" t="s">
        <v>86</v>
      </c>
      <c r="E236" s="14" t="s">
        <v>479</v>
      </c>
      <c r="F236" s="15">
        <v>11532</v>
      </c>
      <c r="G236" s="15">
        <v>19649</v>
      </c>
      <c r="H236" s="141">
        <v>3495749</v>
      </c>
      <c r="I236" s="12"/>
    </row>
    <row r="237" spans="1:9" hidden="1" outlineLevel="2" x14ac:dyDescent="0.3">
      <c r="A237" s="13" t="s">
        <v>475</v>
      </c>
      <c r="B237" s="14" t="s">
        <v>15</v>
      </c>
      <c r="C237" s="14" t="s">
        <v>16</v>
      </c>
      <c r="D237" s="14" t="s">
        <v>86</v>
      </c>
      <c r="E237" s="14" t="s">
        <v>480</v>
      </c>
      <c r="F237" s="15">
        <v>2206</v>
      </c>
      <c r="G237" s="15">
        <v>3710</v>
      </c>
      <c r="H237" s="141">
        <v>696472</v>
      </c>
      <c r="I237" s="12"/>
    </row>
    <row r="238" spans="1:9" hidden="1" outlineLevel="2" x14ac:dyDescent="0.3">
      <c r="A238" s="13" t="s">
        <v>475</v>
      </c>
      <c r="B238" s="14" t="s">
        <v>15</v>
      </c>
      <c r="C238" s="14" t="s">
        <v>16</v>
      </c>
      <c r="D238" s="14" t="s">
        <v>86</v>
      </c>
      <c r="E238" s="14" t="s">
        <v>481</v>
      </c>
      <c r="F238" s="15">
        <v>1322</v>
      </c>
      <c r="G238" s="15">
        <v>2254</v>
      </c>
      <c r="H238" s="141">
        <v>442172</v>
      </c>
      <c r="I238" s="12"/>
    </row>
    <row r="239" spans="1:9" hidden="1" outlineLevel="2" x14ac:dyDescent="0.3">
      <c r="A239" s="13" t="s">
        <v>475</v>
      </c>
      <c r="B239" s="14" t="s">
        <v>15</v>
      </c>
      <c r="C239" s="14" t="s">
        <v>16</v>
      </c>
      <c r="D239" s="14" t="s">
        <v>86</v>
      </c>
      <c r="E239" s="14" t="s">
        <v>482</v>
      </c>
      <c r="F239" s="15">
        <v>131</v>
      </c>
      <c r="G239" s="15">
        <v>175</v>
      </c>
      <c r="H239" s="141">
        <v>29369</v>
      </c>
      <c r="I239" s="12"/>
    </row>
    <row r="240" spans="1:9" hidden="1" outlineLevel="2" x14ac:dyDescent="0.3">
      <c r="A240" s="13" t="s">
        <v>475</v>
      </c>
      <c r="B240" s="14" t="s">
        <v>15</v>
      </c>
      <c r="C240" s="14" t="s">
        <v>16</v>
      </c>
      <c r="D240" s="14" t="s">
        <v>86</v>
      </c>
      <c r="E240" s="14" t="s">
        <v>483</v>
      </c>
      <c r="F240" s="15">
        <v>29</v>
      </c>
      <c r="G240" s="15">
        <v>29</v>
      </c>
      <c r="H240" s="141">
        <v>1822</v>
      </c>
      <c r="I240" s="12"/>
    </row>
    <row r="241" spans="1:9" hidden="1" outlineLevel="2" x14ac:dyDescent="0.3">
      <c r="A241" s="13" t="s">
        <v>475</v>
      </c>
      <c r="B241" s="14" t="s">
        <v>15</v>
      </c>
      <c r="C241" s="14" t="s">
        <v>16</v>
      </c>
      <c r="D241" s="14" t="s">
        <v>86</v>
      </c>
      <c r="E241" s="14" t="s">
        <v>268</v>
      </c>
      <c r="F241" s="15">
        <v>3</v>
      </c>
      <c r="G241" s="15">
        <v>3</v>
      </c>
      <c r="H241" s="141">
        <v>59</v>
      </c>
      <c r="I241" s="12"/>
    </row>
    <row r="242" spans="1:9" hidden="1" outlineLevel="2" x14ac:dyDescent="0.3">
      <c r="A242" s="13" t="s">
        <v>475</v>
      </c>
      <c r="B242" s="14" t="s">
        <v>15</v>
      </c>
      <c r="C242" s="14" t="s">
        <v>16</v>
      </c>
      <c r="D242" s="14" t="s">
        <v>86</v>
      </c>
      <c r="E242" s="14" t="s">
        <v>484</v>
      </c>
      <c r="F242" s="15">
        <v>19</v>
      </c>
      <c r="G242" s="15">
        <v>20</v>
      </c>
      <c r="H242" s="141">
        <v>707</v>
      </c>
      <c r="I242" s="12"/>
    </row>
    <row r="243" spans="1:9" hidden="1" outlineLevel="2" x14ac:dyDescent="0.3">
      <c r="A243" s="13" t="s">
        <v>475</v>
      </c>
      <c r="B243" s="14" t="s">
        <v>17</v>
      </c>
      <c r="C243" s="14" t="s">
        <v>487</v>
      </c>
      <c r="D243" s="14" t="s">
        <v>496</v>
      </c>
      <c r="E243" s="14" t="s">
        <v>476</v>
      </c>
      <c r="F243" s="15">
        <v>136</v>
      </c>
      <c r="G243" s="15">
        <v>177</v>
      </c>
      <c r="H243" s="141">
        <v>10928</v>
      </c>
      <c r="I243" s="12"/>
    </row>
    <row r="244" spans="1:9" hidden="1" outlineLevel="2" x14ac:dyDescent="0.3">
      <c r="A244" s="13" t="s">
        <v>475</v>
      </c>
      <c r="B244" s="14" t="s">
        <v>17</v>
      </c>
      <c r="C244" s="14" t="s">
        <v>487</v>
      </c>
      <c r="D244" s="14" t="s">
        <v>496</v>
      </c>
      <c r="E244" s="14" t="s">
        <v>477</v>
      </c>
      <c r="F244" s="15">
        <v>371</v>
      </c>
      <c r="G244" s="15">
        <v>584</v>
      </c>
      <c r="H244" s="141">
        <v>84282</v>
      </c>
      <c r="I244" s="12"/>
    </row>
    <row r="245" spans="1:9" hidden="1" outlineLevel="2" x14ac:dyDescent="0.3">
      <c r="A245" s="13" t="s">
        <v>475</v>
      </c>
      <c r="B245" s="14" t="s">
        <v>17</v>
      </c>
      <c r="C245" s="14" t="s">
        <v>487</v>
      </c>
      <c r="D245" s="14" t="s">
        <v>496</v>
      </c>
      <c r="E245" s="14" t="s">
        <v>478</v>
      </c>
      <c r="F245" s="15">
        <v>522</v>
      </c>
      <c r="G245" s="15">
        <v>853</v>
      </c>
      <c r="H245" s="141">
        <v>157331</v>
      </c>
      <c r="I245" s="12"/>
    </row>
    <row r="246" spans="1:9" hidden="1" outlineLevel="2" x14ac:dyDescent="0.3">
      <c r="A246" s="13" t="s">
        <v>475</v>
      </c>
      <c r="B246" s="14" t="s">
        <v>17</v>
      </c>
      <c r="C246" s="14" t="s">
        <v>487</v>
      </c>
      <c r="D246" s="14" t="s">
        <v>496</v>
      </c>
      <c r="E246" s="14" t="s">
        <v>479</v>
      </c>
      <c r="F246" s="15">
        <v>282</v>
      </c>
      <c r="G246" s="15">
        <v>434</v>
      </c>
      <c r="H246" s="141">
        <v>86369</v>
      </c>
      <c r="I246" s="12"/>
    </row>
    <row r="247" spans="1:9" hidden="1" outlineLevel="2" x14ac:dyDescent="0.3">
      <c r="A247" s="13" t="s">
        <v>475</v>
      </c>
      <c r="B247" s="14" t="s">
        <v>17</v>
      </c>
      <c r="C247" s="14" t="s">
        <v>487</v>
      </c>
      <c r="D247" s="14" t="s">
        <v>496</v>
      </c>
      <c r="E247" s="14" t="s">
        <v>480</v>
      </c>
      <c r="F247" s="15">
        <v>45</v>
      </c>
      <c r="G247" s="15">
        <v>72</v>
      </c>
      <c r="H247" s="141">
        <v>13267</v>
      </c>
      <c r="I247" s="12"/>
    </row>
    <row r="248" spans="1:9" hidden="1" outlineLevel="2" x14ac:dyDescent="0.3">
      <c r="A248" s="13" t="s">
        <v>475</v>
      </c>
      <c r="B248" s="14" t="s">
        <v>17</v>
      </c>
      <c r="C248" s="14" t="s">
        <v>487</v>
      </c>
      <c r="D248" s="14" t="s">
        <v>496</v>
      </c>
      <c r="E248" s="14" t="s">
        <v>481</v>
      </c>
      <c r="F248" s="15">
        <v>8</v>
      </c>
      <c r="G248" s="15">
        <v>15</v>
      </c>
      <c r="H248" s="141">
        <v>1943</v>
      </c>
      <c r="I248" s="12"/>
    </row>
    <row r="249" spans="1:9" hidden="1" outlineLevel="2" x14ac:dyDescent="0.3">
      <c r="A249" s="13" t="s">
        <v>475</v>
      </c>
      <c r="B249" s="14" t="s">
        <v>17</v>
      </c>
      <c r="C249" s="14" t="s">
        <v>487</v>
      </c>
      <c r="D249" s="14" t="s">
        <v>496</v>
      </c>
      <c r="E249" s="14" t="s">
        <v>268</v>
      </c>
      <c r="F249" s="15">
        <v>1</v>
      </c>
      <c r="G249" s="15">
        <v>1</v>
      </c>
      <c r="H249" s="141">
        <v>4</v>
      </c>
      <c r="I249" s="12"/>
    </row>
    <row r="250" spans="1:9" hidden="1" outlineLevel="2" x14ac:dyDescent="0.3">
      <c r="A250" s="13" t="s">
        <v>475</v>
      </c>
      <c r="B250" s="14" t="s">
        <v>18</v>
      </c>
      <c r="C250" s="14" t="s">
        <v>488</v>
      </c>
      <c r="D250" s="14" t="s">
        <v>497</v>
      </c>
      <c r="E250" s="14" t="s">
        <v>476</v>
      </c>
      <c r="F250" s="15">
        <v>221</v>
      </c>
      <c r="G250" s="15">
        <v>279</v>
      </c>
      <c r="H250" s="141">
        <v>34867</v>
      </c>
      <c r="I250" s="12"/>
    </row>
    <row r="251" spans="1:9" hidden="1" outlineLevel="2" x14ac:dyDescent="0.3">
      <c r="A251" s="13" t="s">
        <v>475</v>
      </c>
      <c r="B251" s="14" t="s">
        <v>18</v>
      </c>
      <c r="C251" s="14" t="s">
        <v>488</v>
      </c>
      <c r="D251" s="14" t="s">
        <v>497</v>
      </c>
      <c r="E251" s="14" t="s">
        <v>477</v>
      </c>
      <c r="F251" s="15">
        <v>491</v>
      </c>
      <c r="G251" s="15">
        <v>730</v>
      </c>
      <c r="H251" s="141">
        <v>107211</v>
      </c>
      <c r="I251" s="12"/>
    </row>
    <row r="252" spans="1:9" hidden="1" outlineLevel="2" x14ac:dyDescent="0.3">
      <c r="A252" s="13" t="s">
        <v>475</v>
      </c>
      <c r="B252" s="14" t="s">
        <v>18</v>
      </c>
      <c r="C252" s="14" t="s">
        <v>488</v>
      </c>
      <c r="D252" s="14" t="s">
        <v>497</v>
      </c>
      <c r="E252" s="14" t="s">
        <v>478</v>
      </c>
      <c r="F252" s="15">
        <v>946</v>
      </c>
      <c r="G252" s="15">
        <v>1372</v>
      </c>
      <c r="H252" s="141">
        <v>254049</v>
      </c>
      <c r="I252" s="12"/>
    </row>
    <row r="253" spans="1:9" hidden="1" outlineLevel="2" x14ac:dyDescent="0.3">
      <c r="A253" s="13" t="s">
        <v>475</v>
      </c>
      <c r="B253" s="14" t="s">
        <v>18</v>
      </c>
      <c r="C253" s="14" t="s">
        <v>488</v>
      </c>
      <c r="D253" s="14" t="s">
        <v>497</v>
      </c>
      <c r="E253" s="14" t="s">
        <v>479</v>
      </c>
      <c r="F253" s="15">
        <v>434</v>
      </c>
      <c r="G253" s="15">
        <v>604</v>
      </c>
      <c r="H253" s="141">
        <v>132180</v>
      </c>
      <c r="I253" s="12"/>
    </row>
    <row r="254" spans="1:9" hidden="1" outlineLevel="2" x14ac:dyDescent="0.3">
      <c r="A254" s="13" t="s">
        <v>475</v>
      </c>
      <c r="B254" s="14" t="s">
        <v>18</v>
      </c>
      <c r="C254" s="14" t="s">
        <v>488</v>
      </c>
      <c r="D254" s="14" t="s">
        <v>497</v>
      </c>
      <c r="E254" s="14" t="s">
        <v>480</v>
      </c>
      <c r="F254" s="15">
        <v>86</v>
      </c>
      <c r="G254" s="15">
        <v>123</v>
      </c>
      <c r="H254" s="141">
        <v>28389</v>
      </c>
      <c r="I254" s="12"/>
    </row>
    <row r="255" spans="1:9" hidden="1" outlineLevel="2" x14ac:dyDescent="0.3">
      <c r="A255" s="13" t="s">
        <v>475</v>
      </c>
      <c r="B255" s="14" t="s">
        <v>18</v>
      </c>
      <c r="C255" s="14" t="s">
        <v>488</v>
      </c>
      <c r="D255" s="14" t="s">
        <v>497</v>
      </c>
      <c r="E255" s="14" t="s">
        <v>481</v>
      </c>
      <c r="F255" s="15">
        <v>29</v>
      </c>
      <c r="G255" s="15">
        <v>36</v>
      </c>
      <c r="H255" s="141">
        <v>7635</v>
      </c>
      <c r="I255" s="12"/>
    </row>
    <row r="256" spans="1:9" hidden="1" outlineLevel="2" x14ac:dyDescent="0.3">
      <c r="A256" s="13" t="s">
        <v>475</v>
      </c>
      <c r="B256" s="14" t="s">
        <v>18</v>
      </c>
      <c r="C256" s="14" t="s">
        <v>488</v>
      </c>
      <c r="D256" s="14" t="s">
        <v>497</v>
      </c>
      <c r="E256" s="14" t="s">
        <v>482</v>
      </c>
      <c r="F256" s="15">
        <v>2</v>
      </c>
      <c r="G256" s="15">
        <v>2</v>
      </c>
      <c r="H256" s="141">
        <v>783</v>
      </c>
      <c r="I256" s="12"/>
    </row>
    <row r="257" spans="1:9" hidden="1" outlineLevel="2" x14ac:dyDescent="0.3">
      <c r="A257" s="13" t="s">
        <v>475</v>
      </c>
      <c r="B257" s="14" t="s">
        <v>20</v>
      </c>
      <c r="C257" s="14" t="s">
        <v>19</v>
      </c>
      <c r="D257" s="14" t="s">
        <v>498</v>
      </c>
      <c r="E257" s="14" t="s">
        <v>476</v>
      </c>
      <c r="F257" s="15">
        <v>326</v>
      </c>
      <c r="G257" s="15">
        <v>387</v>
      </c>
      <c r="H257" s="141">
        <v>41454</v>
      </c>
      <c r="I257" s="12"/>
    </row>
    <row r="258" spans="1:9" hidden="1" outlineLevel="2" x14ac:dyDescent="0.3">
      <c r="A258" s="13" t="s">
        <v>475</v>
      </c>
      <c r="B258" s="14" t="s">
        <v>20</v>
      </c>
      <c r="C258" s="14" t="s">
        <v>19</v>
      </c>
      <c r="D258" s="14" t="s">
        <v>498</v>
      </c>
      <c r="E258" s="14" t="s">
        <v>477</v>
      </c>
      <c r="F258" s="15">
        <v>871</v>
      </c>
      <c r="G258" s="15">
        <v>1184</v>
      </c>
      <c r="H258" s="141">
        <v>175971</v>
      </c>
      <c r="I258" s="12"/>
    </row>
    <row r="259" spans="1:9" hidden="1" outlineLevel="2" x14ac:dyDescent="0.3">
      <c r="A259" s="13" t="s">
        <v>475</v>
      </c>
      <c r="B259" s="14" t="s">
        <v>20</v>
      </c>
      <c r="C259" s="14" t="s">
        <v>19</v>
      </c>
      <c r="D259" s="14" t="s">
        <v>498</v>
      </c>
      <c r="E259" s="14" t="s">
        <v>478</v>
      </c>
      <c r="F259" s="15">
        <v>867</v>
      </c>
      <c r="G259" s="15">
        <v>1207</v>
      </c>
      <c r="H259" s="141">
        <v>225987</v>
      </c>
      <c r="I259" s="12"/>
    </row>
    <row r="260" spans="1:9" hidden="1" outlineLevel="2" x14ac:dyDescent="0.3">
      <c r="A260" s="13" t="s">
        <v>475</v>
      </c>
      <c r="B260" s="14" t="s">
        <v>20</v>
      </c>
      <c r="C260" s="14" t="s">
        <v>19</v>
      </c>
      <c r="D260" s="14" t="s">
        <v>498</v>
      </c>
      <c r="E260" s="14" t="s">
        <v>479</v>
      </c>
      <c r="F260" s="15">
        <v>294</v>
      </c>
      <c r="G260" s="15">
        <v>397</v>
      </c>
      <c r="H260" s="141">
        <v>92518</v>
      </c>
      <c r="I260" s="12"/>
    </row>
    <row r="261" spans="1:9" hidden="1" outlineLevel="2" x14ac:dyDescent="0.3">
      <c r="A261" s="13" t="s">
        <v>475</v>
      </c>
      <c r="B261" s="14" t="s">
        <v>20</v>
      </c>
      <c r="C261" s="14" t="s">
        <v>19</v>
      </c>
      <c r="D261" s="14" t="s">
        <v>498</v>
      </c>
      <c r="E261" s="14" t="s">
        <v>480</v>
      </c>
      <c r="F261" s="15">
        <v>37</v>
      </c>
      <c r="G261" s="15">
        <v>42</v>
      </c>
      <c r="H261" s="141">
        <v>11662</v>
      </c>
      <c r="I261" s="12"/>
    </row>
    <row r="262" spans="1:9" hidden="1" outlineLevel="2" x14ac:dyDescent="0.3">
      <c r="A262" s="13" t="s">
        <v>475</v>
      </c>
      <c r="B262" s="14" t="s">
        <v>20</v>
      </c>
      <c r="C262" s="14" t="s">
        <v>19</v>
      </c>
      <c r="D262" s="14" t="s">
        <v>498</v>
      </c>
      <c r="E262" s="14" t="s">
        <v>481</v>
      </c>
      <c r="F262" s="15">
        <v>10</v>
      </c>
      <c r="G262" s="15">
        <v>12</v>
      </c>
      <c r="H262" s="141">
        <v>3606</v>
      </c>
      <c r="I262" s="12"/>
    </row>
    <row r="263" spans="1:9" hidden="1" outlineLevel="2" x14ac:dyDescent="0.3">
      <c r="A263" s="13" t="s">
        <v>475</v>
      </c>
      <c r="B263" s="14" t="s">
        <v>22</v>
      </c>
      <c r="C263" s="14" t="s">
        <v>21</v>
      </c>
      <c r="D263" s="14" t="s">
        <v>89</v>
      </c>
      <c r="E263" s="14" t="s">
        <v>476</v>
      </c>
      <c r="F263" s="15">
        <v>440</v>
      </c>
      <c r="G263" s="15">
        <v>543</v>
      </c>
      <c r="H263" s="141">
        <v>50849</v>
      </c>
      <c r="I263" s="12"/>
    </row>
    <row r="264" spans="1:9" hidden="1" outlineLevel="2" x14ac:dyDescent="0.3">
      <c r="A264" s="13" t="s">
        <v>475</v>
      </c>
      <c r="B264" s="14" t="s">
        <v>22</v>
      </c>
      <c r="C264" s="14" t="s">
        <v>21</v>
      </c>
      <c r="D264" s="14" t="s">
        <v>89</v>
      </c>
      <c r="E264" s="14" t="s">
        <v>477</v>
      </c>
      <c r="F264" s="15">
        <v>642</v>
      </c>
      <c r="G264" s="15">
        <v>961</v>
      </c>
      <c r="H264" s="141">
        <v>130109</v>
      </c>
      <c r="I264" s="12"/>
    </row>
    <row r="265" spans="1:9" hidden="1" outlineLevel="2" x14ac:dyDescent="0.3">
      <c r="A265" s="13" t="s">
        <v>475</v>
      </c>
      <c r="B265" s="14" t="s">
        <v>22</v>
      </c>
      <c r="C265" s="14" t="s">
        <v>21</v>
      </c>
      <c r="D265" s="14" t="s">
        <v>89</v>
      </c>
      <c r="E265" s="14" t="s">
        <v>478</v>
      </c>
      <c r="F265" s="15">
        <v>628</v>
      </c>
      <c r="G265" s="15">
        <v>1017</v>
      </c>
      <c r="H265" s="141">
        <v>166141</v>
      </c>
      <c r="I265" s="12"/>
    </row>
    <row r="266" spans="1:9" hidden="1" outlineLevel="2" x14ac:dyDescent="0.3">
      <c r="A266" s="13" t="s">
        <v>475</v>
      </c>
      <c r="B266" s="14" t="s">
        <v>22</v>
      </c>
      <c r="C266" s="14" t="s">
        <v>21</v>
      </c>
      <c r="D266" s="14" t="s">
        <v>89</v>
      </c>
      <c r="E266" s="14" t="s">
        <v>479</v>
      </c>
      <c r="F266" s="15">
        <v>199</v>
      </c>
      <c r="G266" s="15">
        <v>318</v>
      </c>
      <c r="H266" s="141">
        <v>66016</v>
      </c>
      <c r="I266" s="12"/>
    </row>
    <row r="267" spans="1:9" hidden="1" outlineLevel="2" x14ac:dyDescent="0.3">
      <c r="A267" s="13" t="s">
        <v>475</v>
      </c>
      <c r="B267" s="14" t="s">
        <v>22</v>
      </c>
      <c r="C267" s="14" t="s">
        <v>21</v>
      </c>
      <c r="D267" s="14" t="s">
        <v>89</v>
      </c>
      <c r="E267" s="14" t="s">
        <v>480</v>
      </c>
      <c r="F267" s="15">
        <v>31</v>
      </c>
      <c r="G267" s="15">
        <v>46</v>
      </c>
      <c r="H267" s="141">
        <v>9546</v>
      </c>
      <c r="I267" s="12"/>
    </row>
    <row r="268" spans="1:9" hidden="1" outlineLevel="2" x14ac:dyDescent="0.3">
      <c r="A268" s="13" t="s">
        <v>475</v>
      </c>
      <c r="B268" s="14" t="s">
        <v>22</v>
      </c>
      <c r="C268" s="14" t="s">
        <v>21</v>
      </c>
      <c r="D268" s="14" t="s">
        <v>89</v>
      </c>
      <c r="E268" s="14" t="s">
        <v>481</v>
      </c>
      <c r="F268" s="15">
        <v>17</v>
      </c>
      <c r="G268" s="15">
        <v>30</v>
      </c>
      <c r="H268" s="141">
        <v>7046</v>
      </c>
      <c r="I268" s="12"/>
    </row>
    <row r="269" spans="1:9" hidden="1" outlineLevel="2" x14ac:dyDescent="0.3">
      <c r="A269" s="13" t="s">
        <v>475</v>
      </c>
      <c r="B269" s="14" t="s">
        <v>22</v>
      </c>
      <c r="C269" s="14" t="s">
        <v>21</v>
      </c>
      <c r="D269" s="14" t="s">
        <v>89</v>
      </c>
      <c r="E269" s="14" t="s">
        <v>482</v>
      </c>
      <c r="F269" s="15">
        <v>2</v>
      </c>
      <c r="G269" s="15">
        <v>3</v>
      </c>
      <c r="H269" s="141">
        <v>974</v>
      </c>
      <c r="I269" s="12"/>
    </row>
    <row r="270" spans="1:9" hidden="1" outlineLevel="2" x14ac:dyDescent="0.3">
      <c r="A270" s="13" t="s">
        <v>475</v>
      </c>
      <c r="B270" s="14" t="s">
        <v>22</v>
      </c>
      <c r="C270" s="14" t="s">
        <v>21</v>
      </c>
      <c r="D270" s="14" t="s">
        <v>89</v>
      </c>
      <c r="E270" s="14" t="s">
        <v>483</v>
      </c>
      <c r="F270" s="15">
        <v>0</v>
      </c>
      <c r="G270" s="15">
        <v>1</v>
      </c>
      <c r="H270" s="141">
        <v>101</v>
      </c>
      <c r="I270" s="12"/>
    </row>
    <row r="271" spans="1:9" hidden="1" outlineLevel="2" x14ac:dyDescent="0.3">
      <c r="A271" s="13" t="s">
        <v>475</v>
      </c>
      <c r="B271" s="14" t="s">
        <v>24</v>
      </c>
      <c r="C271" s="14" t="s">
        <v>489</v>
      </c>
      <c r="D271" s="14" t="s">
        <v>90</v>
      </c>
      <c r="E271" s="14" t="s">
        <v>476</v>
      </c>
      <c r="F271" s="15">
        <v>1375</v>
      </c>
      <c r="G271" s="15">
        <v>1764</v>
      </c>
      <c r="H271" s="141">
        <v>182110</v>
      </c>
      <c r="I271" s="12"/>
    </row>
    <row r="272" spans="1:9" hidden="1" outlineLevel="2" x14ac:dyDescent="0.3">
      <c r="A272" s="13" t="s">
        <v>475</v>
      </c>
      <c r="B272" s="14" t="s">
        <v>24</v>
      </c>
      <c r="C272" s="14" t="s">
        <v>489</v>
      </c>
      <c r="D272" s="14" t="s">
        <v>90</v>
      </c>
      <c r="E272" s="14" t="s">
        <v>477</v>
      </c>
      <c r="F272" s="15">
        <v>2630</v>
      </c>
      <c r="G272" s="15">
        <v>4125</v>
      </c>
      <c r="H272" s="141">
        <v>523641</v>
      </c>
      <c r="I272" s="12"/>
    </row>
    <row r="273" spans="1:9" hidden="1" outlineLevel="2" x14ac:dyDescent="0.3">
      <c r="A273" s="13" t="s">
        <v>475</v>
      </c>
      <c r="B273" s="14" t="s">
        <v>24</v>
      </c>
      <c r="C273" s="14" t="s">
        <v>489</v>
      </c>
      <c r="D273" s="14" t="s">
        <v>90</v>
      </c>
      <c r="E273" s="14" t="s">
        <v>478</v>
      </c>
      <c r="F273" s="15">
        <v>3824</v>
      </c>
      <c r="G273" s="15">
        <v>6226</v>
      </c>
      <c r="H273" s="141">
        <v>974736</v>
      </c>
      <c r="I273" s="12"/>
    </row>
    <row r="274" spans="1:9" hidden="1" outlineLevel="2" x14ac:dyDescent="0.3">
      <c r="A274" s="13" t="s">
        <v>475</v>
      </c>
      <c r="B274" s="14" t="s">
        <v>24</v>
      </c>
      <c r="C274" s="14" t="s">
        <v>489</v>
      </c>
      <c r="D274" s="14" t="s">
        <v>90</v>
      </c>
      <c r="E274" s="14" t="s">
        <v>479</v>
      </c>
      <c r="F274" s="15">
        <v>1803</v>
      </c>
      <c r="G274" s="15">
        <v>2769</v>
      </c>
      <c r="H274" s="141">
        <v>508579</v>
      </c>
      <c r="I274" s="12"/>
    </row>
    <row r="275" spans="1:9" hidden="1" outlineLevel="2" x14ac:dyDescent="0.3">
      <c r="A275" s="13" t="s">
        <v>475</v>
      </c>
      <c r="B275" s="14" t="s">
        <v>24</v>
      </c>
      <c r="C275" s="14" t="s">
        <v>489</v>
      </c>
      <c r="D275" s="14" t="s">
        <v>90</v>
      </c>
      <c r="E275" s="14" t="s">
        <v>480</v>
      </c>
      <c r="F275" s="15">
        <v>246</v>
      </c>
      <c r="G275" s="15">
        <v>398</v>
      </c>
      <c r="H275" s="141">
        <v>77407</v>
      </c>
      <c r="I275" s="12"/>
    </row>
    <row r="276" spans="1:9" hidden="1" outlineLevel="2" x14ac:dyDescent="0.3">
      <c r="A276" s="13" t="s">
        <v>475</v>
      </c>
      <c r="B276" s="14" t="s">
        <v>24</v>
      </c>
      <c r="C276" s="14" t="s">
        <v>489</v>
      </c>
      <c r="D276" s="14" t="s">
        <v>90</v>
      </c>
      <c r="E276" s="14" t="s">
        <v>481</v>
      </c>
      <c r="F276" s="15">
        <v>138</v>
      </c>
      <c r="G276" s="15">
        <v>198</v>
      </c>
      <c r="H276" s="141">
        <v>39242</v>
      </c>
      <c r="I276" s="12"/>
    </row>
    <row r="277" spans="1:9" hidden="1" outlineLevel="2" x14ac:dyDescent="0.3">
      <c r="A277" s="13" t="s">
        <v>475</v>
      </c>
      <c r="B277" s="14" t="s">
        <v>24</v>
      </c>
      <c r="C277" s="14" t="s">
        <v>489</v>
      </c>
      <c r="D277" s="14" t="s">
        <v>90</v>
      </c>
      <c r="E277" s="14" t="s">
        <v>482</v>
      </c>
      <c r="F277" s="15">
        <v>12</v>
      </c>
      <c r="G277" s="15">
        <v>16</v>
      </c>
      <c r="H277" s="141">
        <v>2356</v>
      </c>
      <c r="I277" s="12"/>
    </row>
    <row r="278" spans="1:9" hidden="1" outlineLevel="2" x14ac:dyDescent="0.3">
      <c r="A278" s="13" t="s">
        <v>475</v>
      </c>
      <c r="B278" s="14" t="s">
        <v>24</v>
      </c>
      <c r="C278" s="14" t="s">
        <v>489</v>
      </c>
      <c r="D278" s="14" t="s">
        <v>90</v>
      </c>
      <c r="E278" s="14" t="s">
        <v>483</v>
      </c>
      <c r="F278" s="15">
        <v>0</v>
      </c>
      <c r="G278" s="15">
        <v>3</v>
      </c>
      <c r="H278" s="141">
        <v>110</v>
      </c>
      <c r="I278" s="12"/>
    </row>
    <row r="279" spans="1:9" hidden="1" outlineLevel="2" x14ac:dyDescent="0.3">
      <c r="A279" s="13" t="s">
        <v>475</v>
      </c>
      <c r="B279" s="14" t="s">
        <v>26</v>
      </c>
      <c r="C279" s="14" t="s">
        <v>76</v>
      </c>
      <c r="D279" s="14" t="s">
        <v>499</v>
      </c>
      <c r="E279" s="14" t="s">
        <v>476</v>
      </c>
      <c r="F279" s="15">
        <v>4197</v>
      </c>
      <c r="G279" s="15">
        <v>5511</v>
      </c>
      <c r="H279" s="141">
        <v>592099</v>
      </c>
      <c r="I279" s="12"/>
    </row>
    <row r="280" spans="1:9" hidden="1" outlineLevel="2" x14ac:dyDescent="0.3">
      <c r="A280" s="13" t="s">
        <v>475</v>
      </c>
      <c r="B280" s="14" t="s">
        <v>26</v>
      </c>
      <c r="C280" s="14" t="s">
        <v>76</v>
      </c>
      <c r="D280" s="14" t="s">
        <v>499</v>
      </c>
      <c r="E280" s="14" t="s">
        <v>477</v>
      </c>
      <c r="F280" s="15">
        <v>6546</v>
      </c>
      <c r="G280" s="15">
        <v>10822</v>
      </c>
      <c r="H280" s="141">
        <v>1378765</v>
      </c>
      <c r="I280" s="12"/>
    </row>
    <row r="281" spans="1:9" hidden="1" outlineLevel="2" x14ac:dyDescent="0.3">
      <c r="A281" s="13" t="s">
        <v>475</v>
      </c>
      <c r="B281" s="14" t="s">
        <v>26</v>
      </c>
      <c r="C281" s="14" t="s">
        <v>76</v>
      </c>
      <c r="D281" s="14" t="s">
        <v>499</v>
      </c>
      <c r="E281" s="14" t="s">
        <v>478</v>
      </c>
      <c r="F281" s="15">
        <v>3978</v>
      </c>
      <c r="G281" s="15">
        <v>7418</v>
      </c>
      <c r="H281" s="141">
        <v>1021759</v>
      </c>
      <c r="I281" s="12"/>
    </row>
    <row r="282" spans="1:9" hidden="1" outlineLevel="2" x14ac:dyDescent="0.3">
      <c r="A282" s="13" t="s">
        <v>475</v>
      </c>
      <c r="B282" s="14" t="s">
        <v>26</v>
      </c>
      <c r="C282" s="14" t="s">
        <v>76</v>
      </c>
      <c r="D282" s="14" t="s">
        <v>499</v>
      </c>
      <c r="E282" s="14" t="s">
        <v>479</v>
      </c>
      <c r="F282" s="15">
        <v>1385</v>
      </c>
      <c r="G282" s="15">
        <v>2544</v>
      </c>
      <c r="H282" s="141">
        <v>398441</v>
      </c>
      <c r="I282" s="12"/>
    </row>
    <row r="283" spans="1:9" hidden="1" outlineLevel="2" x14ac:dyDescent="0.3">
      <c r="A283" s="13" t="s">
        <v>475</v>
      </c>
      <c r="B283" s="14" t="s">
        <v>26</v>
      </c>
      <c r="C283" s="14" t="s">
        <v>76</v>
      </c>
      <c r="D283" s="14" t="s">
        <v>499</v>
      </c>
      <c r="E283" s="14" t="s">
        <v>480</v>
      </c>
      <c r="F283" s="15">
        <v>271</v>
      </c>
      <c r="G283" s="15">
        <v>513</v>
      </c>
      <c r="H283" s="141">
        <v>89814</v>
      </c>
      <c r="I283" s="12"/>
    </row>
    <row r="284" spans="1:9" hidden="1" outlineLevel="2" x14ac:dyDescent="0.3">
      <c r="A284" s="13" t="s">
        <v>475</v>
      </c>
      <c r="B284" s="14" t="s">
        <v>26</v>
      </c>
      <c r="C284" s="14" t="s">
        <v>76</v>
      </c>
      <c r="D284" s="14" t="s">
        <v>499</v>
      </c>
      <c r="E284" s="14" t="s">
        <v>481</v>
      </c>
      <c r="F284" s="15">
        <v>184</v>
      </c>
      <c r="G284" s="15">
        <v>333</v>
      </c>
      <c r="H284" s="141">
        <v>71471</v>
      </c>
      <c r="I284" s="12"/>
    </row>
    <row r="285" spans="1:9" hidden="1" outlineLevel="2" x14ac:dyDescent="0.3">
      <c r="A285" s="13" t="s">
        <v>475</v>
      </c>
      <c r="B285" s="14" t="s">
        <v>26</v>
      </c>
      <c r="C285" s="14" t="s">
        <v>76</v>
      </c>
      <c r="D285" s="14" t="s">
        <v>499</v>
      </c>
      <c r="E285" s="14" t="s">
        <v>482</v>
      </c>
      <c r="F285" s="15">
        <v>32</v>
      </c>
      <c r="G285" s="15">
        <v>44</v>
      </c>
      <c r="H285" s="141">
        <v>11690</v>
      </c>
      <c r="I285" s="12"/>
    </row>
    <row r="286" spans="1:9" hidden="1" outlineLevel="2" x14ac:dyDescent="0.3">
      <c r="A286" s="13" t="s">
        <v>475</v>
      </c>
      <c r="B286" s="14" t="s">
        <v>26</v>
      </c>
      <c r="C286" s="14" t="s">
        <v>76</v>
      </c>
      <c r="D286" s="14" t="s">
        <v>499</v>
      </c>
      <c r="E286" s="14" t="s">
        <v>483</v>
      </c>
      <c r="F286" s="15">
        <v>8</v>
      </c>
      <c r="G286" s="15">
        <v>8</v>
      </c>
      <c r="H286" s="141">
        <v>2542</v>
      </c>
      <c r="I286" s="12"/>
    </row>
    <row r="287" spans="1:9" hidden="1" outlineLevel="2" x14ac:dyDescent="0.3">
      <c r="A287" s="13" t="s">
        <v>475</v>
      </c>
      <c r="B287" s="14" t="s">
        <v>26</v>
      </c>
      <c r="C287" s="14" t="s">
        <v>25</v>
      </c>
      <c r="D287" s="14" t="s">
        <v>92</v>
      </c>
      <c r="E287" s="14" t="s">
        <v>476</v>
      </c>
      <c r="F287" s="15">
        <v>50130</v>
      </c>
      <c r="G287" s="15">
        <v>74668</v>
      </c>
      <c r="H287" s="141">
        <v>6436796</v>
      </c>
      <c r="I287" s="12"/>
    </row>
    <row r="288" spans="1:9" hidden="1" outlineLevel="2" x14ac:dyDescent="0.3">
      <c r="A288" s="13" t="s">
        <v>475</v>
      </c>
      <c r="B288" s="14" t="s">
        <v>26</v>
      </c>
      <c r="C288" s="14" t="s">
        <v>25</v>
      </c>
      <c r="D288" s="14" t="s">
        <v>92</v>
      </c>
      <c r="E288" s="14" t="s">
        <v>477</v>
      </c>
      <c r="F288" s="15">
        <v>85007</v>
      </c>
      <c r="G288" s="15">
        <v>157869</v>
      </c>
      <c r="H288" s="141">
        <v>17664748</v>
      </c>
      <c r="I288" s="12"/>
    </row>
    <row r="289" spans="1:9" hidden="1" outlineLevel="2" x14ac:dyDescent="0.3">
      <c r="A289" s="13" t="s">
        <v>475</v>
      </c>
      <c r="B289" s="14" t="s">
        <v>26</v>
      </c>
      <c r="C289" s="14" t="s">
        <v>25</v>
      </c>
      <c r="D289" s="14" t="s">
        <v>92</v>
      </c>
      <c r="E289" s="14" t="s">
        <v>478</v>
      </c>
      <c r="F289" s="15">
        <v>58120</v>
      </c>
      <c r="G289" s="15">
        <v>113733</v>
      </c>
      <c r="H289" s="141">
        <v>14686729</v>
      </c>
      <c r="I289" s="12"/>
    </row>
    <row r="290" spans="1:9" hidden="1" outlineLevel="2" x14ac:dyDescent="0.3">
      <c r="A290" s="13" t="s">
        <v>475</v>
      </c>
      <c r="B290" s="14" t="s">
        <v>26</v>
      </c>
      <c r="C290" s="14" t="s">
        <v>25</v>
      </c>
      <c r="D290" s="14" t="s">
        <v>92</v>
      </c>
      <c r="E290" s="14" t="s">
        <v>479</v>
      </c>
      <c r="F290" s="15">
        <v>18513</v>
      </c>
      <c r="G290" s="15">
        <v>35320</v>
      </c>
      <c r="H290" s="141">
        <v>5060723</v>
      </c>
      <c r="I290" s="12"/>
    </row>
    <row r="291" spans="1:9" hidden="1" outlineLevel="2" x14ac:dyDescent="0.3">
      <c r="A291" s="13" t="s">
        <v>475</v>
      </c>
      <c r="B291" s="14" t="s">
        <v>26</v>
      </c>
      <c r="C291" s="14" t="s">
        <v>25</v>
      </c>
      <c r="D291" s="14" t="s">
        <v>92</v>
      </c>
      <c r="E291" s="14" t="s">
        <v>480</v>
      </c>
      <c r="F291" s="15">
        <v>3538</v>
      </c>
      <c r="G291" s="15">
        <v>6772</v>
      </c>
      <c r="H291" s="141">
        <v>1028989</v>
      </c>
      <c r="I291" s="12"/>
    </row>
    <row r="292" spans="1:9" hidden="1" outlineLevel="2" x14ac:dyDescent="0.3">
      <c r="A292" s="13" t="s">
        <v>475</v>
      </c>
      <c r="B292" s="14" t="s">
        <v>26</v>
      </c>
      <c r="C292" s="14" t="s">
        <v>25</v>
      </c>
      <c r="D292" s="14" t="s">
        <v>92</v>
      </c>
      <c r="E292" s="14" t="s">
        <v>481</v>
      </c>
      <c r="F292" s="15">
        <v>2277</v>
      </c>
      <c r="G292" s="15">
        <v>4553</v>
      </c>
      <c r="H292" s="141">
        <v>713101</v>
      </c>
      <c r="I292" s="12"/>
    </row>
    <row r="293" spans="1:9" hidden="1" outlineLevel="2" x14ac:dyDescent="0.3">
      <c r="A293" s="13" t="s">
        <v>475</v>
      </c>
      <c r="B293" s="14" t="s">
        <v>26</v>
      </c>
      <c r="C293" s="14" t="s">
        <v>25</v>
      </c>
      <c r="D293" s="14" t="s">
        <v>92</v>
      </c>
      <c r="E293" s="14" t="s">
        <v>482</v>
      </c>
      <c r="F293" s="15">
        <v>250</v>
      </c>
      <c r="G293" s="15">
        <v>425</v>
      </c>
      <c r="H293" s="141">
        <v>65492</v>
      </c>
      <c r="I293" s="12"/>
    </row>
    <row r="294" spans="1:9" hidden="1" outlineLevel="2" x14ac:dyDescent="0.3">
      <c r="A294" s="13" t="s">
        <v>475</v>
      </c>
      <c r="B294" s="14" t="s">
        <v>26</v>
      </c>
      <c r="C294" s="14" t="s">
        <v>25</v>
      </c>
      <c r="D294" s="14" t="s">
        <v>92</v>
      </c>
      <c r="E294" s="14" t="s">
        <v>483</v>
      </c>
      <c r="F294" s="15">
        <v>47</v>
      </c>
      <c r="G294" s="15">
        <v>57</v>
      </c>
      <c r="H294" s="141">
        <v>9262</v>
      </c>
      <c r="I294" s="12"/>
    </row>
    <row r="295" spans="1:9" hidden="1" outlineLevel="2" x14ac:dyDescent="0.3">
      <c r="A295" s="13" t="s">
        <v>475</v>
      </c>
      <c r="B295" s="14" t="s">
        <v>26</v>
      </c>
      <c r="C295" s="14" t="s">
        <v>25</v>
      </c>
      <c r="D295" s="14" t="s">
        <v>92</v>
      </c>
      <c r="E295" s="14" t="s">
        <v>268</v>
      </c>
      <c r="F295" s="15">
        <v>3</v>
      </c>
      <c r="G295" s="15">
        <v>3</v>
      </c>
      <c r="H295" s="141">
        <v>44</v>
      </c>
      <c r="I295" s="12"/>
    </row>
    <row r="296" spans="1:9" hidden="1" outlineLevel="2" x14ac:dyDescent="0.3">
      <c r="A296" s="13" t="s">
        <v>475</v>
      </c>
      <c r="B296" s="14" t="s">
        <v>26</v>
      </c>
      <c r="C296" s="14" t="s">
        <v>25</v>
      </c>
      <c r="D296" s="14" t="s">
        <v>92</v>
      </c>
      <c r="E296" s="14" t="s">
        <v>484</v>
      </c>
      <c r="F296" s="15">
        <v>1</v>
      </c>
      <c r="G296" s="15">
        <v>1</v>
      </c>
      <c r="H296" s="141">
        <v>15</v>
      </c>
      <c r="I296" s="12"/>
    </row>
    <row r="297" spans="1:9" hidden="1" outlineLevel="2" x14ac:dyDescent="0.3">
      <c r="A297" s="13" t="s">
        <v>475</v>
      </c>
      <c r="B297" s="14" t="s">
        <v>28</v>
      </c>
      <c r="C297" s="14" t="s">
        <v>27</v>
      </c>
      <c r="D297" s="14" t="s">
        <v>500</v>
      </c>
      <c r="E297" s="14" t="s">
        <v>476</v>
      </c>
      <c r="F297" s="15">
        <v>7404</v>
      </c>
      <c r="G297" s="15">
        <v>8834</v>
      </c>
      <c r="H297" s="141">
        <v>799755</v>
      </c>
      <c r="I297" s="12"/>
    </row>
    <row r="298" spans="1:9" hidden="1" outlineLevel="2" x14ac:dyDescent="0.3">
      <c r="A298" s="13" t="s">
        <v>475</v>
      </c>
      <c r="B298" s="14" t="s">
        <v>28</v>
      </c>
      <c r="C298" s="14" t="s">
        <v>27</v>
      </c>
      <c r="D298" s="14" t="s">
        <v>500</v>
      </c>
      <c r="E298" s="14" t="s">
        <v>477</v>
      </c>
      <c r="F298" s="15">
        <v>10491</v>
      </c>
      <c r="G298" s="15">
        <v>14719</v>
      </c>
      <c r="H298" s="141">
        <v>1820148</v>
      </c>
      <c r="I298" s="12"/>
    </row>
    <row r="299" spans="1:9" hidden="1" outlineLevel="2" x14ac:dyDescent="0.3">
      <c r="A299" s="13" t="s">
        <v>475</v>
      </c>
      <c r="B299" s="14" t="s">
        <v>28</v>
      </c>
      <c r="C299" s="14" t="s">
        <v>27</v>
      </c>
      <c r="D299" s="14" t="s">
        <v>500</v>
      </c>
      <c r="E299" s="14" t="s">
        <v>478</v>
      </c>
      <c r="F299" s="15">
        <v>6273</v>
      </c>
      <c r="G299" s="15">
        <v>9313</v>
      </c>
      <c r="H299" s="141">
        <v>1345365</v>
      </c>
      <c r="I299" s="12"/>
    </row>
    <row r="300" spans="1:9" hidden="1" outlineLevel="2" x14ac:dyDescent="0.3">
      <c r="A300" s="13" t="s">
        <v>475</v>
      </c>
      <c r="B300" s="14" t="s">
        <v>28</v>
      </c>
      <c r="C300" s="14" t="s">
        <v>27</v>
      </c>
      <c r="D300" s="14" t="s">
        <v>500</v>
      </c>
      <c r="E300" s="14" t="s">
        <v>479</v>
      </c>
      <c r="F300" s="15">
        <v>1557</v>
      </c>
      <c r="G300" s="15">
        <v>2324</v>
      </c>
      <c r="H300" s="141">
        <v>372418</v>
      </c>
      <c r="I300" s="12"/>
    </row>
    <row r="301" spans="1:9" hidden="1" outlineLevel="2" x14ac:dyDescent="0.3">
      <c r="A301" s="13" t="s">
        <v>475</v>
      </c>
      <c r="B301" s="14" t="s">
        <v>28</v>
      </c>
      <c r="C301" s="14" t="s">
        <v>27</v>
      </c>
      <c r="D301" s="14" t="s">
        <v>500</v>
      </c>
      <c r="E301" s="14" t="s">
        <v>480</v>
      </c>
      <c r="F301" s="15">
        <v>185</v>
      </c>
      <c r="G301" s="15">
        <v>266</v>
      </c>
      <c r="H301" s="141">
        <v>48408</v>
      </c>
      <c r="I301" s="12"/>
    </row>
    <row r="302" spans="1:9" hidden="1" outlineLevel="2" x14ac:dyDescent="0.3">
      <c r="A302" s="13" t="s">
        <v>475</v>
      </c>
      <c r="B302" s="14" t="s">
        <v>28</v>
      </c>
      <c r="C302" s="14" t="s">
        <v>27</v>
      </c>
      <c r="D302" s="14" t="s">
        <v>500</v>
      </c>
      <c r="E302" s="14" t="s">
        <v>481</v>
      </c>
      <c r="F302" s="15">
        <v>134</v>
      </c>
      <c r="G302" s="15">
        <v>189</v>
      </c>
      <c r="H302" s="141">
        <v>42729</v>
      </c>
      <c r="I302" s="12"/>
    </row>
    <row r="303" spans="1:9" hidden="1" outlineLevel="2" x14ac:dyDescent="0.3">
      <c r="A303" s="13" t="s">
        <v>475</v>
      </c>
      <c r="B303" s="14" t="s">
        <v>28</v>
      </c>
      <c r="C303" s="14" t="s">
        <v>27</v>
      </c>
      <c r="D303" s="14" t="s">
        <v>500</v>
      </c>
      <c r="E303" s="14" t="s">
        <v>482</v>
      </c>
      <c r="F303" s="15">
        <v>20</v>
      </c>
      <c r="G303" s="15">
        <v>29</v>
      </c>
      <c r="H303" s="141">
        <v>5460</v>
      </c>
      <c r="I303" s="12"/>
    </row>
    <row r="304" spans="1:9" hidden="1" outlineLevel="2" x14ac:dyDescent="0.3">
      <c r="A304" s="13" t="s">
        <v>475</v>
      </c>
      <c r="B304" s="14" t="s">
        <v>28</v>
      </c>
      <c r="C304" s="14" t="s">
        <v>27</v>
      </c>
      <c r="D304" s="14" t="s">
        <v>500</v>
      </c>
      <c r="E304" s="14" t="s">
        <v>483</v>
      </c>
      <c r="F304" s="15">
        <v>7</v>
      </c>
      <c r="G304" s="15">
        <v>8</v>
      </c>
      <c r="H304" s="141">
        <v>1855</v>
      </c>
      <c r="I304" s="12"/>
    </row>
    <row r="305" spans="1:9" hidden="1" outlineLevel="2" x14ac:dyDescent="0.3">
      <c r="A305" s="13" t="s">
        <v>475</v>
      </c>
      <c r="B305" s="14" t="s">
        <v>28</v>
      </c>
      <c r="C305" s="14" t="s">
        <v>27</v>
      </c>
      <c r="D305" s="14" t="s">
        <v>500</v>
      </c>
      <c r="E305" s="14" t="s">
        <v>484</v>
      </c>
      <c r="F305" s="15">
        <v>2</v>
      </c>
      <c r="G305" s="15">
        <v>2</v>
      </c>
      <c r="H305" s="141">
        <v>165</v>
      </c>
      <c r="I305" s="12"/>
    </row>
    <row r="306" spans="1:9" hidden="1" outlineLevel="2" x14ac:dyDescent="0.3">
      <c r="A306" s="13" t="s">
        <v>475</v>
      </c>
      <c r="B306" s="14" t="s">
        <v>30</v>
      </c>
      <c r="C306" s="14" t="s">
        <v>29</v>
      </c>
      <c r="D306" s="14" t="s">
        <v>94</v>
      </c>
      <c r="E306" s="14" t="s">
        <v>476</v>
      </c>
      <c r="F306" s="15">
        <v>988</v>
      </c>
      <c r="G306" s="15">
        <v>1219</v>
      </c>
      <c r="H306" s="141">
        <v>76575</v>
      </c>
      <c r="I306" s="12"/>
    </row>
    <row r="307" spans="1:9" hidden="1" outlineLevel="2" x14ac:dyDescent="0.3">
      <c r="A307" s="13" t="s">
        <v>475</v>
      </c>
      <c r="B307" s="14" t="s">
        <v>30</v>
      </c>
      <c r="C307" s="14" t="s">
        <v>29</v>
      </c>
      <c r="D307" s="14" t="s">
        <v>94</v>
      </c>
      <c r="E307" s="14" t="s">
        <v>477</v>
      </c>
      <c r="F307" s="15">
        <v>2247</v>
      </c>
      <c r="G307" s="15">
        <v>3978</v>
      </c>
      <c r="H307" s="141">
        <v>241277</v>
      </c>
      <c r="I307" s="12"/>
    </row>
    <row r="308" spans="1:9" hidden="1" outlineLevel="2" x14ac:dyDescent="0.3">
      <c r="A308" s="13" t="s">
        <v>475</v>
      </c>
      <c r="B308" s="14" t="s">
        <v>30</v>
      </c>
      <c r="C308" s="14" t="s">
        <v>29</v>
      </c>
      <c r="D308" s="14" t="s">
        <v>94</v>
      </c>
      <c r="E308" s="14" t="s">
        <v>478</v>
      </c>
      <c r="F308" s="15">
        <v>4456</v>
      </c>
      <c r="G308" s="15">
        <v>8243</v>
      </c>
      <c r="H308" s="141">
        <v>604742</v>
      </c>
      <c r="I308" s="12"/>
    </row>
    <row r="309" spans="1:9" hidden="1" outlineLevel="2" x14ac:dyDescent="0.3">
      <c r="A309" s="13" t="s">
        <v>475</v>
      </c>
      <c r="B309" s="14" t="s">
        <v>30</v>
      </c>
      <c r="C309" s="14" t="s">
        <v>29</v>
      </c>
      <c r="D309" s="14" t="s">
        <v>94</v>
      </c>
      <c r="E309" s="14" t="s">
        <v>479</v>
      </c>
      <c r="F309" s="15">
        <v>2068</v>
      </c>
      <c r="G309" s="15">
        <v>3557</v>
      </c>
      <c r="H309" s="141">
        <v>343951</v>
      </c>
      <c r="I309" s="12"/>
    </row>
    <row r="310" spans="1:9" hidden="1" outlineLevel="2" x14ac:dyDescent="0.3">
      <c r="A310" s="13" t="s">
        <v>475</v>
      </c>
      <c r="B310" s="14" t="s">
        <v>30</v>
      </c>
      <c r="C310" s="14" t="s">
        <v>29</v>
      </c>
      <c r="D310" s="14" t="s">
        <v>94</v>
      </c>
      <c r="E310" s="14" t="s">
        <v>480</v>
      </c>
      <c r="F310" s="15">
        <v>450</v>
      </c>
      <c r="G310" s="15">
        <v>702</v>
      </c>
      <c r="H310" s="141">
        <v>87659</v>
      </c>
      <c r="I310" s="12"/>
    </row>
    <row r="311" spans="1:9" hidden="1" outlineLevel="2" x14ac:dyDescent="0.3">
      <c r="A311" s="13" t="s">
        <v>475</v>
      </c>
      <c r="B311" s="14" t="s">
        <v>30</v>
      </c>
      <c r="C311" s="14" t="s">
        <v>29</v>
      </c>
      <c r="D311" s="14" t="s">
        <v>94</v>
      </c>
      <c r="E311" s="14" t="s">
        <v>481</v>
      </c>
      <c r="F311" s="15">
        <v>308</v>
      </c>
      <c r="G311" s="15">
        <v>494</v>
      </c>
      <c r="H311" s="141">
        <v>59706</v>
      </c>
      <c r="I311" s="12"/>
    </row>
    <row r="312" spans="1:9" hidden="1" outlineLevel="2" x14ac:dyDescent="0.3">
      <c r="A312" s="13" t="s">
        <v>475</v>
      </c>
      <c r="B312" s="14" t="s">
        <v>30</v>
      </c>
      <c r="C312" s="14" t="s">
        <v>29</v>
      </c>
      <c r="D312" s="14" t="s">
        <v>94</v>
      </c>
      <c r="E312" s="14" t="s">
        <v>482</v>
      </c>
      <c r="F312" s="15">
        <v>38</v>
      </c>
      <c r="G312" s="15">
        <v>48</v>
      </c>
      <c r="H312" s="141">
        <v>8879</v>
      </c>
      <c r="I312" s="12"/>
    </row>
    <row r="313" spans="1:9" hidden="1" outlineLevel="2" x14ac:dyDescent="0.3">
      <c r="A313" s="13" t="s">
        <v>475</v>
      </c>
      <c r="B313" s="14" t="s">
        <v>30</v>
      </c>
      <c r="C313" s="14" t="s">
        <v>29</v>
      </c>
      <c r="D313" s="14" t="s">
        <v>94</v>
      </c>
      <c r="E313" s="14" t="s">
        <v>483</v>
      </c>
      <c r="F313" s="15">
        <v>6</v>
      </c>
      <c r="G313" s="15">
        <v>8</v>
      </c>
      <c r="H313" s="141">
        <v>1293</v>
      </c>
      <c r="I313" s="12"/>
    </row>
    <row r="314" spans="1:9" hidden="1" outlineLevel="2" x14ac:dyDescent="0.3">
      <c r="A314" s="13" t="s">
        <v>475</v>
      </c>
      <c r="B314" s="14" t="s">
        <v>32</v>
      </c>
      <c r="C314" s="14" t="s">
        <v>31</v>
      </c>
      <c r="D314" s="14" t="s">
        <v>501</v>
      </c>
      <c r="E314" s="14" t="s">
        <v>476</v>
      </c>
      <c r="F314" s="15">
        <v>9364</v>
      </c>
      <c r="G314" s="15">
        <v>11441</v>
      </c>
      <c r="H314" s="141">
        <v>1310886</v>
      </c>
      <c r="I314" s="12"/>
    </row>
    <row r="315" spans="1:9" hidden="1" outlineLevel="2" x14ac:dyDescent="0.3">
      <c r="A315" s="13" t="s">
        <v>475</v>
      </c>
      <c r="B315" s="14" t="s">
        <v>32</v>
      </c>
      <c r="C315" s="14" t="s">
        <v>31</v>
      </c>
      <c r="D315" s="14" t="s">
        <v>501</v>
      </c>
      <c r="E315" s="14" t="s">
        <v>477</v>
      </c>
      <c r="F315" s="15">
        <v>21367</v>
      </c>
      <c r="G315" s="15">
        <v>29664</v>
      </c>
      <c r="H315" s="141">
        <v>4666895</v>
      </c>
      <c r="I315" s="12"/>
    </row>
    <row r="316" spans="1:9" hidden="1" outlineLevel="2" x14ac:dyDescent="0.3">
      <c r="A316" s="13" t="s">
        <v>475</v>
      </c>
      <c r="B316" s="14" t="s">
        <v>32</v>
      </c>
      <c r="C316" s="14" t="s">
        <v>31</v>
      </c>
      <c r="D316" s="14" t="s">
        <v>501</v>
      </c>
      <c r="E316" s="14" t="s">
        <v>478</v>
      </c>
      <c r="F316" s="15">
        <v>17339</v>
      </c>
      <c r="G316" s="15">
        <v>24678</v>
      </c>
      <c r="H316" s="141">
        <v>4548582</v>
      </c>
      <c r="I316" s="12"/>
    </row>
    <row r="317" spans="1:9" hidden="1" outlineLevel="2" x14ac:dyDescent="0.3">
      <c r="A317" s="13" t="s">
        <v>475</v>
      </c>
      <c r="B317" s="14" t="s">
        <v>32</v>
      </c>
      <c r="C317" s="14" t="s">
        <v>31</v>
      </c>
      <c r="D317" s="14" t="s">
        <v>501</v>
      </c>
      <c r="E317" s="14" t="s">
        <v>479</v>
      </c>
      <c r="F317" s="15">
        <v>5590</v>
      </c>
      <c r="G317" s="15">
        <v>7761</v>
      </c>
      <c r="H317" s="141">
        <v>1655085</v>
      </c>
      <c r="I317" s="12"/>
    </row>
    <row r="318" spans="1:9" hidden="1" outlineLevel="2" x14ac:dyDescent="0.3">
      <c r="A318" s="13" t="s">
        <v>475</v>
      </c>
      <c r="B318" s="14" t="s">
        <v>32</v>
      </c>
      <c r="C318" s="14" t="s">
        <v>31</v>
      </c>
      <c r="D318" s="14" t="s">
        <v>501</v>
      </c>
      <c r="E318" s="14" t="s">
        <v>480</v>
      </c>
      <c r="F318" s="15">
        <v>953</v>
      </c>
      <c r="G318" s="15">
        <v>1345</v>
      </c>
      <c r="H318" s="141">
        <v>317663</v>
      </c>
      <c r="I318" s="12"/>
    </row>
    <row r="319" spans="1:9" hidden="1" outlineLevel="2" x14ac:dyDescent="0.3">
      <c r="A319" s="13" t="s">
        <v>475</v>
      </c>
      <c r="B319" s="14" t="s">
        <v>32</v>
      </c>
      <c r="C319" s="14" t="s">
        <v>31</v>
      </c>
      <c r="D319" s="14" t="s">
        <v>501</v>
      </c>
      <c r="E319" s="14" t="s">
        <v>481</v>
      </c>
      <c r="F319" s="15">
        <v>756</v>
      </c>
      <c r="G319" s="15">
        <v>1133</v>
      </c>
      <c r="H319" s="141">
        <v>260941</v>
      </c>
      <c r="I319" s="12"/>
    </row>
    <row r="320" spans="1:9" hidden="1" outlineLevel="2" x14ac:dyDescent="0.3">
      <c r="A320" s="13" t="s">
        <v>475</v>
      </c>
      <c r="B320" s="14" t="s">
        <v>32</v>
      </c>
      <c r="C320" s="14" t="s">
        <v>31</v>
      </c>
      <c r="D320" s="14" t="s">
        <v>501</v>
      </c>
      <c r="E320" s="14" t="s">
        <v>482</v>
      </c>
      <c r="F320" s="15">
        <v>200</v>
      </c>
      <c r="G320" s="15">
        <v>258</v>
      </c>
      <c r="H320" s="141">
        <v>61991</v>
      </c>
      <c r="I320" s="12"/>
    </row>
    <row r="321" spans="1:9" hidden="1" outlineLevel="2" x14ac:dyDescent="0.3">
      <c r="A321" s="13" t="s">
        <v>475</v>
      </c>
      <c r="B321" s="14" t="s">
        <v>32</v>
      </c>
      <c r="C321" s="14" t="s">
        <v>31</v>
      </c>
      <c r="D321" s="14" t="s">
        <v>501</v>
      </c>
      <c r="E321" s="14" t="s">
        <v>483</v>
      </c>
      <c r="F321" s="15">
        <v>35</v>
      </c>
      <c r="G321" s="15">
        <v>44</v>
      </c>
      <c r="H321" s="141">
        <v>11546</v>
      </c>
      <c r="I321" s="12"/>
    </row>
    <row r="322" spans="1:9" hidden="1" outlineLevel="2" x14ac:dyDescent="0.3">
      <c r="A322" s="13" t="s">
        <v>475</v>
      </c>
      <c r="B322" s="14" t="s">
        <v>34</v>
      </c>
      <c r="C322" s="14" t="s">
        <v>490</v>
      </c>
      <c r="D322" s="14" t="s">
        <v>502</v>
      </c>
      <c r="E322" s="14" t="s">
        <v>476</v>
      </c>
      <c r="F322" s="15">
        <v>4723</v>
      </c>
      <c r="G322" s="15">
        <v>6371</v>
      </c>
      <c r="H322" s="141">
        <v>617413</v>
      </c>
      <c r="I322" s="12"/>
    </row>
    <row r="323" spans="1:9" hidden="1" outlineLevel="2" x14ac:dyDescent="0.3">
      <c r="A323" s="13" t="s">
        <v>475</v>
      </c>
      <c r="B323" s="14" t="s">
        <v>34</v>
      </c>
      <c r="C323" s="14" t="s">
        <v>490</v>
      </c>
      <c r="D323" s="14" t="s">
        <v>502</v>
      </c>
      <c r="E323" s="14" t="s">
        <v>477</v>
      </c>
      <c r="F323" s="15">
        <v>7219</v>
      </c>
      <c r="G323" s="15">
        <v>12091</v>
      </c>
      <c r="H323" s="141">
        <v>1505619</v>
      </c>
      <c r="I323" s="12"/>
    </row>
    <row r="324" spans="1:9" hidden="1" outlineLevel="2" x14ac:dyDescent="0.3">
      <c r="A324" s="13" t="s">
        <v>475</v>
      </c>
      <c r="B324" s="14" t="s">
        <v>34</v>
      </c>
      <c r="C324" s="14" t="s">
        <v>490</v>
      </c>
      <c r="D324" s="14" t="s">
        <v>502</v>
      </c>
      <c r="E324" s="14" t="s">
        <v>478</v>
      </c>
      <c r="F324" s="15">
        <v>5767</v>
      </c>
      <c r="G324" s="15">
        <v>10149</v>
      </c>
      <c r="H324" s="141">
        <v>1393937</v>
      </c>
      <c r="I324" s="12"/>
    </row>
    <row r="325" spans="1:9" hidden="1" outlineLevel="2" x14ac:dyDescent="0.3">
      <c r="A325" s="13" t="s">
        <v>475</v>
      </c>
      <c r="B325" s="14" t="s">
        <v>34</v>
      </c>
      <c r="C325" s="14" t="s">
        <v>490</v>
      </c>
      <c r="D325" s="14" t="s">
        <v>502</v>
      </c>
      <c r="E325" s="14" t="s">
        <v>479</v>
      </c>
      <c r="F325" s="15">
        <v>2197</v>
      </c>
      <c r="G325" s="15">
        <v>3825</v>
      </c>
      <c r="H325" s="141">
        <v>569259</v>
      </c>
      <c r="I325" s="12"/>
    </row>
    <row r="326" spans="1:9" hidden="1" outlineLevel="2" x14ac:dyDescent="0.3">
      <c r="A326" s="13" t="s">
        <v>475</v>
      </c>
      <c r="B326" s="14" t="s">
        <v>34</v>
      </c>
      <c r="C326" s="14" t="s">
        <v>490</v>
      </c>
      <c r="D326" s="14" t="s">
        <v>502</v>
      </c>
      <c r="E326" s="14" t="s">
        <v>480</v>
      </c>
      <c r="F326" s="15">
        <v>434</v>
      </c>
      <c r="G326" s="15">
        <v>720</v>
      </c>
      <c r="H326" s="141">
        <v>106046</v>
      </c>
      <c r="I326" s="12"/>
    </row>
    <row r="327" spans="1:9" hidden="1" outlineLevel="2" x14ac:dyDescent="0.3">
      <c r="A327" s="13" t="s">
        <v>475</v>
      </c>
      <c r="B327" s="14" t="s">
        <v>34</v>
      </c>
      <c r="C327" s="14" t="s">
        <v>490</v>
      </c>
      <c r="D327" s="14" t="s">
        <v>502</v>
      </c>
      <c r="E327" s="14" t="s">
        <v>481</v>
      </c>
      <c r="F327" s="15">
        <v>202</v>
      </c>
      <c r="G327" s="15">
        <v>307</v>
      </c>
      <c r="H327" s="141">
        <v>40453</v>
      </c>
      <c r="I327" s="12"/>
    </row>
    <row r="328" spans="1:9" hidden="1" outlineLevel="2" x14ac:dyDescent="0.3">
      <c r="A328" s="13" t="s">
        <v>475</v>
      </c>
      <c r="B328" s="14" t="s">
        <v>34</v>
      </c>
      <c r="C328" s="14" t="s">
        <v>490</v>
      </c>
      <c r="D328" s="14" t="s">
        <v>502</v>
      </c>
      <c r="E328" s="14" t="s">
        <v>482</v>
      </c>
      <c r="F328" s="15">
        <v>18</v>
      </c>
      <c r="G328" s="15">
        <v>25</v>
      </c>
      <c r="H328" s="141">
        <v>2498</v>
      </c>
      <c r="I328" s="12"/>
    </row>
    <row r="329" spans="1:9" hidden="1" outlineLevel="2" x14ac:dyDescent="0.3">
      <c r="A329" s="13" t="s">
        <v>475</v>
      </c>
      <c r="B329" s="14" t="s">
        <v>34</v>
      </c>
      <c r="C329" s="14" t="s">
        <v>490</v>
      </c>
      <c r="D329" s="14" t="s">
        <v>502</v>
      </c>
      <c r="E329" s="14" t="s">
        <v>483</v>
      </c>
      <c r="F329" s="15">
        <v>3</v>
      </c>
      <c r="G329" s="15">
        <v>4</v>
      </c>
      <c r="H329" s="141">
        <v>563</v>
      </c>
      <c r="I329" s="12"/>
    </row>
    <row r="330" spans="1:9" hidden="1" outlineLevel="2" x14ac:dyDescent="0.3">
      <c r="A330" s="13" t="s">
        <v>475</v>
      </c>
      <c r="B330" s="14" t="s">
        <v>34</v>
      </c>
      <c r="C330" s="14" t="s">
        <v>490</v>
      </c>
      <c r="D330" s="14" t="s">
        <v>502</v>
      </c>
      <c r="E330" s="14" t="s">
        <v>268</v>
      </c>
      <c r="F330" s="15">
        <v>1</v>
      </c>
      <c r="G330" s="15">
        <v>1</v>
      </c>
      <c r="H330" s="141">
        <v>15</v>
      </c>
      <c r="I330" s="12"/>
    </row>
    <row r="331" spans="1:9" hidden="1" outlineLevel="2" x14ac:dyDescent="0.3">
      <c r="A331" s="13" t="s">
        <v>475</v>
      </c>
      <c r="B331" s="14" t="s">
        <v>36</v>
      </c>
      <c r="C331" s="14" t="s">
        <v>35</v>
      </c>
      <c r="D331" s="14" t="s">
        <v>503</v>
      </c>
      <c r="E331" s="14" t="s">
        <v>476</v>
      </c>
      <c r="F331" s="15">
        <v>1786</v>
      </c>
      <c r="G331" s="15">
        <v>2356</v>
      </c>
      <c r="H331" s="141">
        <v>238700</v>
      </c>
      <c r="I331" s="12"/>
    </row>
    <row r="332" spans="1:9" hidden="1" outlineLevel="2" x14ac:dyDescent="0.3">
      <c r="A332" s="13" t="s">
        <v>475</v>
      </c>
      <c r="B332" s="14" t="s">
        <v>36</v>
      </c>
      <c r="C332" s="14" t="s">
        <v>35</v>
      </c>
      <c r="D332" s="14" t="s">
        <v>503</v>
      </c>
      <c r="E332" s="14" t="s">
        <v>477</v>
      </c>
      <c r="F332" s="15">
        <v>3070</v>
      </c>
      <c r="G332" s="15">
        <v>4854</v>
      </c>
      <c r="H332" s="141">
        <v>662613</v>
      </c>
      <c r="I332" s="12"/>
    </row>
    <row r="333" spans="1:9" hidden="1" outlineLevel="2" x14ac:dyDescent="0.3">
      <c r="A333" s="13" t="s">
        <v>475</v>
      </c>
      <c r="B333" s="14" t="s">
        <v>36</v>
      </c>
      <c r="C333" s="14" t="s">
        <v>35</v>
      </c>
      <c r="D333" s="14" t="s">
        <v>503</v>
      </c>
      <c r="E333" s="14" t="s">
        <v>478</v>
      </c>
      <c r="F333" s="15">
        <v>1921</v>
      </c>
      <c r="G333" s="15">
        <v>3242</v>
      </c>
      <c r="H333" s="141">
        <v>468810</v>
      </c>
      <c r="I333" s="12"/>
    </row>
    <row r="334" spans="1:9" hidden="1" outlineLevel="2" x14ac:dyDescent="0.3">
      <c r="A334" s="13" t="s">
        <v>475</v>
      </c>
      <c r="B334" s="14" t="s">
        <v>36</v>
      </c>
      <c r="C334" s="14" t="s">
        <v>35</v>
      </c>
      <c r="D334" s="14" t="s">
        <v>503</v>
      </c>
      <c r="E334" s="14" t="s">
        <v>479</v>
      </c>
      <c r="F334" s="15">
        <v>704</v>
      </c>
      <c r="G334" s="15">
        <v>1159</v>
      </c>
      <c r="H334" s="141">
        <v>199744</v>
      </c>
      <c r="I334" s="12"/>
    </row>
    <row r="335" spans="1:9" hidden="1" outlineLevel="2" x14ac:dyDescent="0.3">
      <c r="A335" s="13" t="s">
        <v>475</v>
      </c>
      <c r="B335" s="14" t="s">
        <v>36</v>
      </c>
      <c r="C335" s="14" t="s">
        <v>35</v>
      </c>
      <c r="D335" s="14" t="s">
        <v>503</v>
      </c>
      <c r="E335" s="14" t="s">
        <v>480</v>
      </c>
      <c r="F335" s="15">
        <v>130</v>
      </c>
      <c r="G335" s="15">
        <v>205</v>
      </c>
      <c r="H335" s="141">
        <v>35353</v>
      </c>
      <c r="I335" s="12"/>
    </row>
    <row r="336" spans="1:9" hidden="1" outlineLevel="2" x14ac:dyDescent="0.3">
      <c r="A336" s="13" t="s">
        <v>475</v>
      </c>
      <c r="B336" s="14" t="s">
        <v>36</v>
      </c>
      <c r="C336" s="14" t="s">
        <v>35</v>
      </c>
      <c r="D336" s="14" t="s">
        <v>503</v>
      </c>
      <c r="E336" s="14" t="s">
        <v>481</v>
      </c>
      <c r="F336" s="15">
        <v>74</v>
      </c>
      <c r="G336" s="15">
        <v>113</v>
      </c>
      <c r="H336" s="141">
        <v>21324</v>
      </c>
      <c r="I336" s="12"/>
    </row>
    <row r="337" spans="1:9" hidden="1" outlineLevel="2" x14ac:dyDescent="0.3">
      <c r="A337" s="13" t="s">
        <v>475</v>
      </c>
      <c r="B337" s="14" t="s">
        <v>36</v>
      </c>
      <c r="C337" s="14" t="s">
        <v>35</v>
      </c>
      <c r="D337" s="14" t="s">
        <v>503</v>
      </c>
      <c r="E337" s="14" t="s">
        <v>482</v>
      </c>
      <c r="F337" s="15">
        <v>11</v>
      </c>
      <c r="G337" s="15">
        <v>12</v>
      </c>
      <c r="H337" s="141">
        <v>2329</v>
      </c>
      <c r="I337" s="12"/>
    </row>
    <row r="338" spans="1:9" hidden="1" outlineLevel="2" x14ac:dyDescent="0.3">
      <c r="A338" s="13" t="s">
        <v>475</v>
      </c>
      <c r="B338" s="14" t="s">
        <v>36</v>
      </c>
      <c r="C338" s="14" t="s">
        <v>35</v>
      </c>
      <c r="D338" s="14" t="s">
        <v>503</v>
      </c>
      <c r="E338" s="14" t="s">
        <v>483</v>
      </c>
      <c r="F338" s="15">
        <v>4</v>
      </c>
      <c r="G338" s="15">
        <v>4</v>
      </c>
      <c r="H338" s="141">
        <v>1067</v>
      </c>
      <c r="I338" s="12"/>
    </row>
    <row r="339" spans="1:9" hidden="1" outlineLevel="2" x14ac:dyDescent="0.3">
      <c r="A339" s="13" t="s">
        <v>475</v>
      </c>
      <c r="B339" s="14" t="s">
        <v>38</v>
      </c>
      <c r="C339" s="14" t="s">
        <v>491</v>
      </c>
      <c r="D339" s="14" t="s">
        <v>505</v>
      </c>
      <c r="E339" s="14" t="s">
        <v>476</v>
      </c>
      <c r="F339" s="15">
        <v>26</v>
      </c>
      <c r="G339" s="15">
        <v>28</v>
      </c>
      <c r="H339" s="141">
        <v>6293</v>
      </c>
      <c r="I339" s="12"/>
    </row>
    <row r="340" spans="1:9" hidden="1" outlineLevel="2" x14ac:dyDescent="0.3">
      <c r="A340" s="13" t="s">
        <v>475</v>
      </c>
      <c r="B340" s="14" t="s">
        <v>38</v>
      </c>
      <c r="C340" s="14" t="s">
        <v>491</v>
      </c>
      <c r="D340" s="14" t="s">
        <v>505</v>
      </c>
      <c r="E340" s="14" t="s">
        <v>477</v>
      </c>
      <c r="F340" s="15">
        <v>47</v>
      </c>
      <c r="G340" s="15">
        <v>55</v>
      </c>
      <c r="H340" s="141">
        <v>12077</v>
      </c>
      <c r="I340" s="12"/>
    </row>
    <row r="341" spans="1:9" hidden="1" outlineLevel="2" x14ac:dyDescent="0.3">
      <c r="A341" s="13" t="s">
        <v>475</v>
      </c>
      <c r="B341" s="14" t="s">
        <v>38</v>
      </c>
      <c r="C341" s="14" t="s">
        <v>491</v>
      </c>
      <c r="D341" s="14" t="s">
        <v>505</v>
      </c>
      <c r="E341" s="14" t="s">
        <v>478</v>
      </c>
      <c r="F341" s="15">
        <v>34</v>
      </c>
      <c r="G341" s="15">
        <v>52</v>
      </c>
      <c r="H341" s="141">
        <v>12066</v>
      </c>
      <c r="I341" s="12"/>
    </row>
    <row r="342" spans="1:9" hidden="1" outlineLevel="2" x14ac:dyDescent="0.3">
      <c r="A342" s="13" t="s">
        <v>475</v>
      </c>
      <c r="B342" s="14" t="s">
        <v>38</v>
      </c>
      <c r="C342" s="14" t="s">
        <v>491</v>
      </c>
      <c r="D342" s="14" t="s">
        <v>505</v>
      </c>
      <c r="E342" s="14" t="s">
        <v>479</v>
      </c>
      <c r="F342" s="15">
        <v>14</v>
      </c>
      <c r="G342" s="15">
        <v>19</v>
      </c>
      <c r="H342" s="141">
        <v>5148</v>
      </c>
      <c r="I342" s="12"/>
    </row>
    <row r="343" spans="1:9" hidden="1" outlineLevel="2" x14ac:dyDescent="0.3">
      <c r="A343" s="13" t="s">
        <v>475</v>
      </c>
      <c r="B343" s="14" t="s">
        <v>38</v>
      </c>
      <c r="C343" s="14" t="s">
        <v>491</v>
      </c>
      <c r="D343" s="14" t="s">
        <v>505</v>
      </c>
      <c r="E343" s="14" t="s">
        <v>480</v>
      </c>
      <c r="F343" s="15">
        <v>6</v>
      </c>
      <c r="G343" s="15">
        <v>7</v>
      </c>
      <c r="H343" s="141">
        <v>1482</v>
      </c>
      <c r="I343" s="12"/>
    </row>
    <row r="344" spans="1:9" hidden="1" outlineLevel="2" x14ac:dyDescent="0.3">
      <c r="A344" s="13" t="s">
        <v>475</v>
      </c>
      <c r="B344" s="14" t="s">
        <v>38</v>
      </c>
      <c r="C344" s="14" t="s">
        <v>491</v>
      </c>
      <c r="D344" s="14" t="s">
        <v>505</v>
      </c>
      <c r="E344" s="14" t="s">
        <v>481</v>
      </c>
      <c r="F344" s="15">
        <v>4</v>
      </c>
      <c r="G344" s="15">
        <v>4</v>
      </c>
      <c r="H344" s="141">
        <v>1156</v>
      </c>
      <c r="I344" s="12"/>
    </row>
    <row r="345" spans="1:9" hidden="1" outlineLevel="2" x14ac:dyDescent="0.3">
      <c r="A345" s="13" t="s">
        <v>475</v>
      </c>
      <c r="B345" s="14" t="s">
        <v>493</v>
      </c>
      <c r="C345" s="14" t="s">
        <v>492</v>
      </c>
      <c r="D345" s="14" t="s">
        <v>99</v>
      </c>
      <c r="E345" s="14" t="s">
        <v>476</v>
      </c>
      <c r="F345" s="15">
        <v>5</v>
      </c>
      <c r="G345" s="15">
        <v>5</v>
      </c>
      <c r="H345" s="141">
        <v>886</v>
      </c>
      <c r="I345" s="12"/>
    </row>
    <row r="346" spans="1:9" hidden="1" outlineLevel="2" x14ac:dyDescent="0.3">
      <c r="A346" s="13" t="s">
        <v>475</v>
      </c>
      <c r="B346" s="14" t="s">
        <v>493</v>
      </c>
      <c r="C346" s="14" t="s">
        <v>492</v>
      </c>
      <c r="D346" s="14" t="s">
        <v>99</v>
      </c>
      <c r="E346" s="14" t="s">
        <v>477</v>
      </c>
      <c r="F346" s="15">
        <v>14</v>
      </c>
      <c r="G346" s="15">
        <v>16</v>
      </c>
      <c r="H346" s="141">
        <v>2280</v>
      </c>
      <c r="I346" s="12"/>
    </row>
    <row r="347" spans="1:9" hidden="1" outlineLevel="2" x14ac:dyDescent="0.3">
      <c r="A347" s="13" t="s">
        <v>475</v>
      </c>
      <c r="B347" s="14" t="s">
        <v>493</v>
      </c>
      <c r="C347" s="14" t="s">
        <v>492</v>
      </c>
      <c r="D347" s="14" t="s">
        <v>99</v>
      </c>
      <c r="E347" s="14" t="s">
        <v>478</v>
      </c>
      <c r="F347" s="15">
        <v>15</v>
      </c>
      <c r="G347" s="15">
        <v>17</v>
      </c>
      <c r="H347" s="141">
        <v>3253</v>
      </c>
      <c r="I347" s="12"/>
    </row>
    <row r="348" spans="1:9" hidden="1" outlineLevel="2" x14ac:dyDescent="0.3">
      <c r="A348" s="13" t="s">
        <v>475</v>
      </c>
      <c r="B348" s="14" t="s">
        <v>493</v>
      </c>
      <c r="C348" s="14" t="s">
        <v>492</v>
      </c>
      <c r="D348" s="14" t="s">
        <v>99</v>
      </c>
      <c r="E348" s="14" t="s">
        <v>479</v>
      </c>
      <c r="F348" s="15">
        <v>6</v>
      </c>
      <c r="G348" s="15">
        <v>7</v>
      </c>
      <c r="H348" s="141">
        <v>1485</v>
      </c>
      <c r="I348" s="12"/>
    </row>
    <row r="349" spans="1:9" hidden="1" outlineLevel="2" x14ac:dyDescent="0.3">
      <c r="A349" s="13" t="s">
        <v>475</v>
      </c>
      <c r="B349" s="14" t="s">
        <v>493</v>
      </c>
      <c r="C349" s="14" t="s">
        <v>492</v>
      </c>
      <c r="D349" s="14" t="s">
        <v>99</v>
      </c>
      <c r="E349" s="14" t="s">
        <v>480</v>
      </c>
      <c r="F349" s="15">
        <v>1</v>
      </c>
      <c r="G349" s="15">
        <v>1</v>
      </c>
      <c r="H349" s="141">
        <v>426</v>
      </c>
      <c r="I349" s="12"/>
    </row>
    <row r="350" spans="1:9" hidden="1" outlineLevel="2" x14ac:dyDescent="0.3">
      <c r="A350" s="13" t="s">
        <v>475</v>
      </c>
      <c r="B350" s="14" t="s">
        <v>493</v>
      </c>
      <c r="C350" s="14" t="s">
        <v>492</v>
      </c>
      <c r="D350" s="14" t="s">
        <v>99</v>
      </c>
      <c r="E350" s="14" t="s">
        <v>481</v>
      </c>
      <c r="F350" s="15">
        <v>1</v>
      </c>
      <c r="G350" s="15">
        <v>1</v>
      </c>
      <c r="H350" s="141">
        <v>495</v>
      </c>
      <c r="I350" s="12"/>
    </row>
    <row r="351" spans="1:9" outlineLevel="1" collapsed="1" x14ac:dyDescent="0.3">
      <c r="A351" s="25" t="s">
        <v>100</v>
      </c>
      <c r="B351" s="17"/>
      <c r="C351" s="17"/>
      <c r="D351" s="17"/>
      <c r="E351" s="17"/>
      <c r="F351" s="18">
        <f>SUBTOTAL(9,F178:F350)</f>
        <v>640608</v>
      </c>
      <c r="G351" s="18">
        <f>SUBTOTAL(9,G178:G350)</f>
        <v>1039047</v>
      </c>
      <c r="H351" s="142">
        <f>SUBTOTAL(9,H178:H350)</f>
        <v>141114978</v>
      </c>
      <c r="I351" s="12"/>
    </row>
  </sheetData>
  <mergeCells count="1">
    <mergeCell ref="A1:H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AE159-8B6E-473F-AD2F-C06449D256C1}">
  <dimension ref="A1:J671"/>
  <sheetViews>
    <sheetView workbookViewId="0">
      <selection sqref="A1:H1"/>
    </sheetView>
  </sheetViews>
  <sheetFormatPr defaultRowHeight="14.4" outlineLevelRow="2" x14ac:dyDescent="0.3"/>
  <cols>
    <col min="1" max="1" width="8.33203125" bestFit="1" customWidth="1"/>
    <col min="2" max="2" width="11.5546875" bestFit="1" customWidth="1"/>
    <col min="3" max="3" width="24.6640625" customWidth="1"/>
    <col min="4" max="4" width="22.88671875" customWidth="1"/>
    <col min="5" max="5" width="17.88671875" customWidth="1"/>
    <col min="6" max="6" width="44" customWidth="1"/>
    <col min="7" max="7" width="47" customWidth="1"/>
    <col min="8" max="8" width="32.6640625" style="11" customWidth="1"/>
    <col min="9" max="9" width="35" style="11" customWidth="1"/>
    <col min="10" max="10" width="29.5546875" style="11" bestFit="1" customWidth="1"/>
  </cols>
  <sheetData>
    <row r="1" spans="1:10" ht="208.8" customHeight="1" thickBot="1" x14ac:dyDescent="0.35">
      <c r="A1" s="174" t="s">
        <v>551</v>
      </c>
      <c r="B1" s="175"/>
      <c r="C1" s="175"/>
      <c r="D1" s="175"/>
      <c r="E1" s="175"/>
      <c r="F1" s="175"/>
      <c r="G1" s="175"/>
      <c r="H1" s="175"/>
    </row>
    <row r="2" spans="1:10" ht="15" thickBot="1" x14ac:dyDescent="0.35"/>
    <row r="3" spans="1:10" ht="43.2" customHeight="1" thickBot="1" x14ac:dyDescent="0.4">
      <c r="A3" s="55" t="s">
        <v>322</v>
      </c>
      <c r="B3" s="42" t="s">
        <v>74</v>
      </c>
      <c r="C3" s="42" t="s">
        <v>267</v>
      </c>
      <c r="D3" s="42" t="s">
        <v>342</v>
      </c>
      <c r="E3" s="42" t="s">
        <v>67</v>
      </c>
      <c r="F3" s="41" t="s">
        <v>62</v>
      </c>
      <c r="G3" s="41" t="s">
        <v>63</v>
      </c>
      <c r="H3" s="42" t="s">
        <v>71</v>
      </c>
      <c r="I3" s="42" t="s">
        <v>65</v>
      </c>
      <c r="J3" s="42" t="s">
        <v>66</v>
      </c>
    </row>
    <row r="4" spans="1:10" outlineLevel="2" x14ac:dyDescent="0.3">
      <c r="A4" s="13">
        <v>2024</v>
      </c>
      <c r="B4" s="14" t="s">
        <v>118</v>
      </c>
      <c r="C4" s="14" t="s">
        <v>119</v>
      </c>
      <c r="D4" s="14" t="s">
        <v>126</v>
      </c>
      <c r="E4" s="14" t="s">
        <v>0</v>
      </c>
      <c r="F4" s="14" t="s">
        <v>1</v>
      </c>
      <c r="G4" s="14" t="s">
        <v>78</v>
      </c>
      <c r="H4" s="15">
        <v>133</v>
      </c>
      <c r="I4" s="15">
        <v>140</v>
      </c>
      <c r="J4" s="50">
        <v>29674</v>
      </c>
    </row>
    <row r="5" spans="1:10" outlineLevel="2" x14ac:dyDescent="0.3">
      <c r="A5" s="13">
        <v>2024</v>
      </c>
      <c r="B5" s="14" t="s">
        <v>118</v>
      </c>
      <c r="C5" s="14" t="s">
        <v>119</v>
      </c>
      <c r="D5" s="14" t="s">
        <v>126</v>
      </c>
      <c r="E5" s="14" t="s">
        <v>2</v>
      </c>
      <c r="F5" s="14" t="s">
        <v>3</v>
      </c>
      <c r="G5" s="14" t="s">
        <v>79</v>
      </c>
      <c r="H5" s="15">
        <v>1</v>
      </c>
      <c r="I5" s="15">
        <v>1</v>
      </c>
      <c r="J5" s="50">
        <v>24</v>
      </c>
    </row>
    <row r="6" spans="1:10" outlineLevel="2" x14ac:dyDescent="0.3">
      <c r="A6" s="13">
        <v>2024</v>
      </c>
      <c r="B6" s="14" t="s">
        <v>118</v>
      </c>
      <c r="C6" s="14" t="s">
        <v>119</v>
      </c>
      <c r="D6" s="14" t="s">
        <v>126</v>
      </c>
      <c r="E6" s="14" t="s">
        <v>4</v>
      </c>
      <c r="F6" s="14" t="s">
        <v>5</v>
      </c>
      <c r="G6" s="14" t="s">
        <v>80</v>
      </c>
      <c r="H6" s="15">
        <v>588</v>
      </c>
      <c r="I6" s="15">
        <v>672</v>
      </c>
      <c r="J6" s="50">
        <v>112924</v>
      </c>
    </row>
    <row r="7" spans="1:10" outlineLevel="2" x14ac:dyDescent="0.3">
      <c r="A7" s="13">
        <v>2024</v>
      </c>
      <c r="B7" s="14" t="s">
        <v>118</v>
      </c>
      <c r="C7" s="14" t="s">
        <v>119</v>
      </c>
      <c r="D7" s="14" t="s">
        <v>126</v>
      </c>
      <c r="E7" s="14" t="s">
        <v>6</v>
      </c>
      <c r="F7" s="14" t="s">
        <v>7</v>
      </c>
      <c r="G7" s="14" t="s">
        <v>81</v>
      </c>
      <c r="H7" s="15">
        <v>1</v>
      </c>
      <c r="I7" s="15">
        <v>1</v>
      </c>
      <c r="J7" s="50">
        <v>76</v>
      </c>
    </row>
    <row r="8" spans="1:10" outlineLevel="2" x14ac:dyDescent="0.3">
      <c r="A8" s="13">
        <v>2024</v>
      </c>
      <c r="B8" s="14" t="s">
        <v>118</v>
      </c>
      <c r="C8" s="14" t="s">
        <v>119</v>
      </c>
      <c r="D8" s="14" t="s">
        <v>126</v>
      </c>
      <c r="E8" s="14" t="s">
        <v>8</v>
      </c>
      <c r="F8" s="14" t="s">
        <v>9</v>
      </c>
      <c r="G8" s="14" t="s">
        <v>82</v>
      </c>
      <c r="H8" s="15">
        <v>7</v>
      </c>
      <c r="I8" s="15">
        <v>9</v>
      </c>
      <c r="J8" s="50">
        <v>1111</v>
      </c>
    </row>
    <row r="9" spans="1:10" outlineLevel="2" x14ac:dyDescent="0.3">
      <c r="A9" s="13">
        <v>2024</v>
      </c>
      <c r="B9" s="14" t="s">
        <v>118</v>
      </c>
      <c r="C9" s="14" t="s">
        <v>119</v>
      </c>
      <c r="D9" s="14" t="s">
        <v>126</v>
      </c>
      <c r="E9" s="14" t="s">
        <v>10</v>
      </c>
      <c r="F9" s="14" t="s">
        <v>43</v>
      </c>
      <c r="G9" s="14" t="s">
        <v>83</v>
      </c>
      <c r="H9" s="15">
        <v>109</v>
      </c>
      <c r="I9" s="15">
        <v>116</v>
      </c>
      <c r="J9" s="50">
        <v>20409</v>
      </c>
    </row>
    <row r="10" spans="1:10" outlineLevel="2" x14ac:dyDescent="0.3">
      <c r="A10" s="13">
        <v>2024</v>
      </c>
      <c r="B10" s="14" t="s">
        <v>118</v>
      </c>
      <c r="C10" s="14" t="s">
        <v>119</v>
      </c>
      <c r="D10" s="14" t="s">
        <v>126</v>
      </c>
      <c r="E10" s="14" t="s">
        <v>11</v>
      </c>
      <c r="F10" s="14" t="s">
        <v>12</v>
      </c>
      <c r="G10" s="14" t="s">
        <v>84</v>
      </c>
      <c r="H10" s="15">
        <v>1655</v>
      </c>
      <c r="I10" s="15">
        <v>2018</v>
      </c>
      <c r="J10" s="50">
        <v>372247</v>
      </c>
    </row>
    <row r="11" spans="1:10" outlineLevel="2" x14ac:dyDescent="0.3">
      <c r="A11" s="13">
        <v>2024</v>
      </c>
      <c r="B11" s="14" t="s">
        <v>118</v>
      </c>
      <c r="C11" s="14" t="s">
        <v>119</v>
      </c>
      <c r="D11" s="14" t="s">
        <v>126</v>
      </c>
      <c r="E11" s="14" t="s">
        <v>13</v>
      </c>
      <c r="F11" s="14" t="s">
        <v>14</v>
      </c>
      <c r="G11" s="14" t="s">
        <v>85</v>
      </c>
      <c r="H11" s="15">
        <v>150</v>
      </c>
      <c r="I11" s="15">
        <v>172</v>
      </c>
      <c r="J11" s="50">
        <v>35007</v>
      </c>
    </row>
    <row r="12" spans="1:10" outlineLevel="2" x14ac:dyDescent="0.3">
      <c r="A12" s="13">
        <v>2024</v>
      </c>
      <c r="B12" s="14" t="s">
        <v>118</v>
      </c>
      <c r="C12" s="14" t="s">
        <v>119</v>
      </c>
      <c r="D12" s="14" t="s">
        <v>126</v>
      </c>
      <c r="E12" s="14" t="s">
        <v>15</v>
      </c>
      <c r="F12" s="14" t="s">
        <v>16</v>
      </c>
      <c r="G12" s="14" t="s">
        <v>86</v>
      </c>
      <c r="H12" s="15">
        <v>5151</v>
      </c>
      <c r="I12" s="15">
        <v>6398</v>
      </c>
      <c r="J12" s="50">
        <v>1030871</v>
      </c>
    </row>
    <row r="13" spans="1:10" outlineLevel="2" x14ac:dyDescent="0.3">
      <c r="A13" s="13">
        <v>2024</v>
      </c>
      <c r="B13" s="14" t="s">
        <v>118</v>
      </c>
      <c r="C13" s="14" t="s">
        <v>119</v>
      </c>
      <c r="D13" s="14" t="s">
        <v>126</v>
      </c>
      <c r="E13" s="14" t="s">
        <v>17</v>
      </c>
      <c r="F13" s="14" t="s">
        <v>77</v>
      </c>
      <c r="G13" s="14" t="s">
        <v>87</v>
      </c>
      <c r="H13" s="15">
        <v>124</v>
      </c>
      <c r="I13" s="15">
        <v>146</v>
      </c>
      <c r="J13" s="50">
        <v>30644</v>
      </c>
    </row>
    <row r="14" spans="1:10" outlineLevel="2" x14ac:dyDescent="0.3">
      <c r="A14" s="13">
        <v>2024</v>
      </c>
      <c r="B14" s="14" t="s">
        <v>118</v>
      </c>
      <c r="C14" s="14" t="s">
        <v>119</v>
      </c>
      <c r="D14" s="14" t="s">
        <v>126</v>
      </c>
      <c r="E14" s="14" t="s">
        <v>18</v>
      </c>
      <c r="F14" s="14" t="s">
        <v>19</v>
      </c>
      <c r="G14" s="14" t="s">
        <v>88</v>
      </c>
      <c r="H14" s="15">
        <v>61</v>
      </c>
      <c r="I14" s="15">
        <v>70</v>
      </c>
      <c r="J14" s="50">
        <v>16642</v>
      </c>
    </row>
    <row r="15" spans="1:10" outlineLevel="2" x14ac:dyDescent="0.3">
      <c r="A15" s="13">
        <v>2024</v>
      </c>
      <c r="B15" s="14" t="s">
        <v>118</v>
      </c>
      <c r="C15" s="14" t="s">
        <v>119</v>
      </c>
      <c r="D15" s="14" t="s">
        <v>126</v>
      </c>
      <c r="E15" s="14" t="s">
        <v>20</v>
      </c>
      <c r="F15" s="14" t="s">
        <v>21</v>
      </c>
      <c r="G15" s="14" t="s">
        <v>89</v>
      </c>
      <c r="H15" s="15">
        <v>54</v>
      </c>
      <c r="I15" s="15">
        <v>62</v>
      </c>
      <c r="J15" s="50">
        <v>10586</v>
      </c>
    </row>
    <row r="16" spans="1:10" outlineLevel="2" x14ac:dyDescent="0.3">
      <c r="A16" s="13">
        <v>2024</v>
      </c>
      <c r="B16" s="14" t="s">
        <v>118</v>
      </c>
      <c r="C16" s="14" t="s">
        <v>119</v>
      </c>
      <c r="D16" s="14" t="s">
        <v>126</v>
      </c>
      <c r="E16" s="14" t="s">
        <v>22</v>
      </c>
      <c r="F16" s="14" t="s">
        <v>23</v>
      </c>
      <c r="G16" s="14" t="s">
        <v>90</v>
      </c>
      <c r="H16" s="15">
        <v>278</v>
      </c>
      <c r="I16" s="15">
        <v>316</v>
      </c>
      <c r="J16" s="50">
        <v>63217</v>
      </c>
    </row>
    <row r="17" spans="1:10" outlineLevel="2" x14ac:dyDescent="0.3">
      <c r="A17" s="13">
        <v>2024</v>
      </c>
      <c r="B17" s="14" t="s">
        <v>118</v>
      </c>
      <c r="C17" s="14" t="s">
        <v>119</v>
      </c>
      <c r="D17" s="14" t="s">
        <v>126</v>
      </c>
      <c r="E17" s="14" t="s">
        <v>24</v>
      </c>
      <c r="F17" s="14" t="s">
        <v>76</v>
      </c>
      <c r="G17" s="14" t="s">
        <v>91</v>
      </c>
      <c r="H17" s="15">
        <v>8737</v>
      </c>
      <c r="I17" s="15">
        <v>11001</v>
      </c>
      <c r="J17" s="50">
        <v>1408800</v>
      </c>
    </row>
    <row r="18" spans="1:10" outlineLevel="2" x14ac:dyDescent="0.3">
      <c r="A18" s="13">
        <v>2024</v>
      </c>
      <c r="B18" s="14" t="s">
        <v>118</v>
      </c>
      <c r="C18" s="14" t="s">
        <v>119</v>
      </c>
      <c r="D18" s="14" t="s">
        <v>126</v>
      </c>
      <c r="E18" s="14" t="s">
        <v>26</v>
      </c>
      <c r="F18" s="14" t="s">
        <v>27</v>
      </c>
      <c r="G18" s="14" t="s">
        <v>93</v>
      </c>
      <c r="H18" s="15">
        <v>193</v>
      </c>
      <c r="I18" s="15">
        <v>237</v>
      </c>
      <c r="J18" s="50">
        <v>36185</v>
      </c>
    </row>
    <row r="19" spans="1:10" outlineLevel="2" x14ac:dyDescent="0.3">
      <c r="A19" s="13">
        <v>2024</v>
      </c>
      <c r="B19" s="14" t="s">
        <v>118</v>
      </c>
      <c r="C19" s="14" t="s">
        <v>119</v>
      </c>
      <c r="D19" s="14" t="s">
        <v>126</v>
      </c>
      <c r="E19" s="14" t="s">
        <v>28</v>
      </c>
      <c r="F19" s="14" t="s">
        <v>29</v>
      </c>
      <c r="G19" s="14" t="s">
        <v>94</v>
      </c>
      <c r="H19" s="15">
        <v>586</v>
      </c>
      <c r="I19" s="15">
        <v>735</v>
      </c>
      <c r="J19" s="50">
        <v>52298</v>
      </c>
    </row>
    <row r="20" spans="1:10" outlineLevel="2" x14ac:dyDescent="0.3">
      <c r="A20" s="13">
        <v>2024</v>
      </c>
      <c r="B20" s="14" t="s">
        <v>118</v>
      </c>
      <c r="C20" s="14" t="s">
        <v>119</v>
      </c>
      <c r="D20" s="14" t="s">
        <v>126</v>
      </c>
      <c r="E20" s="14" t="s">
        <v>30</v>
      </c>
      <c r="F20" s="14" t="s">
        <v>31</v>
      </c>
      <c r="G20" s="14" t="s">
        <v>95</v>
      </c>
      <c r="H20" s="15">
        <v>1637</v>
      </c>
      <c r="I20" s="15">
        <v>2046</v>
      </c>
      <c r="J20" s="50">
        <v>406189</v>
      </c>
    </row>
    <row r="21" spans="1:10" outlineLevel="2" x14ac:dyDescent="0.3">
      <c r="A21" s="13">
        <v>2024</v>
      </c>
      <c r="B21" s="14" t="s">
        <v>118</v>
      </c>
      <c r="C21" s="14" t="s">
        <v>119</v>
      </c>
      <c r="D21" s="14" t="s">
        <v>126</v>
      </c>
      <c r="E21" s="14" t="s">
        <v>32</v>
      </c>
      <c r="F21" s="14" t="s">
        <v>33</v>
      </c>
      <c r="G21" s="14" t="s">
        <v>96</v>
      </c>
      <c r="H21" s="15">
        <v>601</v>
      </c>
      <c r="I21" s="15">
        <v>762</v>
      </c>
      <c r="J21" s="50">
        <v>104024</v>
      </c>
    </row>
    <row r="22" spans="1:10" outlineLevel="2" x14ac:dyDescent="0.3">
      <c r="A22" s="13">
        <v>2024</v>
      </c>
      <c r="B22" s="14" t="s">
        <v>118</v>
      </c>
      <c r="C22" s="14" t="s">
        <v>119</v>
      </c>
      <c r="D22" s="14" t="s">
        <v>126</v>
      </c>
      <c r="E22" s="14" t="s">
        <v>34</v>
      </c>
      <c r="F22" s="14" t="s">
        <v>35</v>
      </c>
      <c r="G22" s="14" t="s">
        <v>97</v>
      </c>
      <c r="H22" s="15">
        <v>160</v>
      </c>
      <c r="I22" s="15">
        <v>193</v>
      </c>
      <c r="J22" s="50">
        <v>26727</v>
      </c>
    </row>
    <row r="23" spans="1:10" outlineLevel="2" x14ac:dyDescent="0.3">
      <c r="A23" s="13">
        <v>2024</v>
      </c>
      <c r="B23" s="14" t="s">
        <v>118</v>
      </c>
      <c r="C23" s="14" t="s">
        <v>119</v>
      </c>
      <c r="D23" s="14" t="s">
        <v>126</v>
      </c>
      <c r="E23" s="14" t="s">
        <v>36</v>
      </c>
      <c r="F23" s="14" t="s">
        <v>37</v>
      </c>
      <c r="G23" s="14" t="s">
        <v>98</v>
      </c>
      <c r="H23" s="15">
        <v>4</v>
      </c>
      <c r="I23" s="15">
        <v>4</v>
      </c>
      <c r="J23" s="50">
        <v>704</v>
      </c>
    </row>
    <row r="24" spans="1:10" outlineLevel="2" x14ac:dyDescent="0.3">
      <c r="A24" s="13">
        <v>2024</v>
      </c>
      <c r="B24" s="14" t="s">
        <v>118</v>
      </c>
      <c r="C24" s="14" t="s">
        <v>119</v>
      </c>
      <c r="D24" s="14" t="s">
        <v>126</v>
      </c>
      <c r="E24" s="14" t="s">
        <v>38</v>
      </c>
      <c r="F24" s="14" t="s">
        <v>39</v>
      </c>
      <c r="G24" s="14" t="s">
        <v>99</v>
      </c>
      <c r="H24" s="15">
        <v>9</v>
      </c>
      <c r="I24" s="15">
        <v>9</v>
      </c>
      <c r="J24" s="50">
        <v>1035</v>
      </c>
    </row>
    <row r="25" spans="1:10" outlineLevel="2" x14ac:dyDescent="0.3">
      <c r="A25" s="13">
        <v>2024</v>
      </c>
      <c r="B25" s="14" t="s">
        <v>120</v>
      </c>
      <c r="C25" s="14" t="s">
        <v>121</v>
      </c>
      <c r="D25" s="14" t="s">
        <v>127</v>
      </c>
      <c r="E25" s="14" t="s">
        <v>0</v>
      </c>
      <c r="F25" s="14" t="s">
        <v>1</v>
      </c>
      <c r="G25" s="14" t="s">
        <v>78</v>
      </c>
      <c r="H25" s="15">
        <v>2006</v>
      </c>
      <c r="I25" s="15">
        <v>3058</v>
      </c>
      <c r="J25" s="50">
        <v>409354</v>
      </c>
    </row>
    <row r="26" spans="1:10" outlineLevel="2" x14ac:dyDescent="0.3">
      <c r="A26" s="13">
        <v>2024</v>
      </c>
      <c r="B26" s="14" t="s">
        <v>120</v>
      </c>
      <c r="C26" s="14" t="s">
        <v>121</v>
      </c>
      <c r="D26" s="14" t="s">
        <v>127</v>
      </c>
      <c r="E26" s="14" t="s">
        <v>2</v>
      </c>
      <c r="F26" s="14" t="s">
        <v>3</v>
      </c>
      <c r="G26" s="14" t="s">
        <v>79</v>
      </c>
      <c r="H26" s="15">
        <v>4</v>
      </c>
      <c r="I26" s="15">
        <v>6</v>
      </c>
      <c r="J26" s="50">
        <v>1182</v>
      </c>
    </row>
    <row r="27" spans="1:10" outlineLevel="2" x14ac:dyDescent="0.3">
      <c r="A27" s="13">
        <v>2024</v>
      </c>
      <c r="B27" s="14" t="s">
        <v>120</v>
      </c>
      <c r="C27" s="14" t="s">
        <v>121</v>
      </c>
      <c r="D27" s="14" t="s">
        <v>127</v>
      </c>
      <c r="E27" s="14" t="s">
        <v>4</v>
      </c>
      <c r="F27" s="14" t="s">
        <v>5</v>
      </c>
      <c r="G27" s="14" t="s">
        <v>80</v>
      </c>
      <c r="H27" s="15">
        <v>10217</v>
      </c>
      <c r="I27" s="15">
        <v>15456</v>
      </c>
      <c r="J27" s="50">
        <v>2092916</v>
      </c>
    </row>
    <row r="28" spans="1:10" outlineLevel="2" x14ac:dyDescent="0.3">
      <c r="A28" s="13">
        <v>2024</v>
      </c>
      <c r="B28" s="14" t="s">
        <v>120</v>
      </c>
      <c r="C28" s="14" t="s">
        <v>121</v>
      </c>
      <c r="D28" s="14" t="s">
        <v>127</v>
      </c>
      <c r="E28" s="14" t="s">
        <v>6</v>
      </c>
      <c r="F28" s="14" t="s">
        <v>7</v>
      </c>
      <c r="G28" s="14" t="s">
        <v>81</v>
      </c>
      <c r="H28" s="15">
        <v>32</v>
      </c>
      <c r="I28" s="15">
        <v>38</v>
      </c>
      <c r="J28" s="50">
        <v>6640</v>
      </c>
    </row>
    <row r="29" spans="1:10" outlineLevel="2" x14ac:dyDescent="0.3">
      <c r="A29" s="13">
        <v>2024</v>
      </c>
      <c r="B29" s="14" t="s">
        <v>120</v>
      </c>
      <c r="C29" s="14" t="s">
        <v>121</v>
      </c>
      <c r="D29" s="14" t="s">
        <v>127</v>
      </c>
      <c r="E29" s="14" t="s">
        <v>8</v>
      </c>
      <c r="F29" s="14" t="s">
        <v>9</v>
      </c>
      <c r="G29" s="14" t="s">
        <v>82</v>
      </c>
      <c r="H29" s="15">
        <v>541</v>
      </c>
      <c r="I29" s="15">
        <v>743</v>
      </c>
      <c r="J29" s="50">
        <v>113018</v>
      </c>
    </row>
    <row r="30" spans="1:10" outlineLevel="2" x14ac:dyDescent="0.3">
      <c r="A30" s="13">
        <v>2024</v>
      </c>
      <c r="B30" s="14" t="s">
        <v>120</v>
      </c>
      <c r="C30" s="14" t="s">
        <v>121</v>
      </c>
      <c r="D30" s="14" t="s">
        <v>127</v>
      </c>
      <c r="E30" s="14" t="s">
        <v>10</v>
      </c>
      <c r="F30" s="14" t="s">
        <v>43</v>
      </c>
      <c r="G30" s="14" t="s">
        <v>83</v>
      </c>
      <c r="H30" s="15">
        <v>6721</v>
      </c>
      <c r="I30" s="15">
        <v>9134</v>
      </c>
      <c r="J30" s="50">
        <v>1418505</v>
      </c>
    </row>
    <row r="31" spans="1:10" outlineLevel="2" x14ac:dyDescent="0.3">
      <c r="A31" s="13">
        <v>2024</v>
      </c>
      <c r="B31" s="14" t="s">
        <v>120</v>
      </c>
      <c r="C31" s="14" t="s">
        <v>121</v>
      </c>
      <c r="D31" s="14" t="s">
        <v>127</v>
      </c>
      <c r="E31" s="14" t="s">
        <v>11</v>
      </c>
      <c r="F31" s="14" t="s">
        <v>12</v>
      </c>
      <c r="G31" s="14" t="s">
        <v>84</v>
      </c>
      <c r="H31" s="15">
        <v>56535</v>
      </c>
      <c r="I31" s="15">
        <v>83658</v>
      </c>
      <c r="J31" s="50">
        <v>13088204</v>
      </c>
    </row>
    <row r="32" spans="1:10" outlineLevel="2" x14ac:dyDescent="0.3">
      <c r="A32" s="13">
        <v>2024</v>
      </c>
      <c r="B32" s="14" t="s">
        <v>120</v>
      </c>
      <c r="C32" s="14" t="s">
        <v>121</v>
      </c>
      <c r="D32" s="14" t="s">
        <v>127</v>
      </c>
      <c r="E32" s="14" t="s">
        <v>13</v>
      </c>
      <c r="F32" s="14" t="s">
        <v>14</v>
      </c>
      <c r="G32" s="14" t="s">
        <v>85</v>
      </c>
      <c r="H32" s="15">
        <v>5354</v>
      </c>
      <c r="I32" s="15">
        <v>8618</v>
      </c>
      <c r="J32" s="50">
        <v>1322684</v>
      </c>
    </row>
    <row r="33" spans="1:10" outlineLevel="2" x14ac:dyDescent="0.3">
      <c r="A33" s="13">
        <v>2024</v>
      </c>
      <c r="B33" s="14" t="s">
        <v>120</v>
      </c>
      <c r="C33" s="14" t="s">
        <v>121</v>
      </c>
      <c r="D33" s="14" t="s">
        <v>127</v>
      </c>
      <c r="E33" s="14" t="s">
        <v>15</v>
      </c>
      <c r="F33" s="14" t="s">
        <v>16</v>
      </c>
      <c r="G33" s="14" t="s">
        <v>86</v>
      </c>
      <c r="H33" s="15">
        <v>72747</v>
      </c>
      <c r="I33" s="15">
        <v>129533</v>
      </c>
      <c r="J33" s="50">
        <v>16652592</v>
      </c>
    </row>
    <row r="34" spans="1:10" outlineLevel="2" x14ac:dyDescent="0.3">
      <c r="A34" s="13">
        <v>2024</v>
      </c>
      <c r="B34" s="14" t="s">
        <v>120</v>
      </c>
      <c r="C34" s="14" t="s">
        <v>121</v>
      </c>
      <c r="D34" s="14" t="s">
        <v>127</v>
      </c>
      <c r="E34" s="14" t="s">
        <v>17</v>
      </c>
      <c r="F34" s="14" t="s">
        <v>77</v>
      </c>
      <c r="G34" s="14" t="s">
        <v>87</v>
      </c>
      <c r="H34" s="15">
        <v>2008</v>
      </c>
      <c r="I34" s="15">
        <v>2891</v>
      </c>
      <c r="J34" s="50">
        <v>520650</v>
      </c>
    </row>
    <row r="35" spans="1:10" outlineLevel="2" x14ac:dyDescent="0.3">
      <c r="A35" s="13">
        <v>2024</v>
      </c>
      <c r="B35" s="14" t="s">
        <v>120</v>
      </c>
      <c r="C35" s="14" t="s">
        <v>121</v>
      </c>
      <c r="D35" s="14" t="s">
        <v>127</v>
      </c>
      <c r="E35" s="14" t="s">
        <v>18</v>
      </c>
      <c r="F35" s="14" t="s">
        <v>19</v>
      </c>
      <c r="G35" s="14" t="s">
        <v>88</v>
      </c>
      <c r="H35" s="15">
        <v>1384</v>
      </c>
      <c r="I35" s="15">
        <v>1936</v>
      </c>
      <c r="J35" s="50">
        <v>314330</v>
      </c>
    </row>
    <row r="36" spans="1:10" outlineLevel="2" x14ac:dyDescent="0.3">
      <c r="A36" s="13">
        <v>2024</v>
      </c>
      <c r="B36" s="14" t="s">
        <v>120</v>
      </c>
      <c r="C36" s="14" t="s">
        <v>121</v>
      </c>
      <c r="D36" s="14" t="s">
        <v>127</v>
      </c>
      <c r="E36" s="14" t="s">
        <v>20</v>
      </c>
      <c r="F36" s="14" t="s">
        <v>21</v>
      </c>
      <c r="G36" s="14" t="s">
        <v>89</v>
      </c>
      <c r="H36" s="15">
        <v>1009</v>
      </c>
      <c r="I36" s="15">
        <v>1579</v>
      </c>
      <c r="J36" s="50">
        <v>243056</v>
      </c>
    </row>
    <row r="37" spans="1:10" outlineLevel="2" x14ac:dyDescent="0.3">
      <c r="A37" s="13">
        <v>2024</v>
      </c>
      <c r="B37" s="14" t="s">
        <v>120</v>
      </c>
      <c r="C37" s="14" t="s">
        <v>121</v>
      </c>
      <c r="D37" s="14" t="s">
        <v>127</v>
      </c>
      <c r="E37" s="14" t="s">
        <v>22</v>
      </c>
      <c r="F37" s="14" t="s">
        <v>23</v>
      </c>
      <c r="G37" s="14" t="s">
        <v>90</v>
      </c>
      <c r="H37" s="15">
        <v>5939</v>
      </c>
      <c r="I37" s="15">
        <v>9290</v>
      </c>
      <c r="J37" s="50">
        <v>1371355</v>
      </c>
    </row>
    <row r="38" spans="1:10" outlineLevel="2" x14ac:dyDescent="0.3">
      <c r="A38" s="13">
        <v>2024</v>
      </c>
      <c r="B38" s="14" t="s">
        <v>120</v>
      </c>
      <c r="C38" s="14" t="s">
        <v>121</v>
      </c>
      <c r="D38" s="14" t="s">
        <v>127</v>
      </c>
      <c r="E38" s="14" t="s">
        <v>24</v>
      </c>
      <c r="F38" s="14" t="s">
        <v>76</v>
      </c>
      <c r="G38" s="14" t="s">
        <v>91</v>
      </c>
      <c r="H38" s="15">
        <v>150510</v>
      </c>
      <c r="I38" s="15">
        <v>278193</v>
      </c>
      <c r="J38" s="50">
        <v>31496273</v>
      </c>
    </row>
    <row r="39" spans="1:10" outlineLevel="2" x14ac:dyDescent="0.3">
      <c r="A39" s="13">
        <v>2024</v>
      </c>
      <c r="B39" s="14" t="s">
        <v>120</v>
      </c>
      <c r="C39" s="14" t="s">
        <v>121</v>
      </c>
      <c r="D39" s="14" t="s">
        <v>127</v>
      </c>
      <c r="E39" s="14" t="s">
        <v>26</v>
      </c>
      <c r="F39" s="14" t="s">
        <v>27</v>
      </c>
      <c r="G39" s="14" t="s">
        <v>93</v>
      </c>
      <c r="H39" s="15">
        <v>15687</v>
      </c>
      <c r="I39" s="15">
        <v>21945</v>
      </c>
      <c r="J39" s="50">
        <v>2863324</v>
      </c>
    </row>
    <row r="40" spans="1:10" outlineLevel="2" x14ac:dyDescent="0.3">
      <c r="A40" s="13">
        <v>2024</v>
      </c>
      <c r="B40" s="14" t="s">
        <v>120</v>
      </c>
      <c r="C40" s="14" t="s">
        <v>121</v>
      </c>
      <c r="D40" s="14" t="s">
        <v>127</v>
      </c>
      <c r="E40" s="14" t="s">
        <v>28</v>
      </c>
      <c r="F40" s="14" t="s">
        <v>29</v>
      </c>
      <c r="G40" s="14" t="s">
        <v>94</v>
      </c>
      <c r="H40" s="15">
        <v>5084</v>
      </c>
      <c r="I40" s="15">
        <v>9169</v>
      </c>
      <c r="J40" s="50">
        <v>758552</v>
      </c>
    </row>
    <row r="41" spans="1:10" outlineLevel="2" x14ac:dyDescent="0.3">
      <c r="A41" s="13">
        <v>2024</v>
      </c>
      <c r="B41" s="14" t="s">
        <v>120</v>
      </c>
      <c r="C41" s="14" t="s">
        <v>121</v>
      </c>
      <c r="D41" s="14" t="s">
        <v>127</v>
      </c>
      <c r="E41" s="14" t="s">
        <v>30</v>
      </c>
      <c r="F41" s="14" t="s">
        <v>31</v>
      </c>
      <c r="G41" s="14" t="s">
        <v>95</v>
      </c>
      <c r="H41" s="15">
        <v>37571</v>
      </c>
      <c r="I41" s="15">
        <v>52290</v>
      </c>
      <c r="J41" s="50">
        <v>8338950</v>
      </c>
    </row>
    <row r="42" spans="1:10" outlineLevel="2" x14ac:dyDescent="0.3">
      <c r="A42" s="13">
        <v>2024</v>
      </c>
      <c r="B42" s="14" t="s">
        <v>120</v>
      </c>
      <c r="C42" s="14" t="s">
        <v>121</v>
      </c>
      <c r="D42" s="14" t="s">
        <v>127</v>
      </c>
      <c r="E42" s="14" t="s">
        <v>32</v>
      </c>
      <c r="F42" s="14" t="s">
        <v>33</v>
      </c>
      <c r="G42" s="14" t="s">
        <v>96</v>
      </c>
      <c r="H42" s="15">
        <v>9990</v>
      </c>
      <c r="I42" s="15">
        <v>17453</v>
      </c>
      <c r="J42" s="50">
        <v>2061279</v>
      </c>
    </row>
    <row r="43" spans="1:10" outlineLevel="2" x14ac:dyDescent="0.3">
      <c r="A43" s="13">
        <v>2024</v>
      </c>
      <c r="B43" s="14" t="s">
        <v>120</v>
      </c>
      <c r="C43" s="14" t="s">
        <v>121</v>
      </c>
      <c r="D43" s="14" t="s">
        <v>127</v>
      </c>
      <c r="E43" s="14" t="s">
        <v>34</v>
      </c>
      <c r="F43" s="14" t="s">
        <v>35</v>
      </c>
      <c r="G43" s="14" t="s">
        <v>97</v>
      </c>
      <c r="H43" s="15">
        <v>3348</v>
      </c>
      <c r="I43" s="15">
        <v>5456</v>
      </c>
      <c r="J43" s="50">
        <v>671990</v>
      </c>
    </row>
    <row r="44" spans="1:10" outlineLevel="2" x14ac:dyDescent="0.3">
      <c r="A44" s="13">
        <v>2024</v>
      </c>
      <c r="B44" s="14" t="s">
        <v>120</v>
      </c>
      <c r="C44" s="14" t="s">
        <v>121</v>
      </c>
      <c r="D44" s="14" t="s">
        <v>127</v>
      </c>
      <c r="E44" s="14" t="s">
        <v>36</v>
      </c>
      <c r="F44" s="14" t="s">
        <v>37</v>
      </c>
      <c r="G44" s="14" t="s">
        <v>98</v>
      </c>
      <c r="H44" s="15">
        <v>111</v>
      </c>
      <c r="I44" s="15">
        <v>143</v>
      </c>
      <c r="J44" s="50">
        <v>33861</v>
      </c>
    </row>
    <row r="45" spans="1:10" outlineLevel="2" x14ac:dyDescent="0.3">
      <c r="A45" s="13">
        <v>2024</v>
      </c>
      <c r="B45" s="14" t="s">
        <v>120</v>
      </c>
      <c r="C45" s="14" t="s">
        <v>121</v>
      </c>
      <c r="D45" s="14" t="s">
        <v>127</v>
      </c>
      <c r="E45" s="14" t="s">
        <v>38</v>
      </c>
      <c r="F45" s="14" t="s">
        <v>39</v>
      </c>
      <c r="G45" s="14" t="s">
        <v>99</v>
      </c>
      <c r="H45" s="15">
        <v>2</v>
      </c>
      <c r="I45" s="15">
        <v>3</v>
      </c>
      <c r="J45" s="50">
        <v>34</v>
      </c>
    </row>
    <row r="46" spans="1:10" outlineLevel="2" x14ac:dyDescent="0.3">
      <c r="A46" s="13">
        <v>2024</v>
      </c>
      <c r="B46" s="14" t="s">
        <v>122</v>
      </c>
      <c r="C46" s="14" t="s">
        <v>123</v>
      </c>
      <c r="D46" s="14" t="s">
        <v>128</v>
      </c>
      <c r="E46" s="14" t="s">
        <v>0</v>
      </c>
      <c r="F46" s="14" t="s">
        <v>1</v>
      </c>
      <c r="G46" s="14" t="s">
        <v>78</v>
      </c>
      <c r="H46" s="15">
        <v>886</v>
      </c>
      <c r="I46" s="15">
        <v>1196</v>
      </c>
      <c r="J46" s="50">
        <v>189000</v>
      </c>
    </row>
    <row r="47" spans="1:10" outlineLevel="2" x14ac:dyDescent="0.3">
      <c r="A47" s="13">
        <v>2024</v>
      </c>
      <c r="B47" s="14" t="s">
        <v>122</v>
      </c>
      <c r="C47" s="14" t="s">
        <v>123</v>
      </c>
      <c r="D47" s="14" t="s">
        <v>128</v>
      </c>
      <c r="E47" s="14" t="s">
        <v>2</v>
      </c>
      <c r="F47" s="14" t="s">
        <v>3</v>
      </c>
      <c r="G47" s="14" t="s">
        <v>79</v>
      </c>
      <c r="H47" s="15">
        <v>16</v>
      </c>
      <c r="I47" s="15">
        <v>19</v>
      </c>
      <c r="J47" s="50">
        <v>2797</v>
      </c>
    </row>
    <row r="48" spans="1:10" outlineLevel="2" x14ac:dyDescent="0.3">
      <c r="A48" s="13">
        <v>2024</v>
      </c>
      <c r="B48" s="14" t="s">
        <v>122</v>
      </c>
      <c r="C48" s="14" t="s">
        <v>123</v>
      </c>
      <c r="D48" s="14" t="s">
        <v>128</v>
      </c>
      <c r="E48" s="14" t="s">
        <v>4</v>
      </c>
      <c r="F48" s="14" t="s">
        <v>5</v>
      </c>
      <c r="G48" s="14" t="s">
        <v>80</v>
      </c>
      <c r="H48" s="15">
        <v>5285</v>
      </c>
      <c r="I48" s="15">
        <v>7296</v>
      </c>
      <c r="J48" s="50">
        <v>1155758</v>
      </c>
    </row>
    <row r="49" spans="1:10" outlineLevel="2" x14ac:dyDescent="0.3">
      <c r="A49" s="13">
        <v>2024</v>
      </c>
      <c r="B49" s="14" t="s">
        <v>122</v>
      </c>
      <c r="C49" s="14" t="s">
        <v>123</v>
      </c>
      <c r="D49" s="14" t="s">
        <v>128</v>
      </c>
      <c r="E49" s="14" t="s">
        <v>6</v>
      </c>
      <c r="F49" s="14" t="s">
        <v>7</v>
      </c>
      <c r="G49" s="14" t="s">
        <v>81</v>
      </c>
      <c r="H49" s="15">
        <v>31</v>
      </c>
      <c r="I49" s="15">
        <v>36</v>
      </c>
      <c r="J49" s="50">
        <v>5328</v>
      </c>
    </row>
    <row r="50" spans="1:10" outlineLevel="2" x14ac:dyDescent="0.3">
      <c r="A50" s="13">
        <v>2024</v>
      </c>
      <c r="B50" s="14" t="s">
        <v>122</v>
      </c>
      <c r="C50" s="14" t="s">
        <v>123</v>
      </c>
      <c r="D50" s="14" t="s">
        <v>128</v>
      </c>
      <c r="E50" s="14" t="s">
        <v>8</v>
      </c>
      <c r="F50" s="14" t="s">
        <v>9</v>
      </c>
      <c r="G50" s="14" t="s">
        <v>82</v>
      </c>
      <c r="H50" s="15">
        <v>202</v>
      </c>
      <c r="I50" s="15">
        <v>274</v>
      </c>
      <c r="J50" s="50">
        <v>36082</v>
      </c>
    </row>
    <row r="51" spans="1:10" outlineLevel="2" x14ac:dyDescent="0.3">
      <c r="A51" s="13">
        <v>2024</v>
      </c>
      <c r="B51" s="14" t="s">
        <v>122</v>
      </c>
      <c r="C51" s="14" t="s">
        <v>123</v>
      </c>
      <c r="D51" s="14" t="s">
        <v>128</v>
      </c>
      <c r="E51" s="14" t="s">
        <v>10</v>
      </c>
      <c r="F51" s="14" t="s">
        <v>43</v>
      </c>
      <c r="G51" s="14" t="s">
        <v>83</v>
      </c>
      <c r="H51" s="15">
        <v>2214</v>
      </c>
      <c r="I51" s="15">
        <v>2816</v>
      </c>
      <c r="J51" s="50">
        <v>432372</v>
      </c>
    </row>
    <row r="52" spans="1:10" outlineLevel="2" x14ac:dyDescent="0.3">
      <c r="A52" s="13">
        <v>2024</v>
      </c>
      <c r="B52" s="14" t="s">
        <v>122</v>
      </c>
      <c r="C52" s="14" t="s">
        <v>123</v>
      </c>
      <c r="D52" s="14" t="s">
        <v>128</v>
      </c>
      <c r="E52" s="14" t="s">
        <v>11</v>
      </c>
      <c r="F52" s="14" t="s">
        <v>12</v>
      </c>
      <c r="G52" s="14" t="s">
        <v>84</v>
      </c>
      <c r="H52" s="15">
        <v>30702</v>
      </c>
      <c r="I52" s="15">
        <v>42979</v>
      </c>
      <c r="J52" s="50">
        <v>7581771</v>
      </c>
    </row>
    <row r="53" spans="1:10" outlineLevel="2" x14ac:dyDescent="0.3">
      <c r="A53" s="13">
        <v>2024</v>
      </c>
      <c r="B53" s="14" t="s">
        <v>122</v>
      </c>
      <c r="C53" s="14" t="s">
        <v>123</v>
      </c>
      <c r="D53" s="14" t="s">
        <v>128</v>
      </c>
      <c r="E53" s="14" t="s">
        <v>13</v>
      </c>
      <c r="F53" s="14" t="s">
        <v>14</v>
      </c>
      <c r="G53" s="14" t="s">
        <v>85</v>
      </c>
      <c r="H53" s="15">
        <v>2116</v>
      </c>
      <c r="I53" s="15">
        <v>3089</v>
      </c>
      <c r="J53" s="50">
        <v>493300</v>
      </c>
    </row>
    <row r="54" spans="1:10" outlineLevel="2" x14ac:dyDescent="0.3">
      <c r="A54" s="13">
        <v>2024</v>
      </c>
      <c r="B54" s="14" t="s">
        <v>122</v>
      </c>
      <c r="C54" s="14" t="s">
        <v>123</v>
      </c>
      <c r="D54" s="14" t="s">
        <v>128</v>
      </c>
      <c r="E54" s="14" t="s">
        <v>15</v>
      </c>
      <c r="F54" s="14" t="s">
        <v>16</v>
      </c>
      <c r="G54" s="14" t="s">
        <v>86</v>
      </c>
      <c r="H54" s="15">
        <v>36567</v>
      </c>
      <c r="I54" s="15">
        <v>56575</v>
      </c>
      <c r="J54" s="50">
        <v>8936156</v>
      </c>
    </row>
    <row r="55" spans="1:10" outlineLevel="2" x14ac:dyDescent="0.3">
      <c r="A55" s="13">
        <v>2024</v>
      </c>
      <c r="B55" s="14" t="s">
        <v>122</v>
      </c>
      <c r="C55" s="14" t="s">
        <v>123</v>
      </c>
      <c r="D55" s="14" t="s">
        <v>128</v>
      </c>
      <c r="E55" s="14" t="s">
        <v>17</v>
      </c>
      <c r="F55" s="14" t="s">
        <v>77</v>
      </c>
      <c r="G55" s="14" t="s">
        <v>87</v>
      </c>
      <c r="H55" s="15">
        <v>901</v>
      </c>
      <c r="I55" s="15">
        <v>1385</v>
      </c>
      <c r="J55" s="50">
        <v>225989</v>
      </c>
    </row>
    <row r="56" spans="1:10" outlineLevel="2" x14ac:dyDescent="0.3">
      <c r="A56" s="13">
        <v>2024</v>
      </c>
      <c r="B56" s="14" t="s">
        <v>122</v>
      </c>
      <c r="C56" s="14" t="s">
        <v>123</v>
      </c>
      <c r="D56" s="14" t="s">
        <v>128</v>
      </c>
      <c r="E56" s="14" t="s">
        <v>18</v>
      </c>
      <c r="F56" s="14" t="s">
        <v>19</v>
      </c>
      <c r="G56" s="14" t="s">
        <v>88</v>
      </c>
      <c r="H56" s="15">
        <v>591</v>
      </c>
      <c r="I56" s="15">
        <v>762</v>
      </c>
      <c r="J56" s="50">
        <v>126171</v>
      </c>
    </row>
    <row r="57" spans="1:10" outlineLevel="2" x14ac:dyDescent="0.3">
      <c r="A57" s="13">
        <v>2024</v>
      </c>
      <c r="B57" s="14" t="s">
        <v>122</v>
      </c>
      <c r="C57" s="14" t="s">
        <v>123</v>
      </c>
      <c r="D57" s="14" t="s">
        <v>128</v>
      </c>
      <c r="E57" s="14" t="s">
        <v>20</v>
      </c>
      <c r="F57" s="14" t="s">
        <v>21</v>
      </c>
      <c r="G57" s="14" t="s">
        <v>89</v>
      </c>
      <c r="H57" s="15">
        <v>510</v>
      </c>
      <c r="I57" s="15">
        <v>746</v>
      </c>
      <c r="J57" s="50">
        <v>91350</v>
      </c>
    </row>
    <row r="58" spans="1:10" outlineLevel="2" x14ac:dyDescent="0.3">
      <c r="A58" s="13">
        <v>2024</v>
      </c>
      <c r="B58" s="14" t="s">
        <v>122</v>
      </c>
      <c r="C58" s="14" t="s">
        <v>123</v>
      </c>
      <c r="D58" s="14" t="s">
        <v>128</v>
      </c>
      <c r="E58" s="14" t="s">
        <v>22</v>
      </c>
      <c r="F58" s="14" t="s">
        <v>23</v>
      </c>
      <c r="G58" s="14" t="s">
        <v>90</v>
      </c>
      <c r="H58" s="15">
        <v>2598</v>
      </c>
      <c r="I58" s="15">
        <v>3861</v>
      </c>
      <c r="J58" s="50">
        <v>572123</v>
      </c>
    </row>
    <row r="59" spans="1:10" outlineLevel="2" x14ac:dyDescent="0.3">
      <c r="A59" s="13">
        <v>2024</v>
      </c>
      <c r="B59" s="14" t="s">
        <v>122</v>
      </c>
      <c r="C59" s="14" t="s">
        <v>123</v>
      </c>
      <c r="D59" s="14" t="s">
        <v>128</v>
      </c>
      <c r="E59" s="14" t="s">
        <v>24</v>
      </c>
      <c r="F59" s="14" t="s">
        <v>76</v>
      </c>
      <c r="G59" s="14" t="s">
        <v>91</v>
      </c>
      <c r="H59" s="15">
        <v>58622</v>
      </c>
      <c r="I59" s="15">
        <v>102484</v>
      </c>
      <c r="J59" s="50">
        <v>12125464</v>
      </c>
    </row>
    <row r="60" spans="1:10" outlineLevel="2" x14ac:dyDescent="0.3">
      <c r="A60" s="13">
        <v>2024</v>
      </c>
      <c r="B60" s="14" t="s">
        <v>122</v>
      </c>
      <c r="C60" s="14" t="s">
        <v>123</v>
      </c>
      <c r="D60" s="14" t="s">
        <v>128</v>
      </c>
      <c r="E60" s="14" t="s">
        <v>26</v>
      </c>
      <c r="F60" s="14" t="s">
        <v>27</v>
      </c>
      <c r="G60" s="14" t="s">
        <v>93</v>
      </c>
      <c r="H60" s="15">
        <v>8348</v>
      </c>
      <c r="I60" s="15">
        <v>10884</v>
      </c>
      <c r="J60" s="50">
        <v>1185834</v>
      </c>
    </row>
    <row r="61" spans="1:10" outlineLevel="2" x14ac:dyDescent="0.3">
      <c r="A61" s="13">
        <v>2024</v>
      </c>
      <c r="B61" s="14" t="s">
        <v>122</v>
      </c>
      <c r="C61" s="14" t="s">
        <v>123</v>
      </c>
      <c r="D61" s="14" t="s">
        <v>128</v>
      </c>
      <c r="E61" s="14" t="s">
        <v>28</v>
      </c>
      <c r="F61" s="14" t="s">
        <v>29</v>
      </c>
      <c r="G61" s="14" t="s">
        <v>94</v>
      </c>
      <c r="H61" s="15">
        <v>3576</v>
      </c>
      <c r="I61" s="15">
        <v>6184</v>
      </c>
      <c r="J61" s="50">
        <v>411169</v>
      </c>
    </row>
    <row r="62" spans="1:10" outlineLevel="2" x14ac:dyDescent="0.3">
      <c r="A62" s="13">
        <v>2024</v>
      </c>
      <c r="B62" s="14" t="s">
        <v>122</v>
      </c>
      <c r="C62" s="14" t="s">
        <v>123</v>
      </c>
      <c r="D62" s="14" t="s">
        <v>128</v>
      </c>
      <c r="E62" s="14" t="s">
        <v>30</v>
      </c>
      <c r="F62" s="14" t="s">
        <v>31</v>
      </c>
      <c r="G62" s="14" t="s">
        <v>95</v>
      </c>
      <c r="H62" s="15">
        <v>12840</v>
      </c>
      <c r="I62" s="15">
        <v>16932</v>
      </c>
      <c r="J62" s="50">
        <v>3096362</v>
      </c>
    </row>
    <row r="63" spans="1:10" outlineLevel="2" x14ac:dyDescent="0.3">
      <c r="A63" s="13">
        <v>2024</v>
      </c>
      <c r="B63" s="14" t="s">
        <v>122</v>
      </c>
      <c r="C63" s="14" t="s">
        <v>123</v>
      </c>
      <c r="D63" s="14" t="s">
        <v>128</v>
      </c>
      <c r="E63" s="14" t="s">
        <v>32</v>
      </c>
      <c r="F63" s="14" t="s">
        <v>33</v>
      </c>
      <c r="G63" s="14" t="s">
        <v>96</v>
      </c>
      <c r="H63" s="15">
        <v>7291</v>
      </c>
      <c r="I63" s="15">
        <v>11042</v>
      </c>
      <c r="J63" s="50">
        <v>1477198</v>
      </c>
    </row>
    <row r="64" spans="1:10" outlineLevel="2" x14ac:dyDescent="0.3">
      <c r="A64" s="13">
        <v>2024</v>
      </c>
      <c r="B64" s="14" t="s">
        <v>122</v>
      </c>
      <c r="C64" s="14" t="s">
        <v>123</v>
      </c>
      <c r="D64" s="14" t="s">
        <v>128</v>
      </c>
      <c r="E64" s="14" t="s">
        <v>34</v>
      </c>
      <c r="F64" s="14" t="s">
        <v>35</v>
      </c>
      <c r="G64" s="14" t="s">
        <v>97</v>
      </c>
      <c r="H64" s="15">
        <v>1668</v>
      </c>
      <c r="I64" s="15">
        <v>2368</v>
      </c>
      <c r="J64" s="50">
        <v>342547</v>
      </c>
    </row>
    <row r="65" spans="1:10" outlineLevel="2" x14ac:dyDescent="0.3">
      <c r="A65" s="13">
        <v>2024</v>
      </c>
      <c r="B65" s="14" t="s">
        <v>122</v>
      </c>
      <c r="C65" s="14" t="s">
        <v>123</v>
      </c>
      <c r="D65" s="14" t="s">
        <v>128</v>
      </c>
      <c r="E65" s="14" t="s">
        <v>36</v>
      </c>
      <c r="F65" s="14" t="s">
        <v>37</v>
      </c>
      <c r="G65" s="14" t="s">
        <v>98</v>
      </c>
      <c r="H65" s="15">
        <v>8</v>
      </c>
      <c r="I65" s="15">
        <v>9</v>
      </c>
      <c r="J65" s="50">
        <v>853</v>
      </c>
    </row>
    <row r="66" spans="1:10" outlineLevel="2" x14ac:dyDescent="0.3">
      <c r="A66" s="13">
        <v>2024</v>
      </c>
      <c r="B66" s="14" t="s">
        <v>122</v>
      </c>
      <c r="C66" s="14" t="s">
        <v>123</v>
      </c>
      <c r="D66" s="14" t="s">
        <v>128</v>
      </c>
      <c r="E66" s="14" t="s">
        <v>38</v>
      </c>
      <c r="F66" s="14" t="s">
        <v>39</v>
      </c>
      <c r="G66" s="14" t="s">
        <v>99</v>
      </c>
      <c r="H66" s="15">
        <v>22</v>
      </c>
      <c r="I66" s="15">
        <v>23</v>
      </c>
      <c r="J66" s="50">
        <v>5812</v>
      </c>
    </row>
    <row r="67" spans="1:10" outlineLevel="2" x14ac:dyDescent="0.3">
      <c r="A67" s="13">
        <v>2024</v>
      </c>
      <c r="B67" s="14" t="s">
        <v>124</v>
      </c>
      <c r="C67" s="14" t="s">
        <v>125</v>
      </c>
      <c r="D67" s="14" t="s">
        <v>129</v>
      </c>
      <c r="E67" s="14" t="s">
        <v>0</v>
      </c>
      <c r="F67" s="14" t="s">
        <v>1</v>
      </c>
      <c r="G67" s="14" t="s">
        <v>78</v>
      </c>
      <c r="H67" s="15">
        <v>16</v>
      </c>
      <c r="I67" s="15">
        <v>27</v>
      </c>
      <c r="J67" s="50">
        <v>2993</v>
      </c>
    </row>
    <row r="68" spans="1:10" outlineLevel="2" x14ac:dyDescent="0.3">
      <c r="A68" s="13">
        <v>2024</v>
      </c>
      <c r="B68" s="14" t="s">
        <v>124</v>
      </c>
      <c r="C68" s="14" t="s">
        <v>125</v>
      </c>
      <c r="D68" s="14" t="s">
        <v>129</v>
      </c>
      <c r="E68" s="14" t="s">
        <v>4</v>
      </c>
      <c r="F68" s="14" t="s">
        <v>5</v>
      </c>
      <c r="G68" s="14" t="s">
        <v>80</v>
      </c>
      <c r="H68" s="15">
        <v>1042</v>
      </c>
      <c r="I68" s="15">
        <v>1492</v>
      </c>
      <c r="J68" s="50">
        <v>250157</v>
      </c>
    </row>
    <row r="69" spans="1:10" outlineLevel="2" x14ac:dyDescent="0.3">
      <c r="A69" s="13">
        <v>2024</v>
      </c>
      <c r="B69" s="14" t="s">
        <v>124</v>
      </c>
      <c r="C69" s="14" t="s">
        <v>125</v>
      </c>
      <c r="D69" s="14" t="s">
        <v>129</v>
      </c>
      <c r="E69" s="14" t="s">
        <v>6</v>
      </c>
      <c r="F69" s="14" t="s">
        <v>7</v>
      </c>
      <c r="G69" s="14" t="s">
        <v>81</v>
      </c>
      <c r="H69" s="15">
        <v>9</v>
      </c>
      <c r="I69" s="15">
        <v>11</v>
      </c>
      <c r="J69" s="50">
        <v>1255</v>
      </c>
    </row>
    <row r="70" spans="1:10" outlineLevel="2" x14ac:dyDescent="0.3">
      <c r="A70" s="13">
        <v>2024</v>
      </c>
      <c r="B70" s="14" t="s">
        <v>124</v>
      </c>
      <c r="C70" s="14" t="s">
        <v>125</v>
      </c>
      <c r="D70" s="14" t="s">
        <v>129</v>
      </c>
      <c r="E70" s="14" t="s">
        <v>8</v>
      </c>
      <c r="F70" s="14" t="s">
        <v>9</v>
      </c>
      <c r="G70" s="14" t="s">
        <v>82</v>
      </c>
      <c r="H70" s="15">
        <v>153</v>
      </c>
      <c r="I70" s="15">
        <v>216</v>
      </c>
      <c r="J70" s="50">
        <v>34519</v>
      </c>
    </row>
    <row r="71" spans="1:10" outlineLevel="2" x14ac:dyDescent="0.3">
      <c r="A71" s="13">
        <v>2024</v>
      </c>
      <c r="B71" s="14" t="s">
        <v>124</v>
      </c>
      <c r="C71" s="14" t="s">
        <v>125</v>
      </c>
      <c r="D71" s="14" t="s">
        <v>129</v>
      </c>
      <c r="E71" s="14" t="s">
        <v>10</v>
      </c>
      <c r="F71" s="14" t="s">
        <v>43</v>
      </c>
      <c r="G71" s="14" t="s">
        <v>83</v>
      </c>
      <c r="H71" s="15">
        <v>260</v>
      </c>
      <c r="I71" s="15">
        <v>347</v>
      </c>
      <c r="J71" s="50">
        <v>63802</v>
      </c>
    </row>
    <row r="72" spans="1:10" outlineLevel="2" x14ac:dyDescent="0.3">
      <c r="A72" s="13">
        <v>2024</v>
      </c>
      <c r="B72" s="14" t="s">
        <v>124</v>
      </c>
      <c r="C72" s="14" t="s">
        <v>125</v>
      </c>
      <c r="D72" s="14" t="s">
        <v>129</v>
      </c>
      <c r="E72" s="14" t="s">
        <v>11</v>
      </c>
      <c r="F72" s="14" t="s">
        <v>12</v>
      </c>
      <c r="G72" s="14" t="s">
        <v>84</v>
      </c>
      <c r="H72" s="15">
        <v>11845</v>
      </c>
      <c r="I72" s="15">
        <v>16969</v>
      </c>
      <c r="J72" s="50">
        <v>3227594</v>
      </c>
    </row>
    <row r="73" spans="1:10" outlineLevel="2" x14ac:dyDescent="0.3">
      <c r="A73" s="13">
        <v>2024</v>
      </c>
      <c r="B73" s="14" t="s">
        <v>124</v>
      </c>
      <c r="C73" s="14" t="s">
        <v>125</v>
      </c>
      <c r="D73" s="14" t="s">
        <v>129</v>
      </c>
      <c r="E73" s="14" t="s">
        <v>13</v>
      </c>
      <c r="F73" s="14" t="s">
        <v>14</v>
      </c>
      <c r="G73" s="14" t="s">
        <v>85</v>
      </c>
      <c r="H73" s="15">
        <v>856</v>
      </c>
      <c r="I73" s="15">
        <v>1384</v>
      </c>
      <c r="J73" s="50">
        <v>224760</v>
      </c>
    </row>
    <row r="74" spans="1:10" outlineLevel="2" x14ac:dyDescent="0.3">
      <c r="A74" s="13">
        <v>2024</v>
      </c>
      <c r="B74" s="14" t="s">
        <v>124</v>
      </c>
      <c r="C74" s="14" t="s">
        <v>125</v>
      </c>
      <c r="D74" s="14" t="s">
        <v>129</v>
      </c>
      <c r="E74" s="14" t="s">
        <v>15</v>
      </c>
      <c r="F74" s="14" t="s">
        <v>16</v>
      </c>
      <c r="G74" s="14" t="s">
        <v>86</v>
      </c>
      <c r="H74" s="15">
        <v>14764</v>
      </c>
      <c r="I74" s="15">
        <v>23325</v>
      </c>
      <c r="J74" s="50">
        <v>4066666</v>
      </c>
    </row>
    <row r="75" spans="1:10" outlineLevel="2" x14ac:dyDescent="0.3">
      <c r="A75" s="13">
        <v>2024</v>
      </c>
      <c r="B75" s="14" t="s">
        <v>124</v>
      </c>
      <c r="C75" s="14" t="s">
        <v>125</v>
      </c>
      <c r="D75" s="14" t="s">
        <v>129</v>
      </c>
      <c r="E75" s="14" t="s">
        <v>17</v>
      </c>
      <c r="F75" s="14" t="s">
        <v>77</v>
      </c>
      <c r="G75" s="14" t="s">
        <v>87</v>
      </c>
      <c r="H75" s="15">
        <v>519</v>
      </c>
      <c r="I75" s="15">
        <v>821</v>
      </c>
      <c r="J75" s="50">
        <v>137803</v>
      </c>
    </row>
    <row r="76" spans="1:10" outlineLevel="2" x14ac:dyDescent="0.3">
      <c r="A76" s="13">
        <v>2024</v>
      </c>
      <c r="B76" s="14" t="s">
        <v>124</v>
      </c>
      <c r="C76" s="14" t="s">
        <v>125</v>
      </c>
      <c r="D76" s="14" t="s">
        <v>129</v>
      </c>
      <c r="E76" s="14" t="s">
        <v>18</v>
      </c>
      <c r="F76" s="14" t="s">
        <v>19</v>
      </c>
      <c r="G76" s="14" t="s">
        <v>88</v>
      </c>
      <c r="H76" s="15">
        <v>368</v>
      </c>
      <c r="I76" s="15">
        <v>460</v>
      </c>
      <c r="J76" s="50">
        <v>93703</v>
      </c>
    </row>
    <row r="77" spans="1:10" outlineLevel="2" x14ac:dyDescent="0.3">
      <c r="A77" s="13">
        <v>2024</v>
      </c>
      <c r="B77" s="14" t="s">
        <v>124</v>
      </c>
      <c r="C77" s="14" t="s">
        <v>125</v>
      </c>
      <c r="D77" s="14" t="s">
        <v>129</v>
      </c>
      <c r="E77" s="14" t="s">
        <v>20</v>
      </c>
      <c r="F77" s="14" t="s">
        <v>21</v>
      </c>
      <c r="G77" s="14" t="s">
        <v>89</v>
      </c>
      <c r="H77" s="15">
        <v>301</v>
      </c>
      <c r="I77" s="15">
        <v>391</v>
      </c>
      <c r="J77" s="50">
        <v>63443</v>
      </c>
    </row>
    <row r="78" spans="1:10" outlineLevel="2" x14ac:dyDescent="0.3">
      <c r="A78" s="13">
        <v>2024</v>
      </c>
      <c r="B78" s="14" t="s">
        <v>124</v>
      </c>
      <c r="C78" s="14" t="s">
        <v>125</v>
      </c>
      <c r="D78" s="14" t="s">
        <v>129</v>
      </c>
      <c r="E78" s="14" t="s">
        <v>22</v>
      </c>
      <c r="F78" s="14" t="s">
        <v>23</v>
      </c>
      <c r="G78" s="14" t="s">
        <v>90</v>
      </c>
      <c r="H78" s="15">
        <v>1210</v>
      </c>
      <c r="I78" s="15">
        <v>2032</v>
      </c>
      <c r="J78" s="50">
        <v>299630</v>
      </c>
    </row>
    <row r="79" spans="1:10" outlineLevel="2" x14ac:dyDescent="0.3">
      <c r="A79" s="13">
        <v>2024</v>
      </c>
      <c r="B79" s="14" t="s">
        <v>124</v>
      </c>
      <c r="C79" s="14" t="s">
        <v>125</v>
      </c>
      <c r="D79" s="14" t="s">
        <v>129</v>
      </c>
      <c r="E79" s="14" t="s">
        <v>24</v>
      </c>
      <c r="F79" s="14" t="s">
        <v>76</v>
      </c>
      <c r="G79" s="14" t="s">
        <v>91</v>
      </c>
      <c r="H79" s="15">
        <v>17115</v>
      </c>
      <c r="I79" s="15">
        <v>29734</v>
      </c>
      <c r="J79" s="50">
        <v>4324707</v>
      </c>
    </row>
    <row r="80" spans="1:10" outlineLevel="2" x14ac:dyDescent="0.3">
      <c r="A80" s="13">
        <v>2024</v>
      </c>
      <c r="B80" s="14" t="s">
        <v>124</v>
      </c>
      <c r="C80" s="14" t="s">
        <v>125</v>
      </c>
      <c r="D80" s="14" t="s">
        <v>129</v>
      </c>
      <c r="E80" s="14" t="s">
        <v>26</v>
      </c>
      <c r="F80" s="14" t="s">
        <v>27</v>
      </c>
      <c r="G80" s="14" t="s">
        <v>93</v>
      </c>
      <c r="H80" s="15">
        <v>1845</v>
      </c>
      <c r="I80" s="15">
        <v>2618</v>
      </c>
      <c r="J80" s="50">
        <v>350960</v>
      </c>
    </row>
    <row r="81" spans="1:10" outlineLevel="2" x14ac:dyDescent="0.3">
      <c r="A81" s="13">
        <v>2024</v>
      </c>
      <c r="B81" s="14" t="s">
        <v>124</v>
      </c>
      <c r="C81" s="14" t="s">
        <v>125</v>
      </c>
      <c r="D81" s="14" t="s">
        <v>129</v>
      </c>
      <c r="E81" s="14" t="s">
        <v>28</v>
      </c>
      <c r="F81" s="14" t="s">
        <v>29</v>
      </c>
      <c r="G81" s="14" t="s">
        <v>94</v>
      </c>
      <c r="H81" s="15">
        <v>1318</v>
      </c>
      <c r="I81" s="15">
        <v>2170</v>
      </c>
      <c r="J81" s="50">
        <v>202881</v>
      </c>
    </row>
    <row r="82" spans="1:10" outlineLevel="2" x14ac:dyDescent="0.3">
      <c r="A82" s="13">
        <v>2024</v>
      </c>
      <c r="B82" s="14" t="s">
        <v>124</v>
      </c>
      <c r="C82" s="14" t="s">
        <v>125</v>
      </c>
      <c r="D82" s="14" t="s">
        <v>129</v>
      </c>
      <c r="E82" s="14" t="s">
        <v>30</v>
      </c>
      <c r="F82" s="14" t="s">
        <v>31</v>
      </c>
      <c r="G82" s="14" t="s">
        <v>95</v>
      </c>
      <c r="H82" s="15">
        <v>3550</v>
      </c>
      <c r="I82" s="15">
        <v>5052</v>
      </c>
      <c r="J82" s="50">
        <v>990091</v>
      </c>
    </row>
    <row r="83" spans="1:10" outlineLevel="2" x14ac:dyDescent="0.3">
      <c r="A83" s="13">
        <v>2024</v>
      </c>
      <c r="B83" s="14" t="s">
        <v>124</v>
      </c>
      <c r="C83" s="14" t="s">
        <v>125</v>
      </c>
      <c r="D83" s="14" t="s">
        <v>129</v>
      </c>
      <c r="E83" s="14" t="s">
        <v>32</v>
      </c>
      <c r="F83" s="14" t="s">
        <v>33</v>
      </c>
      <c r="G83" s="14" t="s">
        <v>96</v>
      </c>
      <c r="H83" s="15">
        <v>2676</v>
      </c>
      <c r="I83" s="15">
        <v>4231</v>
      </c>
      <c r="J83" s="50">
        <v>591754</v>
      </c>
    </row>
    <row r="84" spans="1:10" outlineLevel="2" x14ac:dyDescent="0.3">
      <c r="A84" s="13">
        <v>2024</v>
      </c>
      <c r="B84" s="14" t="s">
        <v>124</v>
      </c>
      <c r="C84" s="14" t="s">
        <v>125</v>
      </c>
      <c r="D84" s="14" t="s">
        <v>129</v>
      </c>
      <c r="E84" s="14" t="s">
        <v>34</v>
      </c>
      <c r="F84" s="14" t="s">
        <v>35</v>
      </c>
      <c r="G84" s="14" t="s">
        <v>97</v>
      </c>
      <c r="H84" s="15">
        <v>711</v>
      </c>
      <c r="I84" s="15">
        <v>1086</v>
      </c>
      <c r="J84" s="50">
        <v>151933</v>
      </c>
    </row>
    <row r="85" spans="1:10" outlineLevel="2" x14ac:dyDescent="0.3">
      <c r="A85" s="13">
        <v>2024</v>
      </c>
      <c r="B85" s="14" t="s">
        <v>124</v>
      </c>
      <c r="C85" s="14" t="s">
        <v>125</v>
      </c>
      <c r="D85" s="14" t="s">
        <v>129</v>
      </c>
      <c r="E85" s="14" t="s">
        <v>36</v>
      </c>
      <c r="F85" s="14" t="s">
        <v>37</v>
      </c>
      <c r="G85" s="14" t="s">
        <v>98</v>
      </c>
      <c r="H85" s="15">
        <v>8</v>
      </c>
      <c r="I85" s="15">
        <v>9</v>
      </c>
      <c r="J85" s="50">
        <v>2804</v>
      </c>
    </row>
    <row r="86" spans="1:10" outlineLevel="2" x14ac:dyDescent="0.3">
      <c r="A86" s="13">
        <v>2024</v>
      </c>
      <c r="B86" s="14" t="s">
        <v>124</v>
      </c>
      <c r="C86" s="14" t="s">
        <v>125</v>
      </c>
      <c r="D86" s="14" t="s">
        <v>129</v>
      </c>
      <c r="E86" s="14" t="s">
        <v>38</v>
      </c>
      <c r="F86" s="14" t="s">
        <v>39</v>
      </c>
      <c r="G86" s="14" t="s">
        <v>99</v>
      </c>
      <c r="H86" s="15">
        <v>9</v>
      </c>
      <c r="I86" s="15">
        <v>12</v>
      </c>
      <c r="J86" s="50">
        <v>1944</v>
      </c>
    </row>
    <row r="87" spans="1:10" outlineLevel="1" x14ac:dyDescent="0.3">
      <c r="A87" s="25" t="s">
        <v>100</v>
      </c>
      <c r="B87" s="17"/>
      <c r="C87" s="17"/>
      <c r="D87" s="17"/>
      <c r="E87" s="17"/>
      <c r="F87" s="17"/>
      <c r="G87" s="17"/>
      <c r="H87" s="18">
        <f>SUBTOTAL(9,H4:H86)</f>
        <v>640608</v>
      </c>
      <c r="I87" s="18">
        <f>SUBTOTAL(9,I4:I86)</f>
        <v>1039047</v>
      </c>
      <c r="J87" s="51">
        <f>SUBTOTAL(9,J4:J86)</f>
        <v>141114978</v>
      </c>
    </row>
    <row r="88" spans="1:10" hidden="1" outlineLevel="2" x14ac:dyDescent="0.3">
      <c r="A88" s="19">
        <v>2023</v>
      </c>
      <c r="B88" t="s">
        <v>118</v>
      </c>
      <c r="C88" t="s">
        <v>119</v>
      </c>
      <c r="D88" t="s">
        <v>126</v>
      </c>
      <c r="E88" t="s">
        <v>0</v>
      </c>
      <c r="F88" t="s">
        <v>1</v>
      </c>
      <c r="G88" t="s">
        <v>78</v>
      </c>
      <c r="H88" s="11">
        <v>148</v>
      </c>
      <c r="I88" s="11">
        <v>154</v>
      </c>
      <c r="J88" s="52">
        <v>32179</v>
      </c>
    </row>
    <row r="89" spans="1:10" hidden="1" outlineLevel="2" x14ac:dyDescent="0.3">
      <c r="A89" s="19">
        <v>2023</v>
      </c>
      <c r="B89" t="s">
        <v>118</v>
      </c>
      <c r="C89" t="s">
        <v>119</v>
      </c>
      <c r="D89" t="s">
        <v>126</v>
      </c>
      <c r="E89" t="s">
        <v>2</v>
      </c>
      <c r="F89" t="s">
        <v>3</v>
      </c>
      <c r="G89" t="s">
        <v>79</v>
      </c>
      <c r="H89" s="11">
        <v>1</v>
      </c>
      <c r="I89" s="11">
        <v>1</v>
      </c>
      <c r="J89" s="52">
        <v>71</v>
      </c>
    </row>
    <row r="90" spans="1:10" hidden="1" outlineLevel="2" x14ac:dyDescent="0.3">
      <c r="A90" s="19">
        <v>2023</v>
      </c>
      <c r="B90" t="s">
        <v>118</v>
      </c>
      <c r="C90" t="s">
        <v>119</v>
      </c>
      <c r="D90" t="s">
        <v>126</v>
      </c>
      <c r="E90" t="s">
        <v>4</v>
      </c>
      <c r="F90" t="s">
        <v>5</v>
      </c>
      <c r="G90" t="s">
        <v>80</v>
      </c>
      <c r="H90" s="11">
        <v>570</v>
      </c>
      <c r="I90" s="11">
        <v>644</v>
      </c>
      <c r="J90" s="52">
        <v>104262</v>
      </c>
    </row>
    <row r="91" spans="1:10" hidden="1" outlineLevel="2" x14ac:dyDescent="0.3">
      <c r="A91" s="19">
        <v>2023</v>
      </c>
      <c r="B91" t="s">
        <v>118</v>
      </c>
      <c r="C91" t="s">
        <v>119</v>
      </c>
      <c r="D91" t="s">
        <v>126</v>
      </c>
      <c r="E91" t="s">
        <v>6</v>
      </c>
      <c r="F91" t="s">
        <v>7</v>
      </c>
      <c r="G91" t="s">
        <v>81</v>
      </c>
      <c r="H91" s="11">
        <v>0</v>
      </c>
      <c r="I91" s="11">
        <v>1</v>
      </c>
      <c r="J91" s="52">
        <v>31</v>
      </c>
    </row>
    <row r="92" spans="1:10" hidden="1" outlineLevel="2" x14ac:dyDescent="0.3">
      <c r="A92" s="19">
        <v>2023</v>
      </c>
      <c r="B92" t="s">
        <v>118</v>
      </c>
      <c r="C92" t="s">
        <v>119</v>
      </c>
      <c r="D92" t="s">
        <v>126</v>
      </c>
      <c r="E92" t="s">
        <v>8</v>
      </c>
      <c r="F92" t="s">
        <v>9</v>
      </c>
      <c r="G92" t="s">
        <v>82</v>
      </c>
      <c r="H92" s="11">
        <v>6</v>
      </c>
      <c r="I92" s="11">
        <v>6</v>
      </c>
      <c r="J92" s="52">
        <v>989</v>
      </c>
    </row>
    <row r="93" spans="1:10" hidden="1" outlineLevel="2" x14ac:dyDescent="0.3">
      <c r="A93" s="19">
        <v>2023</v>
      </c>
      <c r="B93" t="s">
        <v>118</v>
      </c>
      <c r="C93" t="s">
        <v>119</v>
      </c>
      <c r="D93" t="s">
        <v>126</v>
      </c>
      <c r="E93" t="s">
        <v>10</v>
      </c>
      <c r="F93" t="s">
        <v>43</v>
      </c>
      <c r="G93" t="s">
        <v>83</v>
      </c>
      <c r="H93" s="11">
        <v>124</v>
      </c>
      <c r="I93" s="11">
        <v>131</v>
      </c>
      <c r="J93" s="52">
        <v>24645</v>
      </c>
    </row>
    <row r="94" spans="1:10" hidden="1" outlineLevel="2" x14ac:dyDescent="0.3">
      <c r="A94" s="19">
        <v>2023</v>
      </c>
      <c r="B94" t="s">
        <v>118</v>
      </c>
      <c r="C94" t="s">
        <v>119</v>
      </c>
      <c r="D94" t="s">
        <v>126</v>
      </c>
      <c r="E94" t="s">
        <v>11</v>
      </c>
      <c r="F94" t="s">
        <v>12</v>
      </c>
      <c r="G94" t="s">
        <v>84</v>
      </c>
      <c r="H94" s="11">
        <v>1752</v>
      </c>
      <c r="I94" s="11">
        <v>2088</v>
      </c>
      <c r="J94" s="52">
        <v>365116</v>
      </c>
    </row>
    <row r="95" spans="1:10" hidden="1" outlineLevel="2" x14ac:dyDescent="0.3">
      <c r="A95" s="19">
        <v>2023</v>
      </c>
      <c r="B95" t="s">
        <v>118</v>
      </c>
      <c r="C95" t="s">
        <v>119</v>
      </c>
      <c r="D95" t="s">
        <v>126</v>
      </c>
      <c r="E95" t="s">
        <v>13</v>
      </c>
      <c r="F95" t="s">
        <v>14</v>
      </c>
      <c r="G95" t="s">
        <v>85</v>
      </c>
      <c r="H95" s="11">
        <v>144</v>
      </c>
      <c r="I95" s="11">
        <v>161</v>
      </c>
      <c r="J95" s="52">
        <v>30382</v>
      </c>
    </row>
    <row r="96" spans="1:10" hidden="1" outlineLevel="2" x14ac:dyDescent="0.3">
      <c r="A96" s="19">
        <v>2023</v>
      </c>
      <c r="B96" t="s">
        <v>118</v>
      </c>
      <c r="C96" t="s">
        <v>119</v>
      </c>
      <c r="D96" t="s">
        <v>126</v>
      </c>
      <c r="E96" t="s">
        <v>15</v>
      </c>
      <c r="F96" t="s">
        <v>16</v>
      </c>
      <c r="G96" t="s">
        <v>86</v>
      </c>
      <c r="H96" s="11">
        <v>5351</v>
      </c>
      <c r="I96" s="11">
        <v>6485</v>
      </c>
      <c r="J96" s="52">
        <v>1002403</v>
      </c>
    </row>
    <row r="97" spans="1:10" hidden="1" outlineLevel="2" x14ac:dyDescent="0.3">
      <c r="A97" s="19">
        <v>2023</v>
      </c>
      <c r="B97" t="s">
        <v>118</v>
      </c>
      <c r="C97" t="s">
        <v>119</v>
      </c>
      <c r="D97" t="s">
        <v>126</v>
      </c>
      <c r="E97" t="s">
        <v>17</v>
      </c>
      <c r="F97" t="s">
        <v>77</v>
      </c>
      <c r="G97" t="s">
        <v>87</v>
      </c>
      <c r="H97" s="11">
        <v>129</v>
      </c>
      <c r="I97" s="11">
        <v>148</v>
      </c>
      <c r="J97" s="52">
        <v>32680</v>
      </c>
    </row>
    <row r="98" spans="1:10" hidden="1" outlineLevel="2" x14ac:dyDescent="0.3">
      <c r="A98" s="19">
        <v>2023</v>
      </c>
      <c r="B98" t="s">
        <v>118</v>
      </c>
      <c r="C98" t="s">
        <v>119</v>
      </c>
      <c r="D98" t="s">
        <v>126</v>
      </c>
      <c r="E98" t="s">
        <v>18</v>
      </c>
      <c r="F98" t="s">
        <v>19</v>
      </c>
      <c r="G98" t="s">
        <v>88</v>
      </c>
      <c r="H98" s="11">
        <v>40</v>
      </c>
      <c r="I98" s="11">
        <v>45</v>
      </c>
      <c r="J98" s="52">
        <v>9546</v>
      </c>
    </row>
    <row r="99" spans="1:10" hidden="1" outlineLevel="2" x14ac:dyDescent="0.3">
      <c r="A99" s="19">
        <v>2023</v>
      </c>
      <c r="B99" t="s">
        <v>118</v>
      </c>
      <c r="C99" t="s">
        <v>119</v>
      </c>
      <c r="D99" t="s">
        <v>126</v>
      </c>
      <c r="E99" t="s">
        <v>20</v>
      </c>
      <c r="F99" t="s">
        <v>21</v>
      </c>
      <c r="G99" t="s">
        <v>89</v>
      </c>
      <c r="H99" s="11">
        <v>43</v>
      </c>
      <c r="I99" s="11">
        <v>49</v>
      </c>
      <c r="J99" s="52">
        <v>9239</v>
      </c>
    </row>
    <row r="100" spans="1:10" hidden="1" outlineLevel="2" x14ac:dyDescent="0.3">
      <c r="A100" s="19">
        <v>2023</v>
      </c>
      <c r="B100" t="s">
        <v>118</v>
      </c>
      <c r="C100" t="s">
        <v>119</v>
      </c>
      <c r="D100" t="s">
        <v>126</v>
      </c>
      <c r="E100" t="s">
        <v>22</v>
      </c>
      <c r="F100" t="s">
        <v>23</v>
      </c>
      <c r="G100" t="s">
        <v>90</v>
      </c>
      <c r="H100" s="11">
        <v>282</v>
      </c>
      <c r="I100" s="11">
        <v>338</v>
      </c>
      <c r="J100" s="52">
        <v>56554</v>
      </c>
    </row>
    <row r="101" spans="1:10" hidden="1" outlineLevel="2" x14ac:dyDescent="0.3">
      <c r="A101" s="19">
        <v>2023</v>
      </c>
      <c r="B101" t="s">
        <v>118</v>
      </c>
      <c r="C101" t="s">
        <v>119</v>
      </c>
      <c r="D101" t="s">
        <v>126</v>
      </c>
      <c r="E101" t="s">
        <v>24</v>
      </c>
      <c r="F101" t="s">
        <v>76</v>
      </c>
      <c r="G101" t="s">
        <v>91</v>
      </c>
      <c r="H101" s="11">
        <v>8736</v>
      </c>
      <c r="I101" s="11">
        <v>10774</v>
      </c>
      <c r="J101" s="52">
        <v>1372976</v>
      </c>
    </row>
    <row r="102" spans="1:10" hidden="1" outlineLevel="2" x14ac:dyDescent="0.3">
      <c r="A102" s="19">
        <v>2023</v>
      </c>
      <c r="B102" t="s">
        <v>118</v>
      </c>
      <c r="C102" t="s">
        <v>119</v>
      </c>
      <c r="D102" t="s">
        <v>126</v>
      </c>
      <c r="E102" t="s">
        <v>26</v>
      </c>
      <c r="F102" t="s">
        <v>27</v>
      </c>
      <c r="G102" t="s">
        <v>93</v>
      </c>
      <c r="H102" s="11">
        <v>178</v>
      </c>
      <c r="I102" s="11">
        <v>221</v>
      </c>
      <c r="J102" s="52">
        <v>32520</v>
      </c>
    </row>
    <row r="103" spans="1:10" hidden="1" outlineLevel="2" x14ac:dyDescent="0.3">
      <c r="A103" s="19">
        <v>2023</v>
      </c>
      <c r="B103" t="s">
        <v>118</v>
      </c>
      <c r="C103" t="s">
        <v>119</v>
      </c>
      <c r="D103" t="s">
        <v>126</v>
      </c>
      <c r="E103" t="s">
        <v>28</v>
      </c>
      <c r="F103" t="s">
        <v>29</v>
      </c>
      <c r="G103" t="s">
        <v>94</v>
      </c>
      <c r="H103" s="11">
        <v>571</v>
      </c>
      <c r="I103" s="11">
        <v>685</v>
      </c>
      <c r="J103" s="52">
        <v>55638</v>
      </c>
    </row>
    <row r="104" spans="1:10" hidden="1" outlineLevel="2" x14ac:dyDescent="0.3">
      <c r="A104" s="19">
        <v>2023</v>
      </c>
      <c r="B104" t="s">
        <v>118</v>
      </c>
      <c r="C104" t="s">
        <v>119</v>
      </c>
      <c r="D104" t="s">
        <v>126</v>
      </c>
      <c r="E104" t="s">
        <v>30</v>
      </c>
      <c r="F104" t="s">
        <v>31</v>
      </c>
      <c r="G104" t="s">
        <v>95</v>
      </c>
      <c r="H104" s="11">
        <v>1462</v>
      </c>
      <c r="I104" s="11">
        <v>1846</v>
      </c>
      <c r="J104" s="52">
        <v>363735</v>
      </c>
    </row>
    <row r="105" spans="1:10" hidden="1" outlineLevel="2" x14ac:dyDescent="0.3">
      <c r="A105" s="19">
        <v>2023</v>
      </c>
      <c r="B105" t="s">
        <v>118</v>
      </c>
      <c r="C105" t="s">
        <v>119</v>
      </c>
      <c r="D105" t="s">
        <v>126</v>
      </c>
      <c r="E105" t="s">
        <v>32</v>
      </c>
      <c r="F105" t="s">
        <v>33</v>
      </c>
      <c r="G105" t="s">
        <v>96</v>
      </c>
      <c r="H105" s="11">
        <v>553</v>
      </c>
      <c r="I105" s="11">
        <v>680</v>
      </c>
      <c r="J105" s="52">
        <v>91915</v>
      </c>
    </row>
    <row r="106" spans="1:10" hidden="1" outlineLevel="2" x14ac:dyDescent="0.3">
      <c r="A106" s="19">
        <v>2023</v>
      </c>
      <c r="B106" t="s">
        <v>118</v>
      </c>
      <c r="C106" t="s">
        <v>119</v>
      </c>
      <c r="D106" t="s">
        <v>126</v>
      </c>
      <c r="E106" t="s">
        <v>34</v>
      </c>
      <c r="F106" t="s">
        <v>35</v>
      </c>
      <c r="G106" t="s">
        <v>97</v>
      </c>
      <c r="H106" s="11">
        <v>173</v>
      </c>
      <c r="I106" s="11">
        <v>209</v>
      </c>
      <c r="J106" s="52">
        <v>28891</v>
      </c>
    </row>
    <row r="107" spans="1:10" hidden="1" outlineLevel="2" x14ac:dyDescent="0.3">
      <c r="A107" s="19">
        <v>2023</v>
      </c>
      <c r="B107" t="s">
        <v>118</v>
      </c>
      <c r="C107" t="s">
        <v>119</v>
      </c>
      <c r="D107" t="s">
        <v>126</v>
      </c>
      <c r="E107" t="s">
        <v>36</v>
      </c>
      <c r="F107" t="s">
        <v>37</v>
      </c>
      <c r="G107" t="s">
        <v>98</v>
      </c>
      <c r="H107" s="11">
        <v>4</v>
      </c>
      <c r="I107" s="11">
        <v>4</v>
      </c>
      <c r="J107" s="52">
        <v>579</v>
      </c>
    </row>
    <row r="108" spans="1:10" hidden="1" outlineLevel="2" x14ac:dyDescent="0.3">
      <c r="A108" s="19">
        <v>2023</v>
      </c>
      <c r="B108" t="s">
        <v>118</v>
      </c>
      <c r="C108" t="s">
        <v>119</v>
      </c>
      <c r="D108" t="s">
        <v>126</v>
      </c>
      <c r="E108" t="s">
        <v>38</v>
      </c>
      <c r="F108" t="s">
        <v>39</v>
      </c>
      <c r="G108" t="s">
        <v>99</v>
      </c>
      <c r="H108" s="11">
        <v>2</v>
      </c>
      <c r="I108" s="11">
        <v>2</v>
      </c>
      <c r="J108" s="52">
        <v>536</v>
      </c>
    </row>
    <row r="109" spans="1:10" hidden="1" outlineLevel="2" x14ac:dyDescent="0.3">
      <c r="A109" s="19">
        <v>2023</v>
      </c>
      <c r="B109" t="s">
        <v>120</v>
      </c>
      <c r="C109" t="s">
        <v>121</v>
      </c>
      <c r="D109" t="s">
        <v>127</v>
      </c>
      <c r="E109" t="s">
        <v>0</v>
      </c>
      <c r="F109" t="s">
        <v>1</v>
      </c>
      <c r="G109" t="s">
        <v>78</v>
      </c>
      <c r="H109" s="11">
        <v>1877</v>
      </c>
      <c r="I109" s="11">
        <v>2931</v>
      </c>
      <c r="J109" s="52">
        <v>359849</v>
      </c>
    </row>
    <row r="110" spans="1:10" hidden="1" outlineLevel="2" x14ac:dyDescent="0.3">
      <c r="A110" s="19">
        <v>2023</v>
      </c>
      <c r="B110" t="s">
        <v>120</v>
      </c>
      <c r="C110" t="s">
        <v>121</v>
      </c>
      <c r="D110" t="s">
        <v>127</v>
      </c>
      <c r="E110" t="s">
        <v>2</v>
      </c>
      <c r="F110" t="s">
        <v>3</v>
      </c>
      <c r="G110" t="s">
        <v>79</v>
      </c>
      <c r="H110" s="11">
        <v>5</v>
      </c>
      <c r="I110" s="11">
        <v>6</v>
      </c>
      <c r="J110" s="52">
        <v>1667</v>
      </c>
    </row>
    <row r="111" spans="1:10" hidden="1" outlineLevel="2" x14ac:dyDescent="0.3">
      <c r="A111" s="19">
        <v>2023</v>
      </c>
      <c r="B111" t="s">
        <v>120</v>
      </c>
      <c r="C111" t="s">
        <v>121</v>
      </c>
      <c r="D111" t="s">
        <v>127</v>
      </c>
      <c r="E111" t="s">
        <v>4</v>
      </c>
      <c r="F111" t="s">
        <v>5</v>
      </c>
      <c r="G111" t="s">
        <v>80</v>
      </c>
      <c r="H111" s="11">
        <v>10423</v>
      </c>
      <c r="I111" s="11">
        <v>15852</v>
      </c>
      <c r="J111" s="52">
        <v>2067835</v>
      </c>
    </row>
    <row r="112" spans="1:10" hidden="1" outlineLevel="2" x14ac:dyDescent="0.3">
      <c r="A112" s="19">
        <v>2023</v>
      </c>
      <c r="B112" t="s">
        <v>120</v>
      </c>
      <c r="C112" t="s">
        <v>121</v>
      </c>
      <c r="D112" t="s">
        <v>127</v>
      </c>
      <c r="E112" t="s">
        <v>6</v>
      </c>
      <c r="F112" t="s">
        <v>7</v>
      </c>
      <c r="G112" t="s">
        <v>81</v>
      </c>
      <c r="H112" s="11">
        <v>23</v>
      </c>
      <c r="I112" s="11">
        <v>38</v>
      </c>
      <c r="J112" s="52">
        <v>4303</v>
      </c>
    </row>
    <row r="113" spans="1:10" hidden="1" outlineLevel="2" x14ac:dyDescent="0.3">
      <c r="A113" s="19">
        <v>2023</v>
      </c>
      <c r="B113" t="s">
        <v>120</v>
      </c>
      <c r="C113" t="s">
        <v>121</v>
      </c>
      <c r="D113" t="s">
        <v>127</v>
      </c>
      <c r="E113" t="s">
        <v>8</v>
      </c>
      <c r="F113" t="s">
        <v>9</v>
      </c>
      <c r="G113" t="s">
        <v>82</v>
      </c>
      <c r="H113" s="11">
        <v>536</v>
      </c>
      <c r="I113" s="11">
        <v>730</v>
      </c>
      <c r="J113" s="52">
        <v>99786</v>
      </c>
    </row>
    <row r="114" spans="1:10" hidden="1" outlineLevel="2" x14ac:dyDescent="0.3">
      <c r="A114" s="19">
        <v>2023</v>
      </c>
      <c r="B114" t="s">
        <v>120</v>
      </c>
      <c r="C114" t="s">
        <v>121</v>
      </c>
      <c r="D114" t="s">
        <v>127</v>
      </c>
      <c r="E114" t="s">
        <v>10</v>
      </c>
      <c r="F114" t="s">
        <v>43</v>
      </c>
      <c r="G114" t="s">
        <v>83</v>
      </c>
      <c r="H114" s="11">
        <v>6574</v>
      </c>
      <c r="I114" s="11">
        <v>9176</v>
      </c>
      <c r="J114" s="52">
        <v>1387928</v>
      </c>
    </row>
    <row r="115" spans="1:10" hidden="1" outlineLevel="2" x14ac:dyDescent="0.3">
      <c r="A115" s="19">
        <v>2023</v>
      </c>
      <c r="B115" t="s">
        <v>120</v>
      </c>
      <c r="C115" t="s">
        <v>121</v>
      </c>
      <c r="D115" t="s">
        <v>127</v>
      </c>
      <c r="E115" t="s">
        <v>11</v>
      </c>
      <c r="F115" t="s">
        <v>12</v>
      </c>
      <c r="G115" t="s">
        <v>84</v>
      </c>
      <c r="H115" s="11">
        <v>56943</v>
      </c>
      <c r="I115" s="11">
        <v>87663</v>
      </c>
      <c r="J115" s="52">
        <v>12914859</v>
      </c>
    </row>
    <row r="116" spans="1:10" hidden="1" outlineLevel="2" x14ac:dyDescent="0.3">
      <c r="A116" s="19">
        <v>2023</v>
      </c>
      <c r="B116" t="s">
        <v>120</v>
      </c>
      <c r="C116" t="s">
        <v>121</v>
      </c>
      <c r="D116" t="s">
        <v>127</v>
      </c>
      <c r="E116" t="s">
        <v>13</v>
      </c>
      <c r="F116" t="s">
        <v>14</v>
      </c>
      <c r="G116" t="s">
        <v>85</v>
      </c>
      <c r="H116" s="11">
        <v>4921</v>
      </c>
      <c r="I116" s="11">
        <v>7928</v>
      </c>
      <c r="J116" s="52">
        <v>1185198</v>
      </c>
    </row>
    <row r="117" spans="1:10" hidden="1" outlineLevel="2" x14ac:dyDescent="0.3">
      <c r="A117" s="19">
        <v>2023</v>
      </c>
      <c r="B117" t="s">
        <v>120</v>
      </c>
      <c r="C117" t="s">
        <v>121</v>
      </c>
      <c r="D117" t="s">
        <v>127</v>
      </c>
      <c r="E117" t="s">
        <v>15</v>
      </c>
      <c r="F117" t="s">
        <v>16</v>
      </c>
      <c r="G117" t="s">
        <v>86</v>
      </c>
      <c r="H117" s="11">
        <v>73059</v>
      </c>
      <c r="I117" s="11">
        <v>128684</v>
      </c>
      <c r="J117" s="52">
        <v>16177173</v>
      </c>
    </row>
    <row r="118" spans="1:10" hidden="1" outlineLevel="2" x14ac:dyDescent="0.3">
      <c r="A118" s="19">
        <v>2023</v>
      </c>
      <c r="B118" t="s">
        <v>120</v>
      </c>
      <c r="C118" t="s">
        <v>121</v>
      </c>
      <c r="D118" t="s">
        <v>127</v>
      </c>
      <c r="E118" t="s">
        <v>17</v>
      </c>
      <c r="F118" t="s">
        <v>77</v>
      </c>
      <c r="G118" t="s">
        <v>87</v>
      </c>
      <c r="H118" s="11">
        <v>2032</v>
      </c>
      <c r="I118" s="11">
        <v>2988</v>
      </c>
      <c r="J118" s="52">
        <v>509834</v>
      </c>
    </row>
    <row r="119" spans="1:10" hidden="1" outlineLevel="2" x14ac:dyDescent="0.3">
      <c r="A119" s="19">
        <v>2023</v>
      </c>
      <c r="B119" t="s">
        <v>120</v>
      </c>
      <c r="C119" t="s">
        <v>121</v>
      </c>
      <c r="D119" t="s">
        <v>127</v>
      </c>
      <c r="E119" t="s">
        <v>18</v>
      </c>
      <c r="F119" t="s">
        <v>19</v>
      </c>
      <c r="G119" t="s">
        <v>88</v>
      </c>
      <c r="H119" s="11">
        <v>1423</v>
      </c>
      <c r="I119" s="11">
        <v>1980</v>
      </c>
      <c r="J119" s="52">
        <v>316713</v>
      </c>
    </row>
    <row r="120" spans="1:10" hidden="1" outlineLevel="2" x14ac:dyDescent="0.3">
      <c r="A120" s="19">
        <v>2023</v>
      </c>
      <c r="B120" t="s">
        <v>120</v>
      </c>
      <c r="C120" t="s">
        <v>121</v>
      </c>
      <c r="D120" t="s">
        <v>127</v>
      </c>
      <c r="E120" t="s">
        <v>20</v>
      </c>
      <c r="F120" t="s">
        <v>21</v>
      </c>
      <c r="G120" t="s">
        <v>89</v>
      </c>
      <c r="H120" s="11">
        <v>930</v>
      </c>
      <c r="I120" s="11">
        <v>1479</v>
      </c>
      <c r="J120" s="52">
        <v>210307</v>
      </c>
    </row>
    <row r="121" spans="1:10" hidden="1" outlineLevel="2" x14ac:dyDescent="0.3">
      <c r="A121" s="19">
        <v>2023</v>
      </c>
      <c r="B121" t="s">
        <v>120</v>
      </c>
      <c r="C121" t="s">
        <v>121</v>
      </c>
      <c r="D121" t="s">
        <v>127</v>
      </c>
      <c r="E121" t="s">
        <v>22</v>
      </c>
      <c r="F121" t="s">
        <v>23</v>
      </c>
      <c r="G121" t="s">
        <v>90</v>
      </c>
      <c r="H121" s="11">
        <v>5846</v>
      </c>
      <c r="I121" s="11">
        <v>9517</v>
      </c>
      <c r="J121" s="52">
        <v>1328467</v>
      </c>
    </row>
    <row r="122" spans="1:10" hidden="1" outlineLevel="2" x14ac:dyDescent="0.3">
      <c r="A122" s="19">
        <v>2023</v>
      </c>
      <c r="B122" t="s">
        <v>120</v>
      </c>
      <c r="C122" t="s">
        <v>121</v>
      </c>
      <c r="D122" t="s">
        <v>127</v>
      </c>
      <c r="E122" t="s">
        <v>24</v>
      </c>
      <c r="F122" t="s">
        <v>76</v>
      </c>
      <c r="G122" t="s">
        <v>91</v>
      </c>
      <c r="H122" s="11">
        <v>149570</v>
      </c>
      <c r="I122" s="11">
        <v>274691</v>
      </c>
      <c r="J122" s="52">
        <v>30750241</v>
      </c>
    </row>
    <row r="123" spans="1:10" hidden="1" outlineLevel="2" x14ac:dyDescent="0.3">
      <c r="A123" s="19">
        <v>2023</v>
      </c>
      <c r="B123" t="s">
        <v>120</v>
      </c>
      <c r="C123" t="s">
        <v>121</v>
      </c>
      <c r="D123" t="s">
        <v>127</v>
      </c>
      <c r="E123" t="s">
        <v>26</v>
      </c>
      <c r="F123" t="s">
        <v>27</v>
      </c>
      <c r="G123" t="s">
        <v>93</v>
      </c>
      <c r="H123" s="11">
        <v>14730</v>
      </c>
      <c r="I123" s="11">
        <v>20508</v>
      </c>
      <c r="J123" s="52">
        <v>2674736</v>
      </c>
    </row>
    <row r="124" spans="1:10" hidden="1" outlineLevel="2" x14ac:dyDescent="0.3">
      <c r="A124" s="19">
        <v>2023</v>
      </c>
      <c r="B124" t="s">
        <v>120</v>
      </c>
      <c r="C124" t="s">
        <v>121</v>
      </c>
      <c r="D124" t="s">
        <v>127</v>
      </c>
      <c r="E124" t="s">
        <v>28</v>
      </c>
      <c r="F124" t="s">
        <v>29</v>
      </c>
      <c r="G124" t="s">
        <v>94</v>
      </c>
      <c r="H124" s="11">
        <v>5106</v>
      </c>
      <c r="I124" s="11">
        <v>9510</v>
      </c>
      <c r="J124" s="52">
        <v>763349</v>
      </c>
    </row>
    <row r="125" spans="1:10" hidden="1" outlineLevel="2" x14ac:dyDescent="0.3">
      <c r="A125" s="19">
        <v>2023</v>
      </c>
      <c r="B125" t="s">
        <v>120</v>
      </c>
      <c r="C125" t="s">
        <v>121</v>
      </c>
      <c r="D125" t="s">
        <v>127</v>
      </c>
      <c r="E125" t="s">
        <v>30</v>
      </c>
      <c r="F125" t="s">
        <v>31</v>
      </c>
      <c r="G125" t="s">
        <v>95</v>
      </c>
      <c r="H125" s="11">
        <v>35196</v>
      </c>
      <c r="I125" s="11">
        <v>49156</v>
      </c>
      <c r="J125" s="52">
        <v>7912161</v>
      </c>
    </row>
    <row r="126" spans="1:10" hidden="1" outlineLevel="2" x14ac:dyDescent="0.3">
      <c r="A126" s="19">
        <v>2023</v>
      </c>
      <c r="B126" t="s">
        <v>120</v>
      </c>
      <c r="C126" t="s">
        <v>121</v>
      </c>
      <c r="D126" t="s">
        <v>127</v>
      </c>
      <c r="E126" t="s">
        <v>32</v>
      </c>
      <c r="F126" t="s">
        <v>33</v>
      </c>
      <c r="G126" t="s">
        <v>96</v>
      </c>
      <c r="H126" s="11">
        <v>9497</v>
      </c>
      <c r="I126" s="11">
        <v>16493</v>
      </c>
      <c r="J126" s="52">
        <v>1877579</v>
      </c>
    </row>
    <row r="127" spans="1:10" hidden="1" outlineLevel="2" x14ac:dyDescent="0.3">
      <c r="A127" s="19">
        <v>2023</v>
      </c>
      <c r="B127" t="s">
        <v>120</v>
      </c>
      <c r="C127" t="s">
        <v>121</v>
      </c>
      <c r="D127" t="s">
        <v>127</v>
      </c>
      <c r="E127" t="s">
        <v>34</v>
      </c>
      <c r="F127" t="s">
        <v>35</v>
      </c>
      <c r="G127" t="s">
        <v>97</v>
      </c>
      <c r="H127" s="11">
        <v>3210</v>
      </c>
      <c r="I127" s="11">
        <v>5220</v>
      </c>
      <c r="J127" s="52">
        <v>628753</v>
      </c>
    </row>
    <row r="128" spans="1:10" hidden="1" outlineLevel="2" x14ac:dyDescent="0.3">
      <c r="A128" s="19">
        <v>2023</v>
      </c>
      <c r="B128" t="s">
        <v>120</v>
      </c>
      <c r="C128" t="s">
        <v>121</v>
      </c>
      <c r="D128" t="s">
        <v>127</v>
      </c>
      <c r="E128" t="s">
        <v>36</v>
      </c>
      <c r="F128" t="s">
        <v>37</v>
      </c>
      <c r="G128" t="s">
        <v>98</v>
      </c>
      <c r="H128" s="11">
        <v>125</v>
      </c>
      <c r="I128" s="11">
        <v>166</v>
      </c>
      <c r="J128" s="52">
        <v>40213</v>
      </c>
    </row>
    <row r="129" spans="1:10" hidden="1" outlineLevel="2" x14ac:dyDescent="0.3">
      <c r="A129" s="19">
        <v>2023</v>
      </c>
      <c r="B129" t="s">
        <v>120</v>
      </c>
      <c r="C129" t="s">
        <v>121</v>
      </c>
      <c r="D129" t="s">
        <v>127</v>
      </c>
      <c r="E129" t="s">
        <v>38</v>
      </c>
      <c r="F129" t="s">
        <v>39</v>
      </c>
      <c r="G129" t="s">
        <v>99</v>
      </c>
      <c r="H129" s="11">
        <v>3</v>
      </c>
      <c r="I129" s="11">
        <v>6</v>
      </c>
      <c r="J129" s="52">
        <v>783</v>
      </c>
    </row>
    <row r="130" spans="1:10" hidden="1" outlineLevel="2" x14ac:dyDescent="0.3">
      <c r="A130" s="19">
        <v>2023</v>
      </c>
      <c r="B130" t="s">
        <v>122</v>
      </c>
      <c r="C130" t="s">
        <v>123</v>
      </c>
      <c r="D130" t="s">
        <v>128</v>
      </c>
      <c r="E130" t="s">
        <v>0</v>
      </c>
      <c r="F130" t="s">
        <v>1</v>
      </c>
      <c r="G130" t="s">
        <v>78</v>
      </c>
      <c r="H130" s="11">
        <v>778</v>
      </c>
      <c r="I130" s="11">
        <v>1004</v>
      </c>
      <c r="J130" s="52">
        <v>155282</v>
      </c>
    </row>
    <row r="131" spans="1:10" hidden="1" outlineLevel="2" x14ac:dyDescent="0.3">
      <c r="A131" s="19">
        <v>2023</v>
      </c>
      <c r="B131" t="s">
        <v>122</v>
      </c>
      <c r="C131" t="s">
        <v>123</v>
      </c>
      <c r="D131" t="s">
        <v>128</v>
      </c>
      <c r="E131" t="s">
        <v>2</v>
      </c>
      <c r="F131" t="s">
        <v>3</v>
      </c>
      <c r="G131" t="s">
        <v>79</v>
      </c>
      <c r="H131" s="11">
        <v>12</v>
      </c>
      <c r="I131" s="11">
        <v>12</v>
      </c>
      <c r="J131" s="52">
        <v>2449</v>
      </c>
    </row>
    <row r="132" spans="1:10" hidden="1" outlineLevel="2" x14ac:dyDescent="0.3">
      <c r="A132" s="19">
        <v>2023</v>
      </c>
      <c r="B132" t="s">
        <v>122</v>
      </c>
      <c r="C132" t="s">
        <v>123</v>
      </c>
      <c r="D132" t="s">
        <v>128</v>
      </c>
      <c r="E132" t="s">
        <v>4</v>
      </c>
      <c r="F132" t="s">
        <v>5</v>
      </c>
      <c r="G132" t="s">
        <v>80</v>
      </c>
      <c r="H132" s="11">
        <v>5501</v>
      </c>
      <c r="I132" s="11">
        <v>7574</v>
      </c>
      <c r="J132" s="52">
        <v>1193242</v>
      </c>
    </row>
    <row r="133" spans="1:10" hidden="1" outlineLevel="2" x14ac:dyDescent="0.3">
      <c r="A133" s="19">
        <v>2023</v>
      </c>
      <c r="B133" t="s">
        <v>122</v>
      </c>
      <c r="C133" t="s">
        <v>123</v>
      </c>
      <c r="D133" t="s">
        <v>128</v>
      </c>
      <c r="E133" t="s">
        <v>6</v>
      </c>
      <c r="F133" t="s">
        <v>7</v>
      </c>
      <c r="G133" t="s">
        <v>81</v>
      </c>
      <c r="H133" s="11">
        <v>16</v>
      </c>
      <c r="I133" s="11">
        <v>21</v>
      </c>
      <c r="J133" s="52">
        <v>2910</v>
      </c>
    </row>
    <row r="134" spans="1:10" hidden="1" outlineLevel="2" x14ac:dyDescent="0.3">
      <c r="A134" s="19">
        <v>2023</v>
      </c>
      <c r="B134" t="s">
        <v>122</v>
      </c>
      <c r="C134" t="s">
        <v>123</v>
      </c>
      <c r="D134" t="s">
        <v>128</v>
      </c>
      <c r="E134" t="s">
        <v>8</v>
      </c>
      <c r="F134" t="s">
        <v>9</v>
      </c>
      <c r="G134" t="s">
        <v>82</v>
      </c>
      <c r="H134" s="11">
        <v>192</v>
      </c>
      <c r="I134" s="11">
        <v>248</v>
      </c>
      <c r="J134" s="52">
        <v>33524</v>
      </c>
    </row>
    <row r="135" spans="1:10" hidden="1" outlineLevel="2" x14ac:dyDescent="0.3">
      <c r="A135" s="19">
        <v>2023</v>
      </c>
      <c r="B135" t="s">
        <v>122</v>
      </c>
      <c r="C135" t="s">
        <v>123</v>
      </c>
      <c r="D135" t="s">
        <v>128</v>
      </c>
      <c r="E135" t="s">
        <v>10</v>
      </c>
      <c r="F135" t="s">
        <v>43</v>
      </c>
      <c r="G135" t="s">
        <v>83</v>
      </c>
      <c r="H135" s="11">
        <v>2397</v>
      </c>
      <c r="I135" s="11">
        <v>3068</v>
      </c>
      <c r="J135" s="52">
        <v>455435</v>
      </c>
    </row>
    <row r="136" spans="1:10" hidden="1" outlineLevel="2" x14ac:dyDescent="0.3">
      <c r="A136" s="19">
        <v>2023</v>
      </c>
      <c r="B136" t="s">
        <v>122</v>
      </c>
      <c r="C136" t="s">
        <v>123</v>
      </c>
      <c r="D136" t="s">
        <v>128</v>
      </c>
      <c r="E136" t="s">
        <v>11</v>
      </c>
      <c r="F136" t="s">
        <v>12</v>
      </c>
      <c r="G136" t="s">
        <v>84</v>
      </c>
      <c r="H136" s="11">
        <v>30637</v>
      </c>
      <c r="I136" s="11">
        <v>45026</v>
      </c>
      <c r="J136" s="52">
        <v>7454788</v>
      </c>
    </row>
    <row r="137" spans="1:10" hidden="1" outlineLevel="2" x14ac:dyDescent="0.3">
      <c r="A137" s="19">
        <v>2023</v>
      </c>
      <c r="B137" t="s">
        <v>122</v>
      </c>
      <c r="C137" t="s">
        <v>123</v>
      </c>
      <c r="D137" t="s">
        <v>128</v>
      </c>
      <c r="E137" t="s">
        <v>13</v>
      </c>
      <c r="F137" t="s">
        <v>14</v>
      </c>
      <c r="G137" t="s">
        <v>85</v>
      </c>
      <c r="H137" s="11">
        <v>2100</v>
      </c>
      <c r="I137" s="11">
        <v>3077</v>
      </c>
      <c r="J137" s="52">
        <v>474156</v>
      </c>
    </row>
    <row r="138" spans="1:10" hidden="1" outlineLevel="2" x14ac:dyDescent="0.3">
      <c r="A138" s="19">
        <v>2023</v>
      </c>
      <c r="B138" t="s">
        <v>122</v>
      </c>
      <c r="C138" t="s">
        <v>123</v>
      </c>
      <c r="D138" t="s">
        <v>128</v>
      </c>
      <c r="E138" t="s">
        <v>15</v>
      </c>
      <c r="F138" t="s">
        <v>16</v>
      </c>
      <c r="G138" t="s">
        <v>86</v>
      </c>
      <c r="H138" s="11">
        <v>35905</v>
      </c>
      <c r="I138" s="11">
        <v>54640</v>
      </c>
      <c r="J138" s="52">
        <v>8506380</v>
      </c>
    </row>
    <row r="139" spans="1:10" hidden="1" outlineLevel="2" x14ac:dyDescent="0.3">
      <c r="A139" s="19">
        <v>2023</v>
      </c>
      <c r="B139" t="s">
        <v>122</v>
      </c>
      <c r="C139" t="s">
        <v>123</v>
      </c>
      <c r="D139" t="s">
        <v>128</v>
      </c>
      <c r="E139" t="s">
        <v>17</v>
      </c>
      <c r="F139" t="s">
        <v>77</v>
      </c>
      <c r="G139" t="s">
        <v>87</v>
      </c>
      <c r="H139" s="11">
        <v>973</v>
      </c>
      <c r="I139" s="11">
        <v>1430</v>
      </c>
      <c r="J139" s="52">
        <v>234247</v>
      </c>
    </row>
    <row r="140" spans="1:10" hidden="1" outlineLevel="2" x14ac:dyDescent="0.3">
      <c r="A140" s="19">
        <v>2023</v>
      </c>
      <c r="B140" t="s">
        <v>122</v>
      </c>
      <c r="C140" t="s">
        <v>123</v>
      </c>
      <c r="D140" t="s">
        <v>128</v>
      </c>
      <c r="E140" t="s">
        <v>18</v>
      </c>
      <c r="F140" t="s">
        <v>19</v>
      </c>
      <c r="G140" t="s">
        <v>88</v>
      </c>
      <c r="H140" s="11">
        <v>664</v>
      </c>
      <c r="I140" s="11">
        <v>857</v>
      </c>
      <c r="J140" s="52">
        <v>140174</v>
      </c>
    </row>
    <row r="141" spans="1:10" hidden="1" outlineLevel="2" x14ac:dyDescent="0.3">
      <c r="A141" s="19">
        <v>2023</v>
      </c>
      <c r="B141" t="s">
        <v>122</v>
      </c>
      <c r="C141" t="s">
        <v>123</v>
      </c>
      <c r="D141" t="s">
        <v>128</v>
      </c>
      <c r="E141" t="s">
        <v>20</v>
      </c>
      <c r="F141" t="s">
        <v>21</v>
      </c>
      <c r="G141" t="s">
        <v>89</v>
      </c>
      <c r="H141" s="11">
        <v>549</v>
      </c>
      <c r="I141" s="11">
        <v>791</v>
      </c>
      <c r="J141" s="52">
        <v>99649</v>
      </c>
    </row>
    <row r="142" spans="1:10" hidden="1" outlineLevel="2" x14ac:dyDescent="0.3">
      <c r="A142" s="19">
        <v>2023</v>
      </c>
      <c r="B142" t="s">
        <v>122</v>
      </c>
      <c r="C142" t="s">
        <v>123</v>
      </c>
      <c r="D142" t="s">
        <v>128</v>
      </c>
      <c r="E142" t="s">
        <v>22</v>
      </c>
      <c r="F142" t="s">
        <v>23</v>
      </c>
      <c r="G142" t="s">
        <v>90</v>
      </c>
      <c r="H142" s="11">
        <v>2509</v>
      </c>
      <c r="I142" s="11">
        <v>3874</v>
      </c>
      <c r="J142" s="52">
        <v>530290</v>
      </c>
    </row>
    <row r="143" spans="1:10" hidden="1" outlineLevel="2" x14ac:dyDescent="0.3">
      <c r="A143" s="19">
        <v>2023</v>
      </c>
      <c r="B143" t="s">
        <v>122</v>
      </c>
      <c r="C143" t="s">
        <v>123</v>
      </c>
      <c r="D143" t="s">
        <v>128</v>
      </c>
      <c r="E143" t="s">
        <v>24</v>
      </c>
      <c r="F143" t="s">
        <v>76</v>
      </c>
      <c r="G143" t="s">
        <v>91</v>
      </c>
      <c r="H143" s="11">
        <v>58816</v>
      </c>
      <c r="I143" s="11">
        <v>102412</v>
      </c>
      <c r="J143" s="52">
        <v>11960362</v>
      </c>
    </row>
    <row r="144" spans="1:10" hidden="1" outlineLevel="2" x14ac:dyDescent="0.3">
      <c r="A144" s="19">
        <v>2023</v>
      </c>
      <c r="B144" t="s">
        <v>122</v>
      </c>
      <c r="C144" t="s">
        <v>123</v>
      </c>
      <c r="D144" t="s">
        <v>128</v>
      </c>
      <c r="E144" t="s">
        <v>26</v>
      </c>
      <c r="F144" t="s">
        <v>27</v>
      </c>
      <c r="G144" t="s">
        <v>93</v>
      </c>
      <c r="H144" s="11">
        <v>8055</v>
      </c>
      <c r="I144" s="11">
        <v>10516</v>
      </c>
      <c r="J144" s="52">
        <v>1127422</v>
      </c>
    </row>
    <row r="145" spans="1:10" hidden="1" outlineLevel="2" x14ac:dyDescent="0.3">
      <c r="A145" s="19">
        <v>2023</v>
      </c>
      <c r="B145" t="s">
        <v>122</v>
      </c>
      <c r="C145" t="s">
        <v>123</v>
      </c>
      <c r="D145" t="s">
        <v>128</v>
      </c>
      <c r="E145" t="s">
        <v>28</v>
      </c>
      <c r="F145" t="s">
        <v>29</v>
      </c>
      <c r="G145" t="s">
        <v>94</v>
      </c>
      <c r="H145" s="11">
        <v>3583</v>
      </c>
      <c r="I145" s="11">
        <v>6267</v>
      </c>
      <c r="J145" s="52">
        <v>454116</v>
      </c>
    </row>
    <row r="146" spans="1:10" hidden="1" outlineLevel="2" x14ac:dyDescent="0.3">
      <c r="A146" s="19">
        <v>2023</v>
      </c>
      <c r="B146" t="s">
        <v>122</v>
      </c>
      <c r="C146" t="s">
        <v>123</v>
      </c>
      <c r="D146" t="s">
        <v>128</v>
      </c>
      <c r="E146" t="s">
        <v>30</v>
      </c>
      <c r="F146" t="s">
        <v>31</v>
      </c>
      <c r="G146" t="s">
        <v>95</v>
      </c>
      <c r="H146" s="11">
        <v>12183</v>
      </c>
      <c r="I146" s="11">
        <v>16204</v>
      </c>
      <c r="J146" s="52">
        <v>2949681</v>
      </c>
    </row>
    <row r="147" spans="1:10" hidden="1" outlineLevel="2" x14ac:dyDescent="0.3">
      <c r="A147" s="19">
        <v>2023</v>
      </c>
      <c r="B147" t="s">
        <v>122</v>
      </c>
      <c r="C147" t="s">
        <v>123</v>
      </c>
      <c r="D147" t="s">
        <v>128</v>
      </c>
      <c r="E147" t="s">
        <v>32</v>
      </c>
      <c r="F147" t="s">
        <v>33</v>
      </c>
      <c r="G147" t="s">
        <v>96</v>
      </c>
      <c r="H147" s="11">
        <v>6898</v>
      </c>
      <c r="I147" s="11">
        <v>10459</v>
      </c>
      <c r="J147" s="52">
        <v>1335669</v>
      </c>
    </row>
    <row r="148" spans="1:10" hidden="1" outlineLevel="2" x14ac:dyDescent="0.3">
      <c r="A148" s="19">
        <v>2023</v>
      </c>
      <c r="B148" t="s">
        <v>122</v>
      </c>
      <c r="C148" t="s">
        <v>123</v>
      </c>
      <c r="D148" t="s">
        <v>128</v>
      </c>
      <c r="E148" t="s">
        <v>34</v>
      </c>
      <c r="F148" t="s">
        <v>35</v>
      </c>
      <c r="G148" t="s">
        <v>97</v>
      </c>
      <c r="H148" s="11">
        <v>1644</v>
      </c>
      <c r="I148" s="11">
        <v>2364</v>
      </c>
      <c r="J148" s="52">
        <v>332953</v>
      </c>
    </row>
    <row r="149" spans="1:10" hidden="1" outlineLevel="2" x14ac:dyDescent="0.3">
      <c r="A149" s="19">
        <v>2023</v>
      </c>
      <c r="B149" t="s">
        <v>122</v>
      </c>
      <c r="C149" t="s">
        <v>123</v>
      </c>
      <c r="D149" t="s">
        <v>128</v>
      </c>
      <c r="E149" t="s">
        <v>36</v>
      </c>
      <c r="F149" t="s">
        <v>37</v>
      </c>
      <c r="G149" t="s">
        <v>98</v>
      </c>
      <c r="H149" s="11">
        <v>7</v>
      </c>
      <c r="I149" s="11">
        <v>8</v>
      </c>
      <c r="J149" s="52">
        <v>1042</v>
      </c>
    </row>
    <row r="150" spans="1:10" hidden="1" outlineLevel="2" x14ac:dyDescent="0.3">
      <c r="A150" s="19">
        <v>2023</v>
      </c>
      <c r="B150" t="s">
        <v>122</v>
      </c>
      <c r="C150" t="s">
        <v>123</v>
      </c>
      <c r="D150" t="s">
        <v>128</v>
      </c>
      <c r="E150" t="s">
        <v>38</v>
      </c>
      <c r="F150" t="s">
        <v>39</v>
      </c>
      <c r="G150" t="s">
        <v>99</v>
      </c>
      <c r="H150" s="11">
        <v>22</v>
      </c>
      <c r="I150" s="11">
        <v>28</v>
      </c>
      <c r="J150" s="52">
        <v>4346</v>
      </c>
    </row>
    <row r="151" spans="1:10" hidden="1" outlineLevel="2" x14ac:dyDescent="0.3">
      <c r="A151" s="19">
        <v>2023</v>
      </c>
      <c r="B151" t="s">
        <v>124</v>
      </c>
      <c r="C151" t="s">
        <v>125</v>
      </c>
      <c r="D151" t="s">
        <v>129</v>
      </c>
      <c r="E151" t="s">
        <v>0</v>
      </c>
      <c r="F151" t="s">
        <v>1</v>
      </c>
      <c r="G151" t="s">
        <v>78</v>
      </c>
      <c r="H151" s="11">
        <v>19</v>
      </c>
      <c r="I151" s="11">
        <v>30</v>
      </c>
      <c r="J151" s="52">
        <v>3087</v>
      </c>
    </row>
    <row r="152" spans="1:10" hidden="1" outlineLevel="2" x14ac:dyDescent="0.3">
      <c r="A152" s="19">
        <v>2023</v>
      </c>
      <c r="B152" t="s">
        <v>124</v>
      </c>
      <c r="C152" t="s">
        <v>125</v>
      </c>
      <c r="D152" t="s">
        <v>129</v>
      </c>
      <c r="E152" t="s">
        <v>4</v>
      </c>
      <c r="F152" t="s">
        <v>5</v>
      </c>
      <c r="G152" t="s">
        <v>80</v>
      </c>
      <c r="H152" s="11">
        <v>988</v>
      </c>
      <c r="I152" s="11">
        <v>1437</v>
      </c>
      <c r="J152" s="52">
        <v>240637</v>
      </c>
    </row>
    <row r="153" spans="1:10" hidden="1" outlineLevel="2" x14ac:dyDescent="0.3">
      <c r="A153" s="19">
        <v>2023</v>
      </c>
      <c r="B153" t="s">
        <v>124</v>
      </c>
      <c r="C153" t="s">
        <v>125</v>
      </c>
      <c r="D153" t="s">
        <v>129</v>
      </c>
      <c r="E153" t="s">
        <v>6</v>
      </c>
      <c r="F153" t="s">
        <v>7</v>
      </c>
      <c r="G153" t="s">
        <v>81</v>
      </c>
      <c r="H153" s="11">
        <v>9</v>
      </c>
      <c r="I153" s="11">
        <v>14</v>
      </c>
      <c r="J153" s="52">
        <v>1918</v>
      </c>
    </row>
    <row r="154" spans="1:10" hidden="1" outlineLevel="2" x14ac:dyDescent="0.3">
      <c r="A154" s="19">
        <v>2023</v>
      </c>
      <c r="B154" t="s">
        <v>124</v>
      </c>
      <c r="C154" t="s">
        <v>125</v>
      </c>
      <c r="D154" t="s">
        <v>129</v>
      </c>
      <c r="E154" t="s">
        <v>8</v>
      </c>
      <c r="F154" t="s">
        <v>9</v>
      </c>
      <c r="G154" t="s">
        <v>82</v>
      </c>
      <c r="H154" s="11">
        <v>171</v>
      </c>
      <c r="I154" s="11">
        <v>242</v>
      </c>
      <c r="J154" s="52">
        <v>35271</v>
      </c>
    </row>
    <row r="155" spans="1:10" hidden="1" outlineLevel="2" x14ac:dyDescent="0.3">
      <c r="A155" s="19">
        <v>2023</v>
      </c>
      <c r="B155" t="s">
        <v>124</v>
      </c>
      <c r="C155" t="s">
        <v>125</v>
      </c>
      <c r="D155" t="s">
        <v>129</v>
      </c>
      <c r="E155" t="s">
        <v>10</v>
      </c>
      <c r="F155" t="s">
        <v>43</v>
      </c>
      <c r="G155" t="s">
        <v>83</v>
      </c>
      <c r="H155" s="11">
        <v>223</v>
      </c>
      <c r="I155" s="11">
        <v>277</v>
      </c>
      <c r="J155" s="52">
        <v>52673</v>
      </c>
    </row>
    <row r="156" spans="1:10" hidden="1" outlineLevel="2" x14ac:dyDescent="0.3">
      <c r="A156" s="19">
        <v>2023</v>
      </c>
      <c r="B156" t="s">
        <v>124</v>
      </c>
      <c r="C156" t="s">
        <v>125</v>
      </c>
      <c r="D156" t="s">
        <v>129</v>
      </c>
      <c r="E156" t="s">
        <v>11</v>
      </c>
      <c r="F156" t="s">
        <v>12</v>
      </c>
      <c r="G156" t="s">
        <v>84</v>
      </c>
      <c r="H156" s="11">
        <v>11521</v>
      </c>
      <c r="I156" s="11">
        <v>16826</v>
      </c>
      <c r="J156" s="52">
        <v>3163400</v>
      </c>
    </row>
    <row r="157" spans="1:10" hidden="1" outlineLevel="2" x14ac:dyDescent="0.3">
      <c r="A157" s="19">
        <v>2023</v>
      </c>
      <c r="B157" t="s">
        <v>124</v>
      </c>
      <c r="C157" t="s">
        <v>125</v>
      </c>
      <c r="D157" t="s">
        <v>129</v>
      </c>
      <c r="E157" t="s">
        <v>13</v>
      </c>
      <c r="F157" t="s">
        <v>14</v>
      </c>
      <c r="G157" t="s">
        <v>85</v>
      </c>
      <c r="H157" s="11">
        <v>878</v>
      </c>
      <c r="I157" s="11">
        <v>1317</v>
      </c>
      <c r="J157" s="52">
        <v>226115</v>
      </c>
    </row>
    <row r="158" spans="1:10" hidden="1" outlineLevel="2" x14ac:dyDescent="0.3">
      <c r="A158" s="19">
        <v>2023</v>
      </c>
      <c r="B158" t="s">
        <v>124</v>
      </c>
      <c r="C158" t="s">
        <v>125</v>
      </c>
      <c r="D158" t="s">
        <v>129</v>
      </c>
      <c r="E158" t="s">
        <v>15</v>
      </c>
      <c r="F158" t="s">
        <v>16</v>
      </c>
      <c r="G158" t="s">
        <v>86</v>
      </c>
      <c r="H158" s="11">
        <v>13896</v>
      </c>
      <c r="I158" s="11">
        <v>21637</v>
      </c>
      <c r="J158" s="52">
        <v>3750382</v>
      </c>
    </row>
    <row r="159" spans="1:10" hidden="1" outlineLevel="2" x14ac:dyDescent="0.3">
      <c r="A159" s="19">
        <v>2023</v>
      </c>
      <c r="B159" t="s">
        <v>124</v>
      </c>
      <c r="C159" t="s">
        <v>125</v>
      </c>
      <c r="D159" t="s">
        <v>129</v>
      </c>
      <c r="E159" t="s">
        <v>17</v>
      </c>
      <c r="F159" t="s">
        <v>77</v>
      </c>
      <c r="G159" t="s">
        <v>87</v>
      </c>
      <c r="H159" s="11">
        <v>528</v>
      </c>
      <c r="I159" s="11">
        <v>813</v>
      </c>
      <c r="J159" s="52">
        <v>130910</v>
      </c>
    </row>
    <row r="160" spans="1:10" hidden="1" outlineLevel="2" x14ac:dyDescent="0.3">
      <c r="A160" s="19">
        <v>2023</v>
      </c>
      <c r="B160" t="s">
        <v>124</v>
      </c>
      <c r="C160" t="s">
        <v>125</v>
      </c>
      <c r="D160" t="s">
        <v>129</v>
      </c>
      <c r="E160" t="s">
        <v>18</v>
      </c>
      <c r="F160" t="s">
        <v>19</v>
      </c>
      <c r="G160" t="s">
        <v>88</v>
      </c>
      <c r="H160" s="11">
        <v>404</v>
      </c>
      <c r="I160" s="11">
        <v>509</v>
      </c>
      <c r="J160" s="52">
        <v>106933</v>
      </c>
    </row>
    <row r="161" spans="1:10" hidden="1" outlineLevel="2" x14ac:dyDescent="0.3">
      <c r="A161" s="19">
        <v>2023</v>
      </c>
      <c r="B161" t="s">
        <v>124</v>
      </c>
      <c r="C161" t="s">
        <v>125</v>
      </c>
      <c r="D161" t="s">
        <v>129</v>
      </c>
      <c r="E161" t="s">
        <v>20</v>
      </c>
      <c r="F161" t="s">
        <v>21</v>
      </c>
      <c r="G161" t="s">
        <v>89</v>
      </c>
      <c r="H161" s="11">
        <v>242</v>
      </c>
      <c r="I161" s="11">
        <v>345</v>
      </c>
      <c r="J161" s="52">
        <v>50296</v>
      </c>
    </row>
    <row r="162" spans="1:10" hidden="1" outlineLevel="2" x14ac:dyDescent="0.3">
      <c r="A162" s="19">
        <v>2023</v>
      </c>
      <c r="B162" t="s">
        <v>124</v>
      </c>
      <c r="C162" t="s">
        <v>125</v>
      </c>
      <c r="D162" t="s">
        <v>129</v>
      </c>
      <c r="E162" t="s">
        <v>22</v>
      </c>
      <c r="F162" t="s">
        <v>23</v>
      </c>
      <c r="G162" t="s">
        <v>90</v>
      </c>
      <c r="H162" s="11">
        <v>1167</v>
      </c>
      <c r="I162" s="11">
        <v>2083</v>
      </c>
      <c r="J162" s="52">
        <v>289531</v>
      </c>
    </row>
    <row r="163" spans="1:10" hidden="1" outlineLevel="2" x14ac:dyDescent="0.3">
      <c r="A163" s="19">
        <v>2023</v>
      </c>
      <c r="B163" t="s">
        <v>124</v>
      </c>
      <c r="C163" t="s">
        <v>125</v>
      </c>
      <c r="D163" t="s">
        <v>129</v>
      </c>
      <c r="E163" t="s">
        <v>24</v>
      </c>
      <c r="F163" t="s">
        <v>76</v>
      </c>
      <c r="G163" t="s">
        <v>91</v>
      </c>
      <c r="H163" s="11">
        <v>17421</v>
      </c>
      <c r="I163" s="11">
        <v>30364</v>
      </c>
      <c r="J163" s="52">
        <v>4294921</v>
      </c>
    </row>
    <row r="164" spans="1:10" hidden="1" outlineLevel="2" x14ac:dyDescent="0.3">
      <c r="A164" s="19">
        <v>2023</v>
      </c>
      <c r="B164" t="s">
        <v>124</v>
      </c>
      <c r="C164" t="s">
        <v>125</v>
      </c>
      <c r="D164" t="s">
        <v>129</v>
      </c>
      <c r="E164" t="s">
        <v>26</v>
      </c>
      <c r="F164" t="s">
        <v>27</v>
      </c>
      <c r="G164" t="s">
        <v>93</v>
      </c>
      <c r="H164" s="11">
        <v>1792</v>
      </c>
      <c r="I164" s="11">
        <v>2571</v>
      </c>
      <c r="J164" s="52">
        <v>353432</v>
      </c>
    </row>
    <row r="165" spans="1:10" hidden="1" outlineLevel="2" x14ac:dyDescent="0.3">
      <c r="A165" s="19">
        <v>2023</v>
      </c>
      <c r="B165" t="s">
        <v>124</v>
      </c>
      <c r="C165" t="s">
        <v>125</v>
      </c>
      <c r="D165" t="s">
        <v>129</v>
      </c>
      <c r="E165" t="s">
        <v>28</v>
      </c>
      <c r="F165" t="s">
        <v>29</v>
      </c>
      <c r="G165" t="s">
        <v>94</v>
      </c>
      <c r="H165" s="11">
        <v>1273</v>
      </c>
      <c r="I165" s="11">
        <v>1996</v>
      </c>
      <c r="J165" s="52">
        <v>189728</v>
      </c>
    </row>
    <row r="166" spans="1:10" hidden="1" outlineLevel="2" x14ac:dyDescent="0.3">
      <c r="A166" s="19">
        <v>2023</v>
      </c>
      <c r="B166" t="s">
        <v>124</v>
      </c>
      <c r="C166" t="s">
        <v>125</v>
      </c>
      <c r="D166" t="s">
        <v>129</v>
      </c>
      <c r="E166" t="s">
        <v>30</v>
      </c>
      <c r="F166" t="s">
        <v>31</v>
      </c>
      <c r="G166" t="s">
        <v>95</v>
      </c>
      <c r="H166" s="11">
        <v>3194</v>
      </c>
      <c r="I166" s="11">
        <v>4621</v>
      </c>
      <c r="J166" s="52">
        <v>925388</v>
      </c>
    </row>
    <row r="167" spans="1:10" hidden="1" outlineLevel="2" x14ac:dyDescent="0.3">
      <c r="A167" s="19">
        <v>2023</v>
      </c>
      <c r="B167" t="s">
        <v>124</v>
      </c>
      <c r="C167" t="s">
        <v>125</v>
      </c>
      <c r="D167" t="s">
        <v>129</v>
      </c>
      <c r="E167" t="s">
        <v>32</v>
      </c>
      <c r="F167" t="s">
        <v>33</v>
      </c>
      <c r="G167" t="s">
        <v>96</v>
      </c>
      <c r="H167" s="11">
        <v>2560</v>
      </c>
      <c r="I167" s="11">
        <v>4041</v>
      </c>
      <c r="J167" s="52">
        <v>560697</v>
      </c>
    </row>
    <row r="168" spans="1:10" hidden="1" outlineLevel="2" x14ac:dyDescent="0.3">
      <c r="A168" s="19">
        <v>2023</v>
      </c>
      <c r="B168" t="s">
        <v>124</v>
      </c>
      <c r="C168" t="s">
        <v>125</v>
      </c>
      <c r="D168" t="s">
        <v>129</v>
      </c>
      <c r="E168" t="s">
        <v>34</v>
      </c>
      <c r="F168" t="s">
        <v>35</v>
      </c>
      <c r="G168" t="s">
        <v>97</v>
      </c>
      <c r="H168" s="11">
        <v>640</v>
      </c>
      <c r="I168" s="11">
        <v>1039</v>
      </c>
      <c r="J168" s="52">
        <v>135134</v>
      </c>
    </row>
    <row r="169" spans="1:10" hidden="1" outlineLevel="2" x14ac:dyDescent="0.3">
      <c r="A169" s="19">
        <v>2023</v>
      </c>
      <c r="B169" t="s">
        <v>124</v>
      </c>
      <c r="C169" t="s">
        <v>125</v>
      </c>
      <c r="D169" t="s">
        <v>129</v>
      </c>
      <c r="E169" t="s">
        <v>36</v>
      </c>
      <c r="F169" t="s">
        <v>37</v>
      </c>
      <c r="G169" t="s">
        <v>98</v>
      </c>
      <c r="H169" s="11">
        <v>7</v>
      </c>
      <c r="I169" s="11">
        <v>9</v>
      </c>
      <c r="J169" s="52">
        <v>2966</v>
      </c>
    </row>
    <row r="170" spans="1:10" hidden="1" outlineLevel="2" x14ac:dyDescent="0.3">
      <c r="A170" s="19">
        <v>2023</v>
      </c>
      <c r="B170" t="s">
        <v>124</v>
      </c>
      <c r="C170" t="s">
        <v>125</v>
      </c>
      <c r="D170" t="s">
        <v>129</v>
      </c>
      <c r="E170" t="s">
        <v>38</v>
      </c>
      <c r="F170" t="s">
        <v>39</v>
      </c>
      <c r="G170" t="s">
        <v>99</v>
      </c>
      <c r="H170" s="11">
        <v>0</v>
      </c>
      <c r="I170" s="11">
        <v>1</v>
      </c>
      <c r="J170" s="52">
        <v>7</v>
      </c>
    </row>
    <row r="171" spans="1:10" outlineLevel="1" collapsed="1" x14ac:dyDescent="0.3">
      <c r="A171" s="21" t="s">
        <v>101</v>
      </c>
      <c r="B171" s="22"/>
      <c r="C171" s="22"/>
      <c r="D171" s="22"/>
      <c r="E171" s="22"/>
      <c r="F171" s="22"/>
      <c r="G171" s="22"/>
      <c r="H171" s="23">
        <f>SUBTOTAL(9,H88:H170)</f>
        <v>632672</v>
      </c>
      <c r="I171" s="23">
        <f>SUBTOTAL(9,I88:I170)</f>
        <v>1029446</v>
      </c>
      <c r="J171" s="53">
        <f>SUBTOTAL(9,J88:J170)</f>
        <v>136788164</v>
      </c>
    </row>
    <row r="172" spans="1:10" hidden="1" outlineLevel="2" x14ac:dyDescent="0.3">
      <c r="A172" s="13">
        <v>2022</v>
      </c>
      <c r="B172" s="14" t="s">
        <v>118</v>
      </c>
      <c r="C172" s="14" t="s">
        <v>119</v>
      </c>
      <c r="D172" s="14" t="s">
        <v>126</v>
      </c>
      <c r="E172" s="14" t="s">
        <v>0</v>
      </c>
      <c r="F172" s="14" t="s">
        <v>1</v>
      </c>
      <c r="G172" s="14" t="s">
        <v>78</v>
      </c>
      <c r="H172" s="15">
        <v>146</v>
      </c>
      <c r="I172" s="15">
        <v>162</v>
      </c>
      <c r="J172" s="50">
        <v>28682</v>
      </c>
    </row>
    <row r="173" spans="1:10" hidden="1" outlineLevel="2" x14ac:dyDescent="0.3">
      <c r="A173" s="13">
        <v>2022</v>
      </c>
      <c r="B173" s="14" t="s">
        <v>118</v>
      </c>
      <c r="C173" s="14" t="s">
        <v>119</v>
      </c>
      <c r="D173" s="14" t="s">
        <v>126</v>
      </c>
      <c r="E173" s="14" t="s">
        <v>2</v>
      </c>
      <c r="F173" s="14" t="s">
        <v>3</v>
      </c>
      <c r="G173" s="14" t="s">
        <v>79</v>
      </c>
      <c r="H173" s="15">
        <v>1</v>
      </c>
      <c r="I173" s="15">
        <v>1</v>
      </c>
      <c r="J173" s="50">
        <v>140</v>
      </c>
    </row>
    <row r="174" spans="1:10" hidden="1" outlineLevel="2" x14ac:dyDescent="0.3">
      <c r="A174" s="13">
        <v>2022</v>
      </c>
      <c r="B174" s="14" t="s">
        <v>118</v>
      </c>
      <c r="C174" s="14" t="s">
        <v>119</v>
      </c>
      <c r="D174" s="14" t="s">
        <v>126</v>
      </c>
      <c r="E174" s="14" t="s">
        <v>4</v>
      </c>
      <c r="F174" s="14" t="s">
        <v>5</v>
      </c>
      <c r="G174" s="14" t="s">
        <v>80</v>
      </c>
      <c r="H174" s="15">
        <v>547</v>
      </c>
      <c r="I174" s="15">
        <v>622</v>
      </c>
      <c r="J174" s="50">
        <v>94786</v>
      </c>
    </row>
    <row r="175" spans="1:10" hidden="1" outlineLevel="2" x14ac:dyDescent="0.3">
      <c r="A175" s="13">
        <v>2022</v>
      </c>
      <c r="B175" s="14" t="s">
        <v>118</v>
      </c>
      <c r="C175" s="14" t="s">
        <v>119</v>
      </c>
      <c r="D175" s="14" t="s">
        <v>126</v>
      </c>
      <c r="E175" s="14" t="s">
        <v>6</v>
      </c>
      <c r="F175" s="14" t="s">
        <v>7</v>
      </c>
      <c r="G175" s="14" t="s">
        <v>81</v>
      </c>
      <c r="H175" s="15">
        <v>1</v>
      </c>
      <c r="I175" s="15">
        <v>1</v>
      </c>
      <c r="J175" s="50">
        <v>76</v>
      </c>
    </row>
    <row r="176" spans="1:10" hidden="1" outlineLevel="2" x14ac:dyDescent="0.3">
      <c r="A176" s="13">
        <v>2022</v>
      </c>
      <c r="B176" s="14" t="s">
        <v>118</v>
      </c>
      <c r="C176" s="14" t="s">
        <v>119</v>
      </c>
      <c r="D176" s="14" t="s">
        <v>126</v>
      </c>
      <c r="E176" s="14" t="s">
        <v>8</v>
      </c>
      <c r="F176" s="14" t="s">
        <v>9</v>
      </c>
      <c r="G176" s="14" t="s">
        <v>82</v>
      </c>
      <c r="H176" s="15">
        <v>6</v>
      </c>
      <c r="I176" s="15">
        <v>6</v>
      </c>
      <c r="J176" s="50">
        <v>612</v>
      </c>
    </row>
    <row r="177" spans="1:10" hidden="1" outlineLevel="2" x14ac:dyDescent="0.3">
      <c r="A177" s="13">
        <v>2022</v>
      </c>
      <c r="B177" s="14" t="s">
        <v>118</v>
      </c>
      <c r="C177" s="14" t="s">
        <v>119</v>
      </c>
      <c r="D177" s="14" t="s">
        <v>126</v>
      </c>
      <c r="E177" s="14" t="s">
        <v>10</v>
      </c>
      <c r="F177" s="14" t="s">
        <v>43</v>
      </c>
      <c r="G177" s="14" t="s">
        <v>83</v>
      </c>
      <c r="H177" s="15">
        <v>115</v>
      </c>
      <c r="I177" s="15">
        <v>131</v>
      </c>
      <c r="J177" s="50">
        <v>21294</v>
      </c>
    </row>
    <row r="178" spans="1:10" hidden="1" outlineLevel="2" x14ac:dyDescent="0.3">
      <c r="A178" s="13">
        <v>2022</v>
      </c>
      <c r="B178" s="14" t="s">
        <v>118</v>
      </c>
      <c r="C178" s="14" t="s">
        <v>119</v>
      </c>
      <c r="D178" s="14" t="s">
        <v>126</v>
      </c>
      <c r="E178" s="14" t="s">
        <v>11</v>
      </c>
      <c r="F178" s="14" t="s">
        <v>12</v>
      </c>
      <c r="G178" s="14" t="s">
        <v>84</v>
      </c>
      <c r="H178" s="15">
        <v>1704</v>
      </c>
      <c r="I178" s="15">
        <v>2031</v>
      </c>
      <c r="J178" s="50">
        <v>344927</v>
      </c>
    </row>
    <row r="179" spans="1:10" hidden="1" outlineLevel="2" x14ac:dyDescent="0.3">
      <c r="A179" s="13">
        <v>2022</v>
      </c>
      <c r="B179" s="14" t="s">
        <v>118</v>
      </c>
      <c r="C179" s="14" t="s">
        <v>119</v>
      </c>
      <c r="D179" s="14" t="s">
        <v>126</v>
      </c>
      <c r="E179" s="14" t="s">
        <v>13</v>
      </c>
      <c r="F179" s="14" t="s">
        <v>14</v>
      </c>
      <c r="G179" s="14" t="s">
        <v>85</v>
      </c>
      <c r="H179" s="15">
        <v>132</v>
      </c>
      <c r="I179" s="15">
        <v>151</v>
      </c>
      <c r="J179" s="50">
        <v>30012</v>
      </c>
    </row>
    <row r="180" spans="1:10" hidden="1" outlineLevel="2" x14ac:dyDescent="0.3">
      <c r="A180" s="13">
        <v>2022</v>
      </c>
      <c r="B180" s="14" t="s">
        <v>118</v>
      </c>
      <c r="C180" s="14" t="s">
        <v>119</v>
      </c>
      <c r="D180" s="14" t="s">
        <v>126</v>
      </c>
      <c r="E180" s="14" t="s">
        <v>15</v>
      </c>
      <c r="F180" s="14" t="s">
        <v>16</v>
      </c>
      <c r="G180" s="14" t="s">
        <v>86</v>
      </c>
      <c r="H180" s="15">
        <v>5174</v>
      </c>
      <c r="I180" s="15">
        <v>6215</v>
      </c>
      <c r="J180" s="50">
        <v>926613</v>
      </c>
    </row>
    <row r="181" spans="1:10" hidden="1" outlineLevel="2" x14ac:dyDescent="0.3">
      <c r="A181" s="13">
        <v>2022</v>
      </c>
      <c r="B181" s="14" t="s">
        <v>118</v>
      </c>
      <c r="C181" s="14" t="s">
        <v>119</v>
      </c>
      <c r="D181" s="14" t="s">
        <v>126</v>
      </c>
      <c r="E181" s="14" t="s">
        <v>17</v>
      </c>
      <c r="F181" s="14" t="s">
        <v>77</v>
      </c>
      <c r="G181" s="14" t="s">
        <v>87</v>
      </c>
      <c r="H181" s="15">
        <v>142</v>
      </c>
      <c r="I181" s="15">
        <v>170</v>
      </c>
      <c r="J181" s="50">
        <v>31074</v>
      </c>
    </row>
    <row r="182" spans="1:10" hidden="1" outlineLevel="2" x14ac:dyDescent="0.3">
      <c r="A182" s="13">
        <v>2022</v>
      </c>
      <c r="B182" s="14" t="s">
        <v>118</v>
      </c>
      <c r="C182" s="14" t="s">
        <v>119</v>
      </c>
      <c r="D182" s="14" t="s">
        <v>126</v>
      </c>
      <c r="E182" s="14" t="s">
        <v>18</v>
      </c>
      <c r="F182" s="14" t="s">
        <v>19</v>
      </c>
      <c r="G182" s="14" t="s">
        <v>88</v>
      </c>
      <c r="H182" s="15">
        <v>38</v>
      </c>
      <c r="I182" s="15">
        <v>45</v>
      </c>
      <c r="J182" s="50">
        <v>9662</v>
      </c>
    </row>
    <row r="183" spans="1:10" hidden="1" outlineLevel="2" x14ac:dyDescent="0.3">
      <c r="A183" s="13">
        <v>2022</v>
      </c>
      <c r="B183" s="14" t="s">
        <v>118</v>
      </c>
      <c r="C183" s="14" t="s">
        <v>119</v>
      </c>
      <c r="D183" s="14" t="s">
        <v>126</v>
      </c>
      <c r="E183" s="14" t="s">
        <v>20</v>
      </c>
      <c r="F183" s="14" t="s">
        <v>21</v>
      </c>
      <c r="G183" s="14" t="s">
        <v>89</v>
      </c>
      <c r="H183" s="15">
        <v>44</v>
      </c>
      <c r="I183" s="15">
        <v>49</v>
      </c>
      <c r="J183" s="50">
        <v>7015</v>
      </c>
    </row>
    <row r="184" spans="1:10" hidden="1" outlineLevel="2" x14ac:dyDescent="0.3">
      <c r="A184" s="13">
        <v>2022</v>
      </c>
      <c r="B184" s="14" t="s">
        <v>118</v>
      </c>
      <c r="C184" s="14" t="s">
        <v>119</v>
      </c>
      <c r="D184" s="14" t="s">
        <v>126</v>
      </c>
      <c r="E184" s="14" t="s">
        <v>22</v>
      </c>
      <c r="F184" s="14" t="s">
        <v>23</v>
      </c>
      <c r="G184" s="14" t="s">
        <v>90</v>
      </c>
      <c r="H184" s="15">
        <v>294</v>
      </c>
      <c r="I184" s="15">
        <v>348</v>
      </c>
      <c r="J184" s="50">
        <v>54431</v>
      </c>
    </row>
    <row r="185" spans="1:10" hidden="1" outlineLevel="2" x14ac:dyDescent="0.3">
      <c r="A185" s="13">
        <v>2022</v>
      </c>
      <c r="B185" s="14" t="s">
        <v>118</v>
      </c>
      <c r="C185" s="14" t="s">
        <v>119</v>
      </c>
      <c r="D185" s="14" t="s">
        <v>126</v>
      </c>
      <c r="E185" s="14" t="s">
        <v>24</v>
      </c>
      <c r="F185" s="14" t="s">
        <v>76</v>
      </c>
      <c r="G185" s="14" t="s">
        <v>91</v>
      </c>
      <c r="H185" s="15">
        <v>9397</v>
      </c>
      <c r="I185" s="15">
        <v>11597</v>
      </c>
      <c r="J185" s="50">
        <v>1457274</v>
      </c>
    </row>
    <row r="186" spans="1:10" hidden="1" outlineLevel="2" x14ac:dyDescent="0.3">
      <c r="A186" s="13">
        <v>2022</v>
      </c>
      <c r="B186" s="14" t="s">
        <v>118</v>
      </c>
      <c r="C186" s="14" t="s">
        <v>119</v>
      </c>
      <c r="D186" s="14" t="s">
        <v>126</v>
      </c>
      <c r="E186" s="14" t="s">
        <v>26</v>
      </c>
      <c r="F186" s="14" t="s">
        <v>27</v>
      </c>
      <c r="G186" s="14" t="s">
        <v>93</v>
      </c>
      <c r="H186" s="15">
        <v>164</v>
      </c>
      <c r="I186" s="15">
        <v>204</v>
      </c>
      <c r="J186" s="50">
        <v>26907</v>
      </c>
    </row>
    <row r="187" spans="1:10" hidden="1" outlineLevel="2" x14ac:dyDescent="0.3">
      <c r="A187" s="13">
        <v>2022</v>
      </c>
      <c r="B187" s="14" t="s">
        <v>118</v>
      </c>
      <c r="C187" s="14" t="s">
        <v>119</v>
      </c>
      <c r="D187" s="14" t="s">
        <v>126</v>
      </c>
      <c r="E187" s="14" t="s">
        <v>28</v>
      </c>
      <c r="F187" s="14" t="s">
        <v>29</v>
      </c>
      <c r="G187" s="14" t="s">
        <v>94</v>
      </c>
      <c r="H187" s="15">
        <v>556</v>
      </c>
      <c r="I187" s="15">
        <v>687</v>
      </c>
      <c r="J187" s="50">
        <v>54380</v>
      </c>
    </row>
    <row r="188" spans="1:10" hidden="1" outlineLevel="2" x14ac:dyDescent="0.3">
      <c r="A188" s="13">
        <v>2022</v>
      </c>
      <c r="B188" s="14" t="s">
        <v>118</v>
      </c>
      <c r="C188" s="14" t="s">
        <v>119</v>
      </c>
      <c r="D188" s="14" t="s">
        <v>126</v>
      </c>
      <c r="E188" s="14" t="s">
        <v>30</v>
      </c>
      <c r="F188" s="14" t="s">
        <v>31</v>
      </c>
      <c r="G188" s="14" t="s">
        <v>95</v>
      </c>
      <c r="H188" s="15">
        <v>1339</v>
      </c>
      <c r="I188" s="15">
        <v>1648</v>
      </c>
      <c r="J188" s="50">
        <v>298278</v>
      </c>
    </row>
    <row r="189" spans="1:10" hidden="1" outlineLevel="2" x14ac:dyDescent="0.3">
      <c r="A189" s="13">
        <v>2022</v>
      </c>
      <c r="B189" s="14" t="s">
        <v>118</v>
      </c>
      <c r="C189" s="14" t="s">
        <v>119</v>
      </c>
      <c r="D189" s="14" t="s">
        <v>126</v>
      </c>
      <c r="E189" s="14" t="s">
        <v>32</v>
      </c>
      <c r="F189" s="14" t="s">
        <v>33</v>
      </c>
      <c r="G189" s="14" t="s">
        <v>96</v>
      </c>
      <c r="H189" s="15">
        <v>544</v>
      </c>
      <c r="I189" s="15">
        <v>671</v>
      </c>
      <c r="J189" s="50">
        <v>77438</v>
      </c>
    </row>
    <row r="190" spans="1:10" hidden="1" outlineLevel="2" x14ac:dyDescent="0.3">
      <c r="A190" s="13">
        <v>2022</v>
      </c>
      <c r="B190" s="14" t="s">
        <v>118</v>
      </c>
      <c r="C190" s="14" t="s">
        <v>119</v>
      </c>
      <c r="D190" s="14" t="s">
        <v>126</v>
      </c>
      <c r="E190" s="14" t="s">
        <v>34</v>
      </c>
      <c r="F190" s="14" t="s">
        <v>35</v>
      </c>
      <c r="G190" s="14" t="s">
        <v>97</v>
      </c>
      <c r="H190" s="15">
        <v>161</v>
      </c>
      <c r="I190" s="15">
        <v>185</v>
      </c>
      <c r="J190" s="50">
        <v>27081</v>
      </c>
    </row>
    <row r="191" spans="1:10" hidden="1" outlineLevel="2" x14ac:dyDescent="0.3">
      <c r="A191" s="13">
        <v>2022</v>
      </c>
      <c r="B191" s="14" t="s">
        <v>118</v>
      </c>
      <c r="C191" s="14" t="s">
        <v>119</v>
      </c>
      <c r="D191" s="14" t="s">
        <v>126</v>
      </c>
      <c r="E191" s="14" t="s">
        <v>36</v>
      </c>
      <c r="F191" s="14" t="s">
        <v>37</v>
      </c>
      <c r="G191" s="14" t="s">
        <v>98</v>
      </c>
      <c r="H191" s="15">
        <v>6</v>
      </c>
      <c r="I191" s="15">
        <v>6</v>
      </c>
      <c r="J191" s="50">
        <v>791</v>
      </c>
    </row>
    <row r="192" spans="1:10" hidden="1" outlineLevel="2" x14ac:dyDescent="0.3">
      <c r="A192" s="13">
        <v>2022</v>
      </c>
      <c r="B192" s="14" t="s">
        <v>118</v>
      </c>
      <c r="C192" s="14" t="s">
        <v>119</v>
      </c>
      <c r="D192" s="14" t="s">
        <v>126</v>
      </c>
      <c r="E192" s="14" t="s">
        <v>38</v>
      </c>
      <c r="F192" s="14" t="s">
        <v>39</v>
      </c>
      <c r="G192" s="14" t="s">
        <v>99</v>
      </c>
      <c r="H192" s="15">
        <v>5</v>
      </c>
      <c r="I192" s="15">
        <v>6</v>
      </c>
      <c r="J192" s="50">
        <v>695</v>
      </c>
    </row>
    <row r="193" spans="1:10" hidden="1" outlineLevel="2" x14ac:dyDescent="0.3">
      <c r="A193" s="13">
        <v>2022</v>
      </c>
      <c r="B193" s="14" t="s">
        <v>120</v>
      </c>
      <c r="C193" s="14" t="s">
        <v>121</v>
      </c>
      <c r="D193" s="14" t="s">
        <v>127</v>
      </c>
      <c r="E193" s="14" t="s">
        <v>0</v>
      </c>
      <c r="F193" s="14" t="s">
        <v>1</v>
      </c>
      <c r="G193" s="14" t="s">
        <v>78</v>
      </c>
      <c r="H193" s="15">
        <v>1776</v>
      </c>
      <c r="I193" s="15">
        <v>2754</v>
      </c>
      <c r="J193" s="50">
        <v>317408</v>
      </c>
    </row>
    <row r="194" spans="1:10" hidden="1" outlineLevel="2" x14ac:dyDescent="0.3">
      <c r="A194" s="13">
        <v>2022</v>
      </c>
      <c r="B194" s="14" t="s">
        <v>120</v>
      </c>
      <c r="C194" s="14" t="s">
        <v>121</v>
      </c>
      <c r="D194" s="14" t="s">
        <v>127</v>
      </c>
      <c r="E194" s="14" t="s">
        <v>2</v>
      </c>
      <c r="F194" s="14" t="s">
        <v>3</v>
      </c>
      <c r="G194" s="14" t="s">
        <v>79</v>
      </c>
      <c r="H194" s="15">
        <v>6</v>
      </c>
      <c r="I194" s="15">
        <v>7</v>
      </c>
      <c r="J194" s="50">
        <v>2082</v>
      </c>
    </row>
    <row r="195" spans="1:10" hidden="1" outlineLevel="2" x14ac:dyDescent="0.3">
      <c r="A195" s="13">
        <v>2022</v>
      </c>
      <c r="B195" s="14" t="s">
        <v>120</v>
      </c>
      <c r="C195" s="14" t="s">
        <v>121</v>
      </c>
      <c r="D195" s="14" t="s">
        <v>127</v>
      </c>
      <c r="E195" s="14" t="s">
        <v>4</v>
      </c>
      <c r="F195" s="14" t="s">
        <v>5</v>
      </c>
      <c r="G195" s="14" t="s">
        <v>80</v>
      </c>
      <c r="H195" s="15">
        <v>10474</v>
      </c>
      <c r="I195" s="15">
        <v>16104</v>
      </c>
      <c r="J195" s="50">
        <v>2032831</v>
      </c>
    </row>
    <row r="196" spans="1:10" hidden="1" outlineLevel="2" x14ac:dyDescent="0.3">
      <c r="A196" s="13">
        <v>2022</v>
      </c>
      <c r="B196" s="14" t="s">
        <v>120</v>
      </c>
      <c r="C196" s="14" t="s">
        <v>121</v>
      </c>
      <c r="D196" s="14" t="s">
        <v>127</v>
      </c>
      <c r="E196" s="14" t="s">
        <v>6</v>
      </c>
      <c r="F196" s="14" t="s">
        <v>7</v>
      </c>
      <c r="G196" s="14" t="s">
        <v>81</v>
      </c>
      <c r="H196" s="15">
        <v>26</v>
      </c>
      <c r="I196" s="15">
        <v>37</v>
      </c>
      <c r="J196" s="50">
        <v>4533</v>
      </c>
    </row>
    <row r="197" spans="1:10" hidden="1" outlineLevel="2" x14ac:dyDescent="0.3">
      <c r="A197" s="13">
        <v>2022</v>
      </c>
      <c r="B197" s="14" t="s">
        <v>120</v>
      </c>
      <c r="C197" s="14" t="s">
        <v>121</v>
      </c>
      <c r="D197" s="14" t="s">
        <v>127</v>
      </c>
      <c r="E197" s="14" t="s">
        <v>8</v>
      </c>
      <c r="F197" s="14" t="s">
        <v>9</v>
      </c>
      <c r="G197" s="14" t="s">
        <v>82</v>
      </c>
      <c r="H197" s="15">
        <v>418</v>
      </c>
      <c r="I197" s="15">
        <v>569</v>
      </c>
      <c r="J197" s="50">
        <v>81682</v>
      </c>
    </row>
    <row r="198" spans="1:10" hidden="1" outlineLevel="2" x14ac:dyDescent="0.3">
      <c r="A198" s="13">
        <v>2022</v>
      </c>
      <c r="B198" s="14" t="s">
        <v>120</v>
      </c>
      <c r="C198" s="14" t="s">
        <v>121</v>
      </c>
      <c r="D198" s="14" t="s">
        <v>127</v>
      </c>
      <c r="E198" s="14" t="s">
        <v>10</v>
      </c>
      <c r="F198" s="14" t="s">
        <v>43</v>
      </c>
      <c r="G198" s="14" t="s">
        <v>83</v>
      </c>
      <c r="H198" s="15">
        <v>6360</v>
      </c>
      <c r="I198" s="15">
        <v>8885</v>
      </c>
      <c r="J198" s="50">
        <v>1281823</v>
      </c>
    </row>
    <row r="199" spans="1:10" hidden="1" outlineLevel="2" x14ac:dyDescent="0.3">
      <c r="A199" s="13">
        <v>2022</v>
      </c>
      <c r="B199" s="14" t="s">
        <v>120</v>
      </c>
      <c r="C199" s="14" t="s">
        <v>121</v>
      </c>
      <c r="D199" s="14" t="s">
        <v>127</v>
      </c>
      <c r="E199" s="14" t="s">
        <v>11</v>
      </c>
      <c r="F199" s="14" t="s">
        <v>12</v>
      </c>
      <c r="G199" s="14" t="s">
        <v>84</v>
      </c>
      <c r="H199" s="15">
        <v>55546</v>
      </c>
      <c r="I199" s="15">
        <v>84575</v>
      </c>
      <c r="J199" s="50">
        <v>12077874</v>
      </c>
    </row>
    <row r="200" spans="1:10" hidden="1" outlineLevel="2" x14ac:dyDescent="0.3">
      <c r="A200" s="13">
        <v>2022</v>
      </c>
      <c r="B200" s="14" t="s">
        <v>120</v>
      </c>
      <c r="C200" s="14" t="s">
        <v>121</v>
      </c>
      <c r="D200" s="14" t="s">
        <v>127</v>
      </c>
      <c r="E200" s="14" t="s">
        <v>13</v>
      </c>
      <c r="F200" s="14" t="s">
        <v>14</v>
      </c>
      <c r="G200" s="14" t="s">
        <v>85</v>
      </c>
      <c r="H200" s="15">
        <v>4618</v>
      </c>
      <c r="I200" s="15">
        <v>7197</v>
      </c>
      <c r="J200" s="50">
        <v>1042293</v>
      </c>
    </row>
    <row r="201" spans="1:10" hidden="1" outlineLevel="2" x14ac:dyDescent="0.3">
      <c r="A201" s="13">
        <v>2022</v>
      </c>
      <c r="B201" s="14" t="s">
        <v>120</v>
      </c>
      <c r="C201" s="14" t="s">
        <v>121</v>
      </c>
      <c r="D201" s="14" t="s">
        <v>127</v>
      </c>
      <c r="E201" s="14" t="s">
        <v>15</v>
      </c>
      <c r="F201" s="14" t="s">
        <v>16</v>
      </c>
      <c r="G201" s="14" t="s">
        <v>86</v>
      </c>
      <c r="H201" s="15">
        <v>71544</v>
      </c>
      <c r="I201" s="15">
        <v>128291</v>
      </c>
      <c r="J201" s="50">
        <v>15069665</v>
      </c>
    </row>
    <row r="202" spans="1:10" hidden="1" outlineLevel="2" x14ac:dyDescent="0.3">
      <c r="A202" s="13">
        <v>2022</v>
      </c>
      <c r="B202" s="14" t="s">
        <v>120</v>
      </c>
      <c r="C202" s="14" t="s">
        <v>121</v>
      </c>
      <c r="D202" s="14" t="s">
        <v>127</v>
      </c>
      <c r="E202" s="14" t="s">
        <v>17</v>
      </c>
      <c r="F202" s="14" t="s">
        <v>77</v>
      </c>
      <c r="G202" s="14" t="s">
        <v>87</v>
      </c>
      <c r="H202" s="15">
        <v>2116</v>
      </c>
      <c r="I202" s="15">
        <v>3196</v>
      </c>
      <c r="J202" s="50">
        <v>494196</v>
      </c>
    </row>
    <row r="203" spans="1:10" hidden="1" outlineLevel="2" x14ac:dyDescent="0.3">
      <c r="A203" s="13">
        <v>2022</v>
      </c>
      <c r="B203" s="14" t="s">
        <v>120</v>
      </c>
      <c r="C203" s="14" t="s">
        <v>121</v>
      </c>
      <c r="D203" s="14" t="s">
        <v>127</v>
      </c>
      <c r="E203" s="14" t="s">
        <v>18</v>
      </c>
      <c r="F203" s="14" t="s">
        <v>19</v>
      </c>
      <c r="G203" s="14" t="s">
        <v>88</v>
      </c>
      <c r="H203" s="15">
        <v>1520</v>
      </c>
      <c r="I203" s="15">
        <v>2058</v>
      </c>
      <c r="J203" s="50">
        <v>309422</v>
      </c>
    </row>
    <row r="204" spans="1:10" hidden="1" outlineLevel="2" x14ac:dyDescent="0.3">
      <c r="A204" s="13">
        <v>2022</v>
      </c>
      <c r="B204" s="14" t="s">
        <v>120</v>
      </c>
      <c r="C204" s="14" t="s">
        <v>121</v>
      </c>
      <c r="D204" s="14" t="s">
        <v>127</v>
      </c>
      <c r="E204" s="14" t="s">
        <v>20</v>
      </c>
      <c r="F204" s="14" t="s">
        <v>21</v>
      </c>
      <c r="G204" s="14" t="s">
        <v>89</v>
      </c>
      <c r="H204" s="15">
        <v>835</v>
      </c>
      <c r="I204" s="15">
        <v>1329</v>
      </c>
      <c r="J204" s="50">
        <v>176135</v>
      </c>
    </row>
    <row r="205" spans="1:10" hidden="1" outlineLevel="2" x14ac:dyDescent="0.3">
      <c r="A205" s="13">
        <v>2022</v>
      </c>
      <c r="B205" s="14" t="s">
        <v>120</v>
      </c>
      <c r="C205" s="14" t="s">
        <v>121</v>
      </c>
      <c r="D205" s="14" t="s">
        <v>127</v>
      </c>
      <c r="E205" s="14" t="s">
        <v>22</v>
      </c>
      <c r="F205" s="14" t="s">
        <v>23</v>
      </c>
      <c r="G205" s="14" t="s">
        <v>90</v>
      </c>
      <c r="H205" s="15">
        <v>5770</v>
      </c>
      <c r="I205" s="15">
        <v>9122</v>
      </c>
      <c r="J205" s="50">
        <v>1229589</v>
      </c>
    </row>
    <row r="206" spans="1:10" hidden="1" outlineLevel="2" x14ac:dyDescent="0.3">
      <c r="A206" s="13">
        <v>2022</v>
      </c>
      <c r="B206" s="14" t="s">
        <v>120</v>
      </c>
      <c r="C206" s="14" t="s">
        <v>121</v>
      </c>
      <c r="D206" s="14" t="s">
        <v>127</v>
      </c>
      <c r="E206" s="14" t="s">
        <v>24</v>
      </c>
      <c r="F206" s="14" t="s">
        <v>76</v>
      </c>
      <c r="G206" s="14" t="s">
        <v>91</v>
      </c>
      <c r="H206" s="15">
        <v>151712</v>
      </c>
      <c r="I206" s="15">
        <v>279457</v>
      </c>
      <c r="J206" s="50">
        <v>29922444</v>
      </c>
    </row>
    <row r="207" spans="1:10" hidden="1" outlineLevel="2" x14ac:dyDescent="0.3">
      <c r="A207" s="13">
        <v>2022</v>
      </c>
      <c r="B207" s="14" t="s">
        <v>120</v>
      </c>
      <c r="C207" s="14" t="s">
        <v>121</v>
      </c>
      <c r="D207" s="14" t="s">
        <v>127</v>
      </c>
      <c r="E207" s="14" t="s">
        <v>26</v>
      </c>
      <c r="F207" s="14" t="s">
        <v>27</v>
      </c>
      <c r="G207" s="14" t="s">
        <v>93</v>
      </c>
      <c r="H207" s="15">
        <v>14344</v>
      </c>
      <c r="I207" s="15">
        <v>19723</v>
      </c>
      <c r="J207" s="50">
        <v>2556520</v>
      </c>
    </row>
    <row r="208" spans="1:10" hidden="1" outlineLevel="2" x14ac:dyDescent="0.3">
      <c r="A208" s="13">
        <v>2022</v>
      </c>
      <c r="B208" s="14" t="s">
        <v>120</v>
      </c>
      <c r="C208" s="14" t="s">
        <v>121</v>
      </c>
      <c r="D208" s="14" t="s">
        <v>127</v>
      </c>
      <c r="E208" s="14" t="s">
        <v>28</v>
      </c>
      <c r="F208" s="14" t="s">
        <v>29</v>
      </c>
      <c r="G208" s="14" t="s">
        <v>94</v>
      </c>
      <c r="H208" s="15">
        <v>5063</v>
      </c>
      <c r="I208" s="15">
        <v>9557</v>
      </c>
      <c r="J208" s="50">
        <v>791141</v>
      </c>
    </row>
    <row r="209" spans="1:10" hidden="1" outlineLevel="2" x14ac:dyDescent="0.3">
      <c r="A209" s="13">
        <v>2022</v>
      </c>
      <c r="B209" s="14" t="s">
        <v>120</v>
      </c>
      <c r="C209" s="14" t="s">
        <v>121</v>
      </c>
      <c r="D209" s="14" t="s">
        <v>127</v>
      </c>
      <c r="E209" s="14" t="s">
        <v>30</v>
      </c>
      <c r="F209" s="14" t="s">
        <v>31</v>
      </c>
      <c r="G209" s="14" t="s">
        <v>95</v>
      </c>
      <c r="H209" s="15">
        <v>33929</v>
      </c>
      <c r="I209" s="15">
        <v>47270</v>
      </c>
      <c r="J209" s="50">
        <v>7382479</v>
      </c>
    </row>
    <row r="210" spans="1:10" hidden="1" outlineLevel="2" x14ac:dyDescent="0.3">
      <c r="A210" s="13">
        <v>2022</v>
      </c>
      <c r="B210" s="14" t="s">
        <v>120</v>
      </c>
      <c r="C210" s="14" t="s">
        <v>121</v>
      </c>
      <c r="D210" s="14" t="s">
        <v>127</v>
      </c>
      <c r="E210" s="14" t="s">
        <v>32</v>
      </c>
      <c r="F210" s="14" t="s">
        <v>33</v>
      </c>
      <c r="G210" s="14" t="s">
        <v>96</v>
      </c>
      <c r="H210" s="15">
        <v>8875</v>
      </c>
      <c r="I210" s="15">
        <v>15214</v>
      </c>
      <c r="J210" s="50">
        <v>1645702</v>
      </c>
    </row>
    <row r="211" spans="1:10" hidden="1" outlineLevel="2" x14ac:dyDescent="0.3">
      <c r="A211" s="13">
        <v>2022</v>
      </c>
      <c r="B211" s="14" t="s">
        <v>120</v>
      </c>
      <c r="C211" s="14" t="s">
        <v>121</v>
      </c>
      <c r="D211" s="14" t="s">
        <v>127</v>
      </c>
      <c r="E211" s="14" t="s">
        <v>34</v>
      </c>
      <c r="F211" s="14" t="s">
        <v>35</v>
      </c>
      <c r="G211" s="14" t="s">
        <v>97</v>
      </c>
      <c r="H211" s="15">
        <v>3117</v>
      </c>
      <c r="I211" s="15">
        <v>5005</v>
      </c>
      <c r="J211" s="50">
        <v>593396</v>
      </c>
    </row>
    <row r="212" spans="1:10" hidden="1" outlineLevel="2" x14ac:dyDescent="0.3">
      <c r="A212" s="13">
        <v>2022</v>
      </c>
      <c r="B212" s="14" t="s">
        <v>120</v>
      </c>
      <c r="C212" s="14" t="s">
        <v>121</v>
      </c>
      <c r="D212" s="14" t="s">
        <v>127</v>
      </c>
      <c r="E212" s="14" t="s">
        <v>36</v>
      </c>
      <c r="F212" s="14" t="s">
        <v>37</v>
      </c>
      <c r="G212" s="14" t="s">
        <v>98</v>
      </c>
      <c r="H212" s="15">
        <v>132</v>
      </c>
      <c r="I212" s="15">
        <v>185</v>
      </c>
      <c r="J212" s="50">
        <v>36945</v>
      </c>
    </row>
    <row r="213" spans="1:10" hidden="1" outlineLevel="2" x14ac:dyDescent="0.3">
      <c r="A213" s="13">
        <v>2022</v>
      </c>
      <c r="B213" s="14" t="s">
        <v>120</v>
      </c>
      <c r="C213" s="14" t="s">
        <v>121</v>
      </c>
      <c r="D213" s="14" t="s">
        <v>127</v>
      </c>
      <c r="E213" s="14" t="s">
        <v>38</v>
      </c>
      <c r="F213" s="14" t="s">
        <v>39</v>
      </c>
      <c r="G213" s="14" t="s">
        <v>99</v>
      </c>
      <c r="H213" s="15">
        <v>10</v>
      </c>
      <c r="I213" s="15">
        <v>11</v>
      </c>
      <c r="J213" s="50">
        <v>959</v>
      </c>
    </row>
    <row r="214" spans="1:10" hidden="1" outlineLevel="2" x14ac:dyDescent="0.3">
      <c r="A214" s="13">
        <v>2022</v>
      </c>
      <c r="B214" s="14" t="s">
        <v>122</v>
      </c>
      <c r="C214" s="14" t="s">
        <v>123</v>
      </c>
      <c r="D214" s="14" t="s">
        <v>128</v>
      </c>
      <c r="E214" s="14" t="s">
        <v>0</v>
      </c>
      <c r="F214" s="14" t="s">
        <v>1</v>
      </c>
      <c r="G214" s="14" t="s">
        <v>78</v>
      </c>
      <c r="H214" s="15">
        <v>786</v>
      </c>
      <c r="I214" s="15">
        <v>1003</v>
      </c>
      <c r="J214" s="50">
        <v>152417</v>
      </c>
    </row>
    <row r="215" spans="1:10" hidden="1" outlineLevel="2" x14ac:dyDescent="0.3">
      <c r="A215" s="13">
        <v>2022</v>
      </c>
      <c r="B215" s="14" t="s">
        <v>122</v>
      </c>
      <c r="C215" s="14" t="s">
        <v>123</v>
      </c>
      <c r="D215" s="14" t="s">
        <v>128</v>
      </c>
      <c r="E215" s="14" t="s">
        <v>2</v>
      </c>
      <c r="F215" s="14" t="s">
        <v>3</v>
      </c>
      <c r="G215" s="14" t="s">
        <v>79</v>
      </c>
      <c r="H215" s="15">
        <v>20</v>
      </c>
      <c r="I215" s="15">
        <v>23</v>
      </c>
      <c r="J215" s="50">
        <v>3605</v>
      </c>
    </row>
    <row r="216" spans="1:10" hidden="1" outlineLevel="2" x14ac:dyDescent="0.3">
      <c r="A216" s="13">
        <v>2022</v>
      </c>
      <c r="B216" s="14" t="s">
        <v>122</v>
      </c>
      <c r="C216" s="14" t="s">
        <v>123</v>
      </c>
      <c r="D216" s="14" t="s">
        <v>128</v>
      </c>
      <c r="E216" s="14" t="s">
        <v>4</v>
      </c>
      <c r="F216" s="14" t="s">
        <v>5</v>
      </c>
      <c r="G216" s="14" t="s">
        <v>80</v>
      </c>
      <c r="H216" s="15">
        <v>5624</v>
      </c>
      <c r="I216" s="15">
        <v>7675</v>
      </c>
      <c r="J216" s="50">
        <v>1141342</v>
      </c>
    </row>
    <row r="217" spans="1:10" hidden="1" outlineLevel="2" x14ac:dyDescent="0.3">
      <c r="A217" s="13">
        <v>2022</v>
      </c>
      <c r="B217" s="14" t="s">
        <v>122</v>
      </c>
      <c r="C217" s="14" t="s">
        <v>123</v>
      </c>
      <c r="D217" s="14" t="s">
        <v>128</v>
      </c>
      <c r="E217" s="14" t="s">
        <v>6</v>
      </c>
      <c r="F217" s="14" t="s">
        <v>7</v>
      </c>
      <c r="G217" s="14" t="s">
        <v>81</v>
      </c>
      <c r="H217" s="15">
        <v>26</v>
      </c>
      <c r="I217" s="15">
        <v>34</v>
      </c>
      <c r="J217" s="50">
        <v>4764</v>
      </c>
    </row>
    <row r="218" spans="1:10" hidden="1" outlineLevel="2" x14ac:dyDescent="0.3">
      <c r="A218" s="13">
        <v>2022</v>
      </c>
      <c r="B218" s="14" t="s">
        <v>122</v>
      </c>
      <c r="C218" s="14" t="s">
        <v>123</v>
      </c>
      <c r="D218" s="14" t="s">
        <v>128</v>
      </c>
      <c r="E218" s="14" t="s">
        <v>8</v>
      </c>
      <c r="F218" s="14" t="s">
        <v>9</v>
      </c>
      <c r="G218" s="14" t="s">
        <v>82</v>
      </c>
      <c r="H218" s="15">
        <v>166</v>
      </c>
      <c r="I218" s="15">
        <v>216</v>
      </c>
      <c r="J218" s="50">
        <v>26912</v>
      </c>
    </row>
    <row r="219" spans="1:10" hidden="1" outlineLevel="2" x14ac:dyDescent="0.3">
      <c r="A219" s="13">
        <v>2022</v>
      </c>
      <c r="B219" s="14" t="s">
        <v>122</v>
      </c>
      <c r="C219" s="14" t="s">
        <v>123</v>
      </c>
      <c r="D219" s="14" t="s">
        <v>128</v>
      </c>
      <c r="E219" s="14" t="s">
        <v>10</v>
      </c>
      <c r="F219" s="14" t="s">
        <v>43</v>
      </c>
      <c r="G219" s="14" t="s">
        <v>83</v>
      </c>
      <c r="H219" s="15">
        <v>2509</v>
      </c>
      <c r="I219" s="15">
        <v>3206</v>
      </c>
      <c r="J219" s="50">
        <v>468889</v>
      </c>
    </row>
    <row r="220" spans="1:10" hidden="1" outlineLevel="2" x14ac:dyDescent="0.3">
      <c r="A220" s="13">
        <v>2022</v>
      </c>
      <c r="B220" s="14" t="s">
        <v>122</v>
      </c>
      <c r="C220" s="14" t="s">
        <v>123</v>
      </c>
      <c r="D220" s="14" t="s">
        <v>128</v>
      </c>
      <c r="E220" s="14" t="s">
        <v>11</v>
      </c>
      <c r="F220" s="14" t="s">
        <v>12</v>
      </c>
      <c r="G220" s="14" t="s">
        <v>84</v>
      </c>
      <c r="H220" s="15">
        <v>30110</v>
      </c>
      <c r="I220" s="15">
        <v>42630</v>
      </c>
      <c r="J220" s="50">
        <v>6882828</v>
      </c>
    </row>
    <row r="221" spans="1:10" hidden="1" outlineLevel="2" x14ac:dyDescent="0.3">
      <c r="A221" s="13">
        <v>2022</v>
      </c>
      <c r="B221" s="14" t="s">
        <v>122</v>
      </c>
      <c r="C221" s="14" t="s">
        <v>123</v>
      </c>
      <c r="D221" s="14" t="s">
        <v>128</v>
      </c>
      <c r="E221" s="14" t="s">
        <v>13</v>
      </c>
      <c r="F221" s="14" t="s">
        <v>14</v>
      </c>
      <c r="G221" s="14" t="s">
        <v>85</v>
      </c>
      <c r="H221" s="15">
        <v>2095</v>
      </c>
      <c r="I221" s="15">
        <v>3061</v>
      </c>
      <c r="J221" s="50">
        <v>444174</v>
      </c>
    </row>
    <row r="222" spans="1:10" hidden="1" outlineLevel="2" x14ac:dyDescent="0.3">
      <c r="A222" s="13">
        <v>2022</v>
      </c>
      <c r="B222" s="14" t="s">
        <v>122</v>
      </c>
      <c r="C222" s="14" t="s">
        <v>123</v>
      </c>
      <c r="D222" s="14" t="s">
        <v>128</v>
      </c>
      <c r="E222" s="14" t="s">
        <v>15</v>
      </c>
      <c r="F222" s="14" t="s">
        <v>16</v>
      </c>
      <c r="G222" s="14" t="s">
        <v>86</v>
      </c>
      <c r="H222" s="15">
        <v>33791</v>
      </c>
      <c r="I222" s="15">
        <v>51369</v>
      </c>
      <c r="J222" s="50">
        <v>7549504</v>
      </c>
    </row>
    <row r="223" spans="1:10" hidden="1" outlineLevel="2" x14ac:dyDescent="0.3">
      <c r="A223" s="13">
        <v>2022</v>
      </c>
      <c r="B223" s="14" t="s">
        <v>122</v>
      </c>
      <c r="C223" s="14" t="s">
        <v>123</v>
      </c>
      <c r="D223" s="14" t="s">
        <v>128</v>
      </c>
      <c r="E223" s="14" t="s">
        <v>17</v>
      </c>
      <c r="F223" s="14" t="s">
        <v>77</v>
      </c>
      <c r="G223" s="14" t="s">
        <v>87</v>
      </c>
      <c r="H223" s="15">
        <v>973</v>
      </c>
      <c r="I223" s="15">
        <v>1512</v>
      </c>
      <c r="J223" s="50">
        <v>224085</v>
      </c>
    </row>
    <row r="224" spans="1:10" hidden="1" outlineLevel="2" x14ac:dyDescent="0.3">
      <c r="A224" s="13">
        <v>2022</v>
      </c>
      <c r="B224" s="14" t="s">
        <v>122</v>
      </c>
      <c r="C224" s="14" t="s">
        <v>123</v>
      </c>
      <c r="D224" s="14" t="s">
        <v>128</v>
      </c>
      <c r="E224" s="14" t="s">
        <v>18</v>
      </c>
      <c r="F224" s="14" t="s">
        <v>19</v>
      </c>
      <c r="G224" s="14" t="s">
        <v>88</v>
      </c>
      <c r="H224" s="15">
        <v>781</v>
      </c>
      <c r="I224" s="15">
        <v>1027</v>
      </c>
      <c r="J224" s="50">
        <v>152348</v>
      </c>
    </row>
    <row r="225" spans="1:10" hidden="1" outlineLevel="2" x14ac:dyDescent="0.3">
      <c r="A225" s="13">
        <v>2022</v>
      </c>
      <c r="B225" s="14" t="s">
        <v>122</v>
      </c>
      <c r="C225" s="14" t="s">
        <v>123</v>
      </c>
      <c r="D225" s="14" t="s">
        <v>128</v>
      </c>
      <c r="E225" s="14" t="s">
        <v>20</v>
      </c>
      <c r="F225" s="14" t="s">
        <v>21</v>
      </c>
      <c r="G225" s="14" t="s">
        <v>89</v>
      </c>
      <c r="H225" s="15">
        <v>555</v>
      </c>
      <c r="I225" s="15">
        <v>744</v>
      </c>
      <c r="J225" s="50">
        <v>96172</v>
      </c>
    </row>
    <row r="226" spans="1:10" hidden="1" outlineLevel="2" x14ac:dyDescent="0.3">
      <c r="A226" s="13">
        <v>2022</v>
      </c>
      <c r="B226" s="14" t="s">
        <v>122</v>
      </c>
      <c r="C226" s="14" t="s">
        <v>123</v>
      </c>
      <c r="D226" s="14" t="s">
        <v>128</v>
      </c>
      <c r="E226" s="14" t="s">
        <v>22</v>
      </c>
      <c r="F226" s="14" t="s">
        <v>23</v>
      </c>
      <c r="G226" s="14" t="s">
        <v>90</v>
      </c>
      <c r="H226" s="15">
        <v>2544</v>
      </c>
      <c r="I226" s="15">
        <v>3755</v>
      </c>
      <c r="J226" s="50">
        <v>495262</v>
      </c>
    </row>
    <row r="227" spans="1:10" hidden="1" outlineLevel="2" x14ac:dyDescent="0.3">
      <c r="A227" s="13">
        <v>2022</v>
      </c>
      <c r="B227" s="14" t="s">
        <v>122</v>
      </c>
      <c r="C227" s="14" t="s">
        <v>123</v>
      </c>
      <c r="D227" s="14" t="s">
        <v>128</v>
      </c>
      <c r="E227" s="14" t="s">
        <v>24</v>
      </c>
      <c r="F227" s="14" t="s">
        <v>76</v>
      </c>
      <c r="G227" s="14" t="s">
        <v>91</v>
      </c>
      <c r="H227" s="15">
        <v>61061</v>
      </c>
      <c r="I227" s="15">
        <v>105453</v>
      </c>
      <c r="J227" s="50">
        <v>12031787</v>
      </c>
    </row>
    <row r="228" spans="1:10" hidden="1" outlineLevel="2" x14ac:dyDescent="0.3">
      <c r="A228" s="13">
        <v>2022</v>
      </c>
      <c r="B228" s="14" t="s">
        <v>122</v>
      </c>
      <c r="C228" s="14" t="s">
        <v>123</v>
      </c>
      <c r="D228" s="14" t="s">
        <v>128</v>
      </c>
      <c r="E228" s="14" t="s">
        <v>26</v>
      </c>
      <c r="F228" s="14" t="s">
        <v>27</v>
      </c>
      <c r="G228" s="14" t="s">
        <v>93</v>
      </c>
      <c r="H228" s="15">
        <v>7993</v>
      </c>
      <c r="I228" s="15">
        <v>10554</v>
      </c>
      <c r="J228" s="50">
        <v>1132880</v>
      </c>
    </row>
    <row r="229" spans="1:10" hidden="1" outlineLevel="2" x14ac:dyDescent="0.3">
      <c r="A229" s="13">
        <v>2022</v>
      </c>
      <c r="B229" s="14" t="s">
        <v>122</v>
      </c>
      <c r="C229" s="14" t="s">
        <v>123</v>
      </c>
      <c r="D229" s="14" t="s">
        <v>128</v>
      </c>
      <c r="E229" s="14" t="s">
        <v>28</v>
      </c>
      <c r="F229" s="14" t="s">
        <v>29</v>
      </c>
      <c r="G229" s="14" t="s">
        <v>94</v>
      </c>
      <c r="H229" s="15">
        <v>3440</v>
      </c>
      <c r="I229" s="15">
        <v>5901</v>
      </c>
      <c r="J229" s="50">
        <v>410129</v>
      </c>
    </row>
    <row r="230" spans="1:10" hidden="1" outlineLevel="2" x14ac:dyDescent="0.3">
      <c r="A230" s="13">
        <v>2022</v>
      </c>
      <c r="B230" s="14" t="s">
        <v>122</v>
      </c>
      <c r="C230" s="14" t="s">
        <v>123</v>
      </c>
      <c r="D230" s="14" t="s">
        <v>128</v>
      </c>
      <c r="E230" s="14" t="s">
        <v>30</v>
      </c>
      <c r="F230" s="14" t="s">
        <v>31</v>
      </c>
      <c r="G230" s="14" t="s">
        <v>95</v>
      </c>
      <c r="H230" s="15">
        <v>12285</v>
      </c>
      <c r="I230" s="15">
        <v>16018</v>
      </c>
      <c r="J230" s="50">
        <v>2879099</v>
      </c>
    </row>
    <row r="231" spans="1:10" hidden="1" outlineLevel="2" x14ac:dyDescent="0.3">
      <c r="A231" s="13">
        <v>2022</v>
      </c>
      <c r="B231" s="14" t="s">
        <v>122</v>
      </c>
      <c r="C231" s="14" t="s">
        <v>123</v>
      </c>
      <c r="D231" s="14" t="s">
        <v>128</v>
      </c>
      <c r="E231" s="14" t="s">
        <v>32</v>
      </c>
      <c r="F231" s="14" t="s">
        <v>33</v>
      </c>
      <c r="G231" s="14" t="s">
        <v>96</v>
      </c>
      <c r="H231" s="15">
        <v>6286</v>
      </c>
      <c r="I231" s="15">
        <v>9607</v>
      </c>
      <c r="J231" s="50">
        <v>1146986</v>
      </c>
    </row>
    <row r="232" spans="1:10" hidden="1" outlineLevel="2" x14ac:dyDescent="0.3">
      <c r="A232" s="13">
        <v>2022</v>
      </c>
      <c r="B232" s="14" t="s">
        <v>122</v>
      </c>
      <c r="C232" s="14" t="s">
        <v>123</v>
      </c>
      <c r="D232" s="14" t="s">
        <v>128</v>
      </c>
      <c r="E232" s="14" t="s">
        <v>34</v>
      </c>
      <c r="F232" s="14" t="s">
        <v>35</v>
      </c>
      <c r="G232" s="14" t="s">
        <v>97</v>
      </c>
      <c r="H232" s="15">
        <v>1558</v>
      </c>
      <c r="I232" s="15">
        <v>2212</v>
      </c>
      <c r="J232" s="50">
        <v>299318</v>
      </c>
    </row>
    <row r="233" spans="1:10" hidden="1" outlineLevel="2" x14ac:dyDescent="0.3">
      <c r="A233" s="13">
        <v>2022</v>
      </c>
      <c r="B233" s="14" t="s">
        <v>122</v>
      </c>
      <c r="C233" s="14" t="s">
        <v>123</v>
      </c>
      <c r="D233" s="14" t="s">
        <v>128</v>
      </c>
      <c r="E233" s="14" t="s">
        <v>36</v>
      </c>
      <c r="F233" s="14" t="s">
        <v>37</v>
      </c>
      <c r="G233" s="14" t="s">
        <v>98</v>
      </c>
      <c r="H233" s="15">
        <v>7</v>
      </c>
      <c r="I233" s="15">
        <v>8</v>
      </c>
      <c r="J233" s="50">
        <v>2071</v>
      </c>
    </row>
    <row r="234" spans="1:10" hidden="1" outlineLevel="2" x14ac:dyDescent="0.3">
      <c r="A234" s="13">
        <v>2022</v>
      </c>
      <c r="B234" s="14" t="s">
        <v>122</v>
      </c>
      <c r="C234" s="14" t="s">
        <v>123</v>
      </c>
      <c r="D234" s="14" t="s">
        <v>128</v>
      </c>
      <c r="E234" s="14" t="s">
        <v>38</v>
      </c>
      <c r="F234" s="14" t="s">
        <v>39</v>
      </c>
      <c r="G234" s="14" t="s">
        <v>99</v>
      </c>
      <c r="H234" s="15">
        <v>20</v>
      </c>
      <c r="I234" s="15">
        <v>29</v>
      </c>
      <c r="J234" s="50">
        <v>3687</v>
      </c>
    </row>
    <row r="235" spans="1:10" hidden="1" outlineLevel="2" x14ac:dyDescent="0.3">
      <c r="A235" s="13">
        <v>2022</v>
      </c>
      <c r="B235" s="14" t="s">
        <v>124</v>
      </c>
      <c r="C235" s="14" t="s">
        <v>125</v>
      </c>
      <c r="D235" s="14" t="s">
        <v>129</v>
      </c>
      <c r="E235" s="14" t="s">
        <v>0</v>
      </c>
      <c r="F235" s="14" t="s">
        <v>1</v>
      </c>
      <c r="G235" s="14" t="s">
        <v>78</v>
      </c>
      <c r="H235" s="15">
        <v>20</v>
      </c>
      <c r="I235" s="15">
        <v>31</v>
      </c>
      <c r="J235" s="50">
        <v>3730</v>
      </c>
    </row>
    <row r="236" spans="1:10" hidden="1" outlineLevel="2" x14ac:dyDescent="0.3">
      <c r="A236" s="13">
        <v>2022</v>
      </c>
      <c r="B236" s="14" t="s">
        <v>124</v>
      </c>
      <c r="C236" s="14" t="s">
        <v>125</v>
      </c>
      <c r="D236" s="14" t="s">
        <v>129</v>
      </c>
      <c r="E236" s="14" t="s">
        <v>4</v>
      </c>
      <c r="F236" s="14" t="s">
        <v>5</v>
      </c>
      <c r="G236" s="14" t="s">
        <v>80</v>
      </c>
      <c r="H236" s="15">
        <v>950</v>
      </c>
      <c r="I236" s="15">
        <v>1354</v>
      </c>
      <c r="J236" s="50">
        <v>213134</v>
      </c>
    </row>
    <row r="237" spans="1:10" hidden="1" outlineLevel="2" x14ac:dyDescent="0.3">
      <c r="A237" s="13">
        <v>2022</v>
      </c>
      <c r="B237" s="14" t="s">
        <v>124</v>
      </c>
      <c r="C237" s="14" t="s">
        <v>125</v>
      </c>
      <c r="D237" s="14" t="s">
        <v>129</v>
      </c>
      <c r="E237" s="14" t="s">
        <v>6</v>
      </c>
      <c r="F237" s="14" t="s">
        <v>7</v>
      </c>
      <c r="G237" s="14" t="s">
        <v>81</v>
      </c>
      <c r="H237" s="15">
        <v>8</v>
      </c>
      <c r="I237" s="15">
        <v>12</v>
      </c>
      <c r="J237" s="50">
        <v>2110</v>
      </c>
    </row>
    <row r="238" spans="1:10" hidden="1" outlineLevel="2" x14ac:dyDescent="0.3">
      <c r="A238" s="13">
        <v>2022</v>
      </c>
      <c r="B238" s="14" t="s">
        <v>124</v>
      </c>
      <c r="C238" s="14" t="s">
        <v>125</v>
      </c>
      <c r="D238" s="14" t="s">
        <v>129</v>
      </c>
      <c r="E238" s="14" t="s">
        <v>8</v>
      </c>
      <c r="F238" s="14" t="s">
        <v>9</v>
      </c>
      <c r="G238" s="14" t="s">
        <v>82</v>
      </c>
      <c r="H238" s="15">
        <v>169</v>
      </c>
      <c r="I238" s="15">
        <v>217</v>
      </c>
      <c r="J238" s="50">
        <v>34164</v>
      </c>
    </row>
    <row r="239" spans="1:10" hidden="1" outlineLevel="2" x14ac:dyDescent="0.3">
      <c r="A239" s="13">
        <v>2022</v>
      </c>
      <c r="B239" s="14" t="s">
        <v>124</v>
      </c>
      <c r="C239" s="14" t="s">
        <v>125</v>
      </c>
      <c r="D239" s="14" t="s">
        <v>129</v>
      </c>
      <c r="E239" s="14" t="s">
        <v>10</v>
      </c>
      <c r="F239" s="14" t="s">
        <v>43</v>
      </c>
      <c r="G239" s="14" t="s">
        <v>83</v>
      </c>
      <c r="H239" s="15">
        <v>203</v>
      </c>
      <c r="I239" s="15">
        <v>256</v>
      </c>
      <c r="J239" s="50">
        <v>45981</v>
      </c>
    </row>
    <row r="240" spans="1:10" hidden="1" outlineLevel="2" x14ac:dyDescent="0.3">
      <c r="A240" s="13">
        <v>2022</v>
      </c>
      <c r="B240" s="14" t="s">
        <v>124</v>
      </c>
      <c r="C240" s="14" t="s">
        <v>125</v>
      </c>
      <c r="D240" s="14" t="s">
        <v>129</v>
      </c>
      <c r="E240" s="14" t="s">
        <v>11</v>
      </c>
      <c r="F240" s="14" t="s">
        <v>12</v>
      </c>
      <c r="G240" s="14" t="s">
        <v>84</v>
      </c>
      <c r="H240" s="15">
        <v>10960</v>
      </c>
      <c r="I240" s="15">
        <v>15948</v>
      </c>
      <c r="J240" s="50">
        <v>2773234</v>
      </c>
    </row>
    <row r="241" spans="1:10" hidden="1" outlineLevel="2" x14ac:dyDescent="0.3">
      <c r="A241" s="13">
        <v>2022</v>
      </c>
      <c r="B241" s="14" t="s">
        <v>124</v>
      </c>
      <c r="C241" s="14" t="s">
        <v>125</v>
      </c>
      <c r="D241" s="14" t="s">
        <v>129</v>
      </c>
      <c r="E241" s="14" t="s">
        <v>13</v>
      </c>
      <c r="F241" s="14" t="s">
        <v>14</v>
      </c>
      <c r="G241" s="14" t="s">
        <v>85</v>
      </c>
      <c r="H241" s="15">
        <v>719</v>
      </c>
      <c r="I241" s="15">
        <v>1162</v>
      </c>
      <c r="J241" s="50">
        <v>172516</v>
      </c>
    </row>
    <row r="242" spans="1:10" hidden="1" outlineLevel="2" x14ac:dyDescent="0.3">
      <c r="A242" s="13">
        <v>2022</v>
      </c>
      <c r="B242" s="14" t="s">
        <v>124</v>
      </c>
      <c r="C242" s="14" t="s">
        <v>125</v>
      </c>
      <c r="D242" s="14" t="s">
        <v>129</v>
      </c>
      <c r="E242" s="14" t="s">
        <v>15</v>
      </c>
      <c r="F242" s="14" t="s">
        <v>16</v>
      </c>
      <c r="G242" s="14" t="s">
        <v>86</v>
      </c>
      <c r="H242" s="15">
        <v>12732</v>
      </c>
      <c r="I242" s="15">
        <v>19674</v>
      </c>
      <c r="J242" s="50">
        <v>3168611</v>
      </c>
    </row>
    <row r="243" spans="1:10" hidden="1" outlineLevel="2" x14ac:dyDescent="0.3">
      <c r="A243" s="13">
        <v>2022</v>
      </c>
      <c r="B243" s="14" t="s">
        <v>124</v>
      </c>
      <c r="C243" s="14" t="s">
        <v>125</v>
      </c>
      <c r="D243" s="14" t="s">
        <v>129</v>
      </c>
      <c r="E243" s="14" t="s">
        <v>17</v>
      </c>
      <c r="F243" s="14" t="s">
        <v>77</v>
      </c>
      <c r="G243" s="14" t="s">
        <v>87</v>
      </c>
      <c r="H243" s="15">
        <v>526</v>
      </c>
      <c r="I243" s="15">
        <v>819</v>
      </c>
      <c r="J243" s="50">
        <v>123599</v>
      </c>
    </row>
    <row r="244" spans="1:10" hidden="1" outlineLevel="2" x14ac:dyDescent="0.3">
      <c r="A244" s="13">
        <v>2022</v>
      </c>
      <c r="B244" s="14" t="s">
        <v>124</v>
      </c>
      <c r="C244" s="14" t="s">
        <v>125</v>
      </c>
      <c r="D244" s="14" t="s">
        <v>129</v>
      </c>
      <c r="E244" s="14" t="s">
        <v>18</v>
      </c>
      <c r="F244" s="14" t="s">
        <v>19</v>
      </c>
      <c r="G244" s="14" t="s">
        <v>88</v>
      </c>
      <c r="H244" s="15">
        <v>420</v>
      </c>
      <c r="I244" s="15">
        <v>531</v>
      </c>
      <c r="J244" s="50">
        <v>97979</v>
      </c>
    </row>
    <row r="245" spans="1:10" hidden="1" outlineLevel="2" x14ac:dyDescent="0.3">
      <c r="A245" s="13">
        <v>2022</v>
      </c>
      <c r="B245" s="14" t="s">
        <v>124</v>
      </c>
      <c r="C245" s="14" t="s">
        <v>125</v>
      </c>
      <c r="D245" s="14" t="s">
        <v>129</v>
      </c>
      <c r="E245" s="14" t="s">
        <v>20</v>
      </c>
      <c r="F245" s="14" t="s">
        <v>21</v>
      </c>
      <c r="G245" s="14" t="s">
        <v>89</v>
      </c>
      <c r="H245" s="15">
        <v>271</v>
      </c>
      <c r="I245" s="15">
        <v>356</v>
      </c>
      <c r="J245" s="50">
        <v>52876</v>
      </c>
    </row>
    <row r="246" spans="1:10" hidden="1" outlineLevel="2" x14ac:dyDescent="0.3">
      <c r="A246" s="13">
        <v>2022</v>
      </c>
      <c r="B246" s="14" t="s">
        <v>124</v>
      </c>
      <c r="C246" s="14" t="s">
        <v>125</v>
      </c>
      <c r="D246" s="14" t="s">
        <v>129</v>
      </c>
      <c r="E246" s="14" t="s">
        <v>22</v>
      </c>
      <c r="F246" s="14" t="s">
        <v>23</v>
      </c>
      <c r="G246" s="14" t="s">
        <v>90</v>
      </c>
      <c r="H246" s="15">
        <v>1191</v>
      </c>
      <c r="I246" s="15">
        <v>1989</v>
      </c>
      <c r="J246" s="50">
        <v>268822</v>
      </c>
    </row>
    <row r="247" spans="1:10" hidden="1" outlineLevel="2" x14ac:dyDescent="0.3">
      <c r="A247" s="13">
        <v>2022</v>
      </c>
      <c r="B247" s="14" t="s">
        <v>124</v>
      </c>
      <c r="C247" s="14" t="s">
        <v>125</v>
      </c>
      <c r="D247" s="14" t="s">
        <v>129</v>
      </c>
      <c r="E247" s="14" t="s">
        <v>24</v>
      </c>
      <c r="F247" s="14" t="s">
        <v>76</v>
      </c>
      <c r="G247" s="14" t="s">
        <v>91</v>
      </c>
      <c r="H247" s="15">
        <v>17697</v>
      </c>
      <c r="I247" s="15">
        <v>31116</v>
      </c>
      <c r="J247" s="50">
        <v>4156371</v>
      </c>
    </row>
    <row r="248" spans="1:10" hidden="1" outlineLevel="2" x14ac:dyDescent="0.3">
      <c r="A248" s="13">
        <v>2022</v>
      </c>
      <c r="B248" s="14" t="s">
        <v>124</v>
      </c>
      <c r="C248" s="14" t="s">
        <v>125</v>
      </c>
      <c r="D248" s="14" t="s">
        <v>129</v>
      </c>
      <c r="E248" s="14" t="s">
        <v>26</v>
      </c>
      <c r="F248" s="14" t="s">
        <v>27</v>
      </c>
      <c r="G248" s="14" t="s">
        <v>93</v>
      </c>
      <c r="H248" s="15">
        <v>1881</v>
      </c>
      <c r="I248" s="15">
        <v>2606</v>
      </c>
      <c r="J248" s="50">
        <v>362654</v>
      </c>
    </row>
    <row r="249" spans="1:10" hidden="1" outlineLevel="2" x14ac:dyDescent="0.3">
      <c r="A249" s="13">
        <v>2022</v>
      </c>
      <c r="B249" s="14" t="s">
        <v>124</v>
      </c>
      <c r="C249" s="14" t="s">
        <v>125</v>
      </c>
      <c r="D249" s="14" t="s">
        <v>129</v>
      </c>
      <c r="E249" s="14" t="s">
        <v>28</v>
      </c>
      <c r="F249" s="14" t="s">
        <v>29</v>
      </c>
      <c r="G249" s="14" t="s">
        <v>94</v>
      </c>
      <c r="H249" s="15">
        <v>1225</v>
      </c>
      <c r="I249" s="15">
        <v>2065</v>
      </c>
      <c r="J249" s="50">
        <v>183169</v>
      </c>
    </row>
    <row r="250" spans="1:10" hidden="1" outlineLevel="2" x14ac:dyDescent="0.3">
      <c r="A250" s="13">
        <v>2022</v>
      </c>
      <c r="B250" s="14" t="s">
        <v>124</v>
      </c>
      <c r="C250" s="14" t="s">
        <v>125</v>
      </c>
      <c r="D250" s="14" t="s">
        <v>129</v>
      </c>
      <c r="E250" s="14" t="s">
        <v>30</v>
      </c>
      <c r="F250" s="14" t="s">
        <v>31</v>
      </c>
      <c r="G250" s="14" t="s">
        <v>95</v>
      </c>
      <c r="H250" s="15">
        <v>3293</v>
      </c>
      <c r="I250" s="15">
        <v>4765</v>
      </c>
      <c r="J250" s="50">
        <v>923661</v>
      </c>
    </row>
    <row r="251" spans="1:10" hidden="1" outlineLevel="2" x14ac:dyDescent="0.3">
      <c r="A251" s="13">
        <v>2022</v>
      </c>
      <c r="B251" s="14" t="s">
        <v>124</v>
      </c>
      <c r="C251" s="14" t="s">
        <v>125</v>
      </c>
      <c r="D251" s="14" t="s">
        <v>129</v>
      </c>
      <c r="E251" s="14" t="s">
        <v>32</v>
      </c>
      <c r="F251" s="14" t="s">
        <v>33</v>
      </c>
      <c r="G251" s="14" t="s">
        <v>96</v>
      </c>
      <c r="H251" s="15">
        <v>2449</v>
      </c>
      <c r="I251" s="15">
        <v>3821</v>
      </c>
      <c r="J251" s="50">
        <v>458465</v>
      </c>
    </row>
    <row r="252" spans="1:10" hidden="1" outlineLevel="2" x14ac:dyDescent="0.3">
      <c r="A252" s="13">
        <v>2022</v>
      </c>
      <c r="B252" s="14" t="s">
        <v>124</v>
      </c>
      <c r="C252" s="14" t="s">
        <v>125</v>
      </c>
      <c r="D252" s="14" t="s">
        <v>129</v>
      </c>
      <c r="E252" s="14" t="s">
        <v>34</v>
      </c>
      <c r="F252" s="14" t="s">
        <v>35</v>
      </c>
      <c r="G252" s="14" t="s">
        <v>97</v>
      </c>
      <c r="H252" s="15">
        <v>658</v>
      </c>
      <c r="I252" s="15">
        <v>1023</v>
      </c>
      <c r="J252" s="50">
        <v>134175</v>
      </c>
    </row>
    <row r="253" spans="1:10" hidden="1" outlineLevel="2" x14ac:dyDescent="0.3">
      <c r="A253" s="13">
        <v>2022</v>
      </c>
      <c r="B253" s="14" t="s">
        <v>124</v>
      </c>
      <c r="C253" s="14" t="s">
        <v>125</v>
      </c>
      <c r="D253" s="14" t="s">
        <v>129</v>
      </c>
      <c r="E253" s="14" t="s">
        <v>36</v>
      </c>
      <c r="F253" s="14" t="s">
        <v>37</v>
      </c>
      <c r="G253" s="14" t="s">
        <v>98</v>
      </c>
      <c r="H253" s="15">
        <v>11</v>
      </c>
      <c r="I253" s="15">
        <v>14</v>
      </c>
      <c r="J253" s="50">
        <v>1953</v>
      </c>
    </row>
    <row r="254" spans="1:10" hidden="1" outlineLevel="2" x14ac:dyDescent="0.3">
      <c r="A254" s="13">
        <v>2022</v>
      </c>
      <c r="B254" s="14" t="s">
        <v>124</v>
      </c>
      <c r="C254" s="14" t="s">
        <v>125</v>
      </c>
      <c r="D254" s="14" t="s">
        <v>129</v>
      </c>
      <c r="E254" s="14" t="s">
        <v>38</v>
      </c>
      <c r="F254" s="14" t="s">
        <v>39</v>
      </c>
      <c r="G254" s="14" t="s">
        <v>99</v>
      </c>
      <c r="H254" s="15">
        <v>13</v>
      </c>
      <c r="I254" s="15">
        <v>21</v>
      </c>
      <c r="J254" s="50">
        <v>2434</v>
      </c>
    </row>
    <row r="255" spans="1:10" outlineLevel="1" collapsed="1" x14ac:dyDescent="0.3">
      <c r="A255" s="25" t="s">
        <v>102</v>
      </c>
      <c r="B255" s="17"/>
      <c r="C255" s="17"/>
      <c r="D255" s="17"/>
      <c r="E255" s="17"/>
      <c r="F255" s="17"/>
      <c r="G255" s="17"/>
      <c r="H255" s="18">
        <f>SUBTOTAL(9,H172:H254)</f>
        <v>626733</v>
      </c>
      <c r="I255" s="18">
        <f>SUBTOTAL(9,I172:I254)</f>
        <v>1019299</v>
      </c>
      <c r="J255" s="51">
        <f>SUBTOTAL(9,J172:J254)</f>
        <v>129269184</v>
      </c>
    </row>
    <row r="256" spans="1:10" hidden="1" outlineLevel="2" x14ac:dyDescent="0.3">
      <c r="A256" s="19">
        <v>2021</v>
      </c>
      <c r="B256" t="s">
        <v>118</v>
      </c>
      <c r="C256" t="s">
        <v>119</v>
      </c>
      <c r="D256" t="s">
        <v>126</v>
      </c>
      <c r="E256" t="s">
        <v>0</v>
      </c>
      <c r="F256" t="s">
        <v>1</v>
      </c>
      <c r="G256" t="s">
        <v>78</v>
      </c>
      <c r="H256" s="11">
        <v>164</v>
      </c>
      <c r="I256" s="11">
        <v>176</v>
      </c>
      <c r="J256" s="52">
        <v>30414</v>
      </c>
    </row>
    <row r="257" spans="1:10" hidden="1" outlineLevel="2" x14ac:dyDescent="0.3">
      <c r="A257" s="19">
        <v>2021</v>
      </c>
      <c r="B257" t="s">
        <v>118</v>
      </c>
      <c r="C257" t="s">
        <v>119</v>
      </c>
      <c r="D257" t="s">
        <v>126</v>
      </c>
      <c r="E257" t="s">
        <v>4</v>
      </c>
      <c r="F257" t="s">
        <v>5</v>
      </c>
      <c r="G257" t="s">
        <v>80</v>
      </c>
      <c r="H257" s="11">
        <v>496</v>
      </c>
      <c r="I257" s="11">
        <v>545</v>
      </c>
      <c r="J257" s="52">
        <v>83324</v>
      </c>
    </row>
    <row r="258" spans="1:10" hidden="1" outlineLevel="2" x14ac:dyDescent="0.3">
      <c r="A258" s="19">
        <v>2021</v>
      </c>
      <c r="B258" t="s">
        <v>118</v>
      </c>
      <c r="C258" t="s">
        <v>119</v>
      </c>
      <c r="D258" t="s">
        <v>126</v>
      </c>
      <c r="E258" t="s">
        <v>8</v>
      </c>
      <c r="F258" t="s">
        <v>9</v>
      </c>
      <c r="G258" t="s">
        <v>82</v>
      </c>
      <c r="H258" s="11">
        <v>3</v>
      </c>
      <c r="I258" s="11">
        <v>3</v>
      </c>
      <c r="J258" s="52">
        <v>409</v>
      </c>
    </row>
    <row r="259" spans="1:10" hidden="1" outlineLevel="2" x14ac:dyDescent="0.3">
      <c r="A259" s="19">
        <v>2021</v>
      </c>
      <c r="B259" t="s">
        <v>118</v>
      </c>
      <c r="C259" t="s">
        <v>119</v>
      </c>
      <c r="D259" t="s">
        <v>126</v>
      </c>
      <c r="E259" t="s">
        <v>10</v>
      </c>
      <c r="F259" t="s">
        <v>43</v>
      </c>
      <c r="G259" t="s">
        <v>83</v>
      </c>
      <c r="H259" s="11">
        <v>122</v>
      </c>
      <c r="I259" s="11">
        <v>128</v>
      </c>
      <c r="J259" s="52">
        <v>22507</v>
      </c>
    </row>
    <row r="260" spans="1:10" hidden="1" outlineLevel="2" x14ac:dyDescent="0.3">
      <c r="A260" s="19">
        <v>2021</v>
      </c>
      <c r="B260" t="s">
        <v>118</v>
      </c>
      <c r="C260" t="s">
        <v>119</v>
      </c>
      <c r="D260" t="s">
        <v>126</v>
      </c>
      <c r="E260" t="s">
        <v>11</v>
      </c>
      <c r="F260" t="s">
        <v>12</v>
      </c>
      <c r="G260" t="s">
        <v>84</v>
      </c>
      <c r="H260" s="11">
        <v>1457</v>
      </c>
      <c r="I260" s="11">
        <v>1667</v>
      </c>
      <c r="J260" s="52">
        <v>297676</v>
      </c>
    </row>
    <row r="261" spans="1:10" hidden="1" outlineLevel="2" x14ac:dyDescent="0.3">
      <c r="A261" s="19">
        <v>2021</v>
      </c>
      <c r="B261" t="s">
        <v>118</v>
      </c>
      <c r="C261" t="s">
        <v>119</v>
      </c>
      <c r="D261" t="s">
        <v>126</v>
      </c>
      <c r="E261" t="s">
        <v>13</v>
      </c>
      <c r="F261" t="s">
        <v>14</v>
      </c>
      <c r="G261" t="s">
        <v>85</v>
      </c>
      <c r="H261" s="11">
        <v>111</v>
      </c>
      <c r="I261" s="11">
        <v>129</v>
      </c>
      <c r="J261" s="52">
        <v>30842</v>
      </c>
    </row>
    <row r="262" spans="1:10" hidden="1" outlineLevel="2" x14ac:dyDescent="0.3">
      <c r="A262" s="19">
        <v>2021</v>
      </c>
      <c r="B262" t="s">
        <v>118</v>
      </c>
      <c r="C262" t="s">
        <v>119</v>
      </c>
      <c r="D262" t="s">
        <v>126</v>
      </c>
      <c r="E262" t="s">
        <v>15</v>
      </c>
      <c r="F262" t="s">
        <v>16</v>
      </c>
      <c r="G262" t="s">
        <v>86</v>
      </c>
      <c r="H262" s="11">
        <v>3692</v>
      </c>
      <c r="I262" s="11">
        <v>4277</v>
      </c>
      <c r="J262" s="52">
        <v>662363</v>
      </c>
    </row>
    <row r="263" spans="1:10" hidden="1" outlineLevel="2" x14ac:dyDescent="0.3">
      <c r="A263" s="19">
        <v>2021</v>
      </c>
      <c r="B263" t="s">
        <v>118</v>
      </c>
      <c r="C263" t="s">
        <v>119</v>
      </c>
      <c r="D263" t="s">
        <v>126</v>
      </c>
      <c r="E263" t="s">
        <v>17</v>
      </c>
      <c r="F263" t="s">
        <v>77</v>
      </c>
      <c r="G263" t="s">
        <v>87</v>
      </c>
      <c r="H263" s="11">
        <v>115</v>
      </c>
      <c r="I263" s="11">
        <v>126</v>
      </c>
      <c r="J263" s="52">
        <v>28232</v>
      </c>
    </row>
    <row r="264" spans="1:10" hidden="1" outlineLevel="2" x14ac:dyDescent="0.3">
      <c r="A264" s="19">
        <v>2021</v>
      </c>
      <c r="B264" t="s">
        <v>118</v>
      </c>
      <c r="C264" t="s">
        <v>119</v>
      </c>
      <c r="D264" t="s">
        <v>126</v>
      </c>
      <c r="E264" t="s">
        <v>18</v>
      </c>
      <c r="F264" t="s">
        <v>19</v>
      </c>
      <c r="G264" t="s">
        <v>88</v>
      </c>
      <c r="H264" s="11">
        <v>29</v>
      </c>
      <c r="I264" s="11">
        <v>31</v>
      </c>
      <c r="J264" s="52">
        <v>5138</v>
      </c>
    </row>
    <row r="265" spans="1:10" hidden="1" outlineLevel="2" x14ac:dyDescent="0.3">
      <c r="A265" s="19">
        <v>2021</v>
      </c>
      <c r="B265" t="s">
        <v>118</v>
      </c>
      <c r="C265" t="s">
        <v>119</v>
      </c>
      <c r="D265" t="s">
        <v>126</v>
      </c>
      <c r="E265" t="s">
        <v>20</v>
      </c>
      <c r="F265" t="s">
        <v>21</v>
      </c>
      <c r="G265" t="s">
        <v>89</v>
      </c>
      <c r="H265" s="11">
        <v>38</v>
      </c>
      <c r="I265" s="11">
        <v>42</v>
      </c>
      <c r="J265" s="52">
        <v>6254</v>
      </c>
    </row>
    <row r="266" spans="1:10" hidden="1" outlineLevel="2" x14ac:dyDescent="0.3">
      <c r="A266" s="19">
        <v>2021</v>
      </c>
      <c r="B266" t="s">
        <v>118</v>
      </c>
      <c r="C266" t="s">
        <v>119</v>
      </c>
      <c r="D266" t="s">
        <v>126</v>
      </c>
      <c r="E266" t="s">
        <v>22</v>
      </c>
      <c r="F266" t="s">
        <v>23</v>
      </c>
      <c r="G266" t="s">
        <v>90</v>
      </c>
      <c r="H266" s="11">
        <v>224</v>
      </c>
      <c r="I266" s="11">
        <v>246</v>
      </c>
      <c r="J266" s="52">
        <v>43022</v>
      </c>
    </row>
    <row r="267" spans="1:10" hidden="1" outlineLevel="2" x14ac:dyDescent="0.3">
      <c r="A267" s="19">
        <v>2021</v>
      </c>
      <c r="B267" t="s">
        <v>118</v>
      </c>
      <c r="C267" t="s">
        <v>119</v>
      </c>
      <c r="D267" t="s">
        <v>126</v>
      </c>
      <c r="E267" t="s">
        <v>24</v>
      </c>
      <c r="F267" t="s">
        <v>76</v>
      </c>
      <c r="G267" t="s">
        <v>91</v>
      </c>
      <c r="H267" s="11">
        <v>7460</v>
      </c>
      <c r="I267" s="11">
        <v>9063</v>
      </c>
      <c r="J267" s="52">
        <v>1240502</v>
      </c>
    </row>
    <row r="268" spans="1:10" hidden="1" outlineLevel="2" x14ac:dyDescent="0.3">
      <c r="A268" s="19">
        <v>2021</v>
      </c>
      <c r="B268" t="s">
        <v>118</v>
      </c>
      <c r="C268" t="s">
        <v>119</v>
      </c>
      <c r="D268" t="s">
        <v>126</v>
      </c>
      <c r="E268" t="s">
        <v>26</v>
      </c>
      <c r="F268" t="s">
        <v>27</v>
      </c>
      <c r="G268" t="s">
        <v>93</v>
      </c>
      <c r="H268" s="11">
        <v>161</v>
      </c>
      <c r="I268" s="11">
        <v>197</v>
      </c>
      <c r="J268" s="52">
        <v>25239</v>
      </c>
    </row>
    <row r="269" spans="1:10" hidden="1" outlineLevel="2" x14ac:dyDescent="0.3">
      <c r="A269" s="19">
        <v>2021</v>
      </c>
      <c r="B269" t="s">
        <v>118</v>
      </c>
      <c r="C269" t="s">
        <v>119</v>
      </c>
      <c r="D269" t="s">
        <v>126</v>
      </c>
      <c r="E269" t="s">
        <v>28</v>
      </c>
      <c r="F269" t="s">
        <v>29</v>
      </c>
      <c r="G269" t="s">
        <v>94</v>
      </c>
      <c r="H269" s="11">
        <v>469</v>
      </c>
      <c r="I269" s="11">
        <v>555</v>
      </c>
      <c r="J269" s="52">
        <v>42260</v>
      </c>
    </row>
    <row r="270" spans="1:10" hidden="1" outlineLevel="2" x14ac:dyDescent="0.3">
      <c r="A270" s="19">
        <v>2021</v>
      </c>
      <c r="B270" t="s">
        <v>118</v>
      </c>
      <c r="C270" t="s">
        <v>119</v>
      </c>
      <c r="D270" t="s">
        <v>126</v>
      </c>
      <c r="E270" t="s">
        <v>30</v>
      </c>
      <c r="F270" t="s">
        <v>31</v>
      </c>
      <c r="G270" t="s">
        <v>95</v>
      </c>
      <c r="H270" s="11">
        <v>1119</v>
      </c>
      <c r="I270" s="11">
        <v>1345</v>
      </c>
      <c r="J270" s="52">
        <v>237507</v>
      </c>
    </row>
    <row r="271" spans="1:10" hidden="1" outlineLevel="2" x14ac:dyDescent="0.3">
      <c r="A271" s="19">
        <v>2021</v>
      </c>
      <c r="B271" t="s">
        <v>118</v>
      </c>
      <c r="C271" t="s">
        <v>119</v>
      </c>
      <c r="D271" t="s">
        <v>126</v>
      </c>
      <c r="E271" t="s">
        <v>32</v>
      </c>
      <c r="F271" t="s">
        <v>33</v>
      </c>
      <c r="G271" t="s">
        <v>96</v>
      </c>
      <c r="H271" s="11">
        <v>363</v>
      </c>
      <c r="I271" s="11">
        <v>419</v>
      </c>
      <c r="J271" s="52">
        <v>51483</v>
      </c>
    </row>
    <row r="272" spans="1:10" hidden="1" outlineLevel="2" x14ac:dyDescent="0.3">
      <c r="A272" s="19">
        <v>2021</v>
      </c>
      <c r="B272" t="s">
        <v>118</v>
      </c>
      <c r="C272" t="s">
        <v>119</v>
      </c>
      <c r="D272" t="s">
        <v>126</v>
      </c>
      <c r="E272" t="s">
        <v>34</v>
      </c>
      <c r="F272" t="s">
        <v>35</v>
      </c>
      <c r="G272" t="s">
        <v>97</v>
      </c>
      <c r="H272" s="11">
        <v>135</v>
      </c>
      <c r="I272" s="11">
        <v>161</v>
      </c>
      <c r="J272" s="52">
        <v>21671</v>
      </c>
    </row>
    <row r="273" spans="1:10" hidden="1" outlineLevel="2" x14ac:dyDescent="0.3">
      <c r="A273" s="19">
        <v>2021</v>
      </c>
      <c r="B273" t="s">
        <v>118</v>
      </c>
      <c r="C273" t="s">
        <v>119</v>
      </c>
      <c r="D273" t="s">
        <v>126</v>
      </c>
      <c r="E273" t="s">
        <v>36</v>
      </c>
      <c r="F273" t="s">
        <v>37</v>
      </c>
      <c r="G273" t="s">
        <v>98</v>
      </c>
      <c r="H273" s="11">
        <v>4</v>
      </c>
      <c r="I273" s="11">
        <v>5</v>
      </c>
      <c r="J273" s="52">
        <v>937</v>
      </c>
    </row>
    <row r="274" spans="1:10" hidden="1" outlineLevel="2" x14ac:dyDescent="0.3">
      <c r="A274" s="19">
        <v>2021</v>
      </c>
      <c r="B274" t="s">
        <v>118</v>
      </c>
      <c r="C274" t="s">
        <v>119</v>
      </c>
      <c r="D274" t="s">
        <v>126</v>
      </c>
      <c r="E274" t="s">
        <v>38</v>
      </c>
      <c r="F274" t="s">
        <v>39</v>
      </c>
      <c r="G274" t="s">
        <v>99</v>
      </c>
      <c r="H274" s="11">
        <v>3</v>
      </c>
      <c r="I274" s="11">
        <v>3</v>
      </c>
      <c r="J274" s="52">
        <v>510</v>
      </c>
    </row>
    <row r="275" spans="1:10" hidden="1" outlineLevel="2" x14ac:dyDescent="0.3">
      <c r="A275" s="19">
        <v>2021</v>
      </c>
      <c r="B275" t="s">
        <v>120</v>
      </c>
      <c r="C275" t="s">
        <v>121</v>
      </c>
      <c r="D275" t="s">
        <v>127</v>
      </c>
      <c r="E275" t="s">
        <v>0</v>
      </c>
      <c r="F275" t="s">
        <v>1</v>
      </c>
      <c r="G275" t="s">
        <v>78</v>
      </c>
      <c r="H275" s="11">
        <v>1691</v>
      </c>
      <c r="I275" s="11">
        <v>2547</v>
      </c>
      <c r="J275" s="52">
        <v>329430</v>
      </c>
    </row>
    <row r="276" spans="1:10" hidden="1" outlineLevel="2" x14ac:dyDescent="0.3">
      <c r="A276" s="19">
        <v>2021</v>
      </c>
      <c r="B276" t="s">
        <v>120</v>
      </c>
      <c r="C276" t="s">
        <v>121</v>
      </c>
      <c r="D276" t="s">
        <v>127</v>
      </c>
      <c r="E276" t="s">
        <v>2</v>
      </c>
      <c r="F276" t="s">
        <v>3</v>
      </c>
      <c r="G276" t="s">
        <v>79</v>
      </c>
      <c r="H276" s="11">
        <v>6</v>
      </c>
      <c r="I276" s="11">
        <v>8</v>
      </c>
      <c r="J276" s="52">
        <v>2061</v>
      </c>
    </row>
    <row r="277" spans="1:10" hidden="1" outlineLevel="2" x14ac:dyDescent="0.3">
      <c r="A277" s="19">
        <v>2021</v>
      </c>
      <c r="B277" t="s">
        <v>120</v>
      </c>
      <c r="C277" t="s">
        <v>121</v>
      </c>
      <c r="D277" t="s">
        <v>127</v>
      </c>
      <c r="E277" t="s">
        <v>4</v>
      </c>
      <c r="F277" t="s">
        <v>5</v>
      </c>
      <c r="G277" t="s">
        <v>80</v>
      </c>
      <c r="H277" s="11">
        <v>10790</v>
      </c>
      <c r="I277" s="11">
        <v>15862</v>
      </c>
      <c r="J277" s="52">
        <v>2153253</v>
      </c>
    </row>
    <row r="278" spans="1:10" hidden="1" outlineLevel="2" x14ac:dyDescent="0.3">
      <c r="A278" s="19">
        <v>2021</v>
      </c>
      <c r="B278" t="s">
        <v>120</v>
      </c>
      <c r="C278" t="s">
        <v>121</v>
      </c>
      <c r="D278" t="s">
        <v>127</v>
      </c>
      <c r="E278" t="s">
        <v>6</v>
      </c>
      <c r="F278" t="s">
        <v>7</v>
      </c>
      <c r="G278" t="s">
        <v>81</v>
      </c>
      <c r="H278" s="11">
        <v>14</v>
      </c>
      <c r="I278" s="11">
        <v>22</v>
      </c>
      <c r="J278" s="52">
        <v>3705</v>
      </c>
    </row>
    <row r="279" spans="1:10" hidden="1" outlineLevel="2" x14ac:dyDescent="0.3">
      <c r="A279" s="19">
        <v>2021</v>
      </c>
      <c r="B279" t="s">
        <v>120</v>
      </c>
      <c r="C279" t="s">
        <v>121</v>
      </c>
      <c r="D279" t="s">
        <v>127</v>
      </c>
      <c r="E279" t="s">
        <v>8</v>
      </c>
      <c r="F279" t="s">
        <v>9</v>
      </c>
      <c r="G279" t="s">
        <v>82</v>
      </c>
      <c r="H279" s="11">
        <v>449</v>
      </c>
      <c r="I279" s="11">
        <v>592</v>
      </c>
      <c r="J279" s="52">
        <v>82264</v>
      </c>
    </row>
    <row r="280" spans="1:10" hidden="1" outlineLevel="2" x14ac:dyDescent="0.3">
      <c r="A280" s="19">
        <v>2021</v>
      </c>
      <c r="B280" t="s">
        <v>120</v>
      </c>
      <c r="C280" t="s">
        <v>121</v>
      </c>
      <c r="D280" t="s">
        <v>127</v>
      </c>
      <c r="E280" t="s">
        <v>10</v>
      </c>
      <c r="F280" t="s">
        <v>43</v>
      </c>
      <c r="G280" t="s">
        <v>83</v>
      </c>
      <c r="H280" s="11">
        <v>6662</v>
      </c>
      <c r="I280" s="11">
        <v>8872</v>
      </c>
      <c r="J280" s="52">
        <v>1372922</v>
      </c>
    </row>
    <row r="281" spans="1:10" hidden="1" outlineLevel="2" x14ac:dyDescent="0.3">
      <c r="A281" s="19">
        <v>2021</v>
      </c>
      <c r="B281" t="s">
        <v>120</v>
      </c>
      <c r="C281" t="s">
        <v>121</v>
      </c>
      <c r="D281" t="s">
        <v>127</v>
      </c>
      <c r="E281" t="s">
        <v>11</v>
      </c>
      <c r="F281" t="s">
        <v>12</v>
      </c>
      <c r="G281" t="s">
        <v>84</v>
      </c>
      <c r="H281" s="11">
        <v>52956</v>
      </c>
      <c r="I281" s="11">
        <v>76332</v>
      </c>
      <c r="J281" s="52">
        <v>11929449</v>
      </c>
    </row>
    <row r="282" spans="1:10" hidden="1" outlineLevel="2" x14ac:dyDescent="0.3">
      <c r="A282" s="19">
        <v>2021</v>
      </c>
      <c r="B282" t="s">
        <v>120</v>
      </c>
      <c r="C282" t="s">
        <v>121</v>
      </c>
      <c r="D282" t="s">
        <v>127</v>
      </c>
      <c r="E282" t="s">
        <v>13</v>
      </c>
      <c r="F282" t="s">
        <v>14</v>
      </c>
      <c r="G282" t="s">
        <v>85</v>
      </c>
      <c r="H282" s="11">
        <v>4438</v>
      </c>
      <c r="I282" s="11">
        <v>6702</v>
      </c>
      <c r="J282" s="52">
        <v>1027564</v>
      </c>
    </row>
    <row r="283" spans="1:10" hidden="1" outlineLevel="2" x14ac:dyDescent="0.3">
      <c r="A283" s="19">
        <v>2021</v>
      </c>
      <c r="B283" t="s">
        <v>120</v>
      </c>
      <c r="C283" t="s">
        <v>121</v>
      </c>
      <c r="D283" t="s">
        <v>127</v>
      </c>
      <c r="E283" t="s">
        <v>15</v>
      </c>
      <c r="F283" t="s">
        <v>16</v>
      </c>
      <c r="G283" t="s">
        <v>86</v>
      </c>
      <c r="H283" s="11">
        <v>59652</v>
      </c>
      <c r="I283" s="11">
        <v>102948</v>
      </c>
      <c r="J283" s="52">
        <v>12138781</v>
      </c>
    </row>
    <row r="284" spans="1:10" hidden="1" outlineLevel="2" x14ac:dyDescent="0.3">
      <c r="A284" s="19">
        <v>2021</v>
      </c>
      <c r="B284" t="s">
        <v>120</v>
      </c>
      <c r="C284" t="s">
        <v>121</v>
      </c>
      <c r="D284" t="s">
        <v>127</v>
      </c>
      <c r="E284" t="s">
        <v>17</v>
      </c>
      <c r="F284" t="s">
        <v>77</v>
      </c>
      <c r="G284" t="s">
        <v>87</v>
      </c>
      <c r="H284" s="11">
        <v>2117</v>
      </c>
      <c r="I284" s="11">
        <v>3058</v>
      </c>
      <c r="J284" s="52">
        <v>500127</v>
      </c>
    </row>
    <row r="285" spans="1:10" hidden="1" outlineLevel="2" x14ac:dyDescent="0.3">
      <c r="A285" s="19">
        <v>2021</v>
      </c>
      <c r="B285" t="s">
        <v>120</v>
      </c>
      <c r="C285" t="s">
        <v>121</v>
      </c>
      <c r="D285" t="s">
        <v>127</v>
      </c>
      <c r="E285" t="s">
        <v>18</v>
      </c>
      <c r="F285" t="s">
        <v>19</v>
      </c>
      <c r="G285" t="s">
        <v>88</v>
      </c>
      <c r="H285" s="11">
        <v>1453</v>
      </c>
      <c r="I285" s="11">
        <v>1916</v>
      </c>
      <c r="J285" s="52">
        <v>312741</v>
      </c>
    </row>
    <row r="286" spans="1:10" hidden="1" outlineLevel="2" x14ac:dyDescent="0.3">
      <c r="A286" s="19">
        <v>2021</v>
      </c>
      <c r="B286" t="s">
        <v>120</v>
      </c>
      <c r="C286" t="s">
        <v>121</v>
      </c>
      <c r="D286" t="s">
        <v>127</v>
      </c>
      <c r="E286" t="s">
        <v>20</v>
      </c>
      <c r="F286" t="s">
        <v>21</v>
      </c>
      <c r="G286" t="s">
        <v>89</v>
      </c>
      <c r="H286" s="11">
        <v>905</v>
      </c>
      <c r="I286" s="11">
        <v>1394</v>
      </c>
      <c r="J286" s="52">
        <v>209644</v>
      </c>
    </row>
    <row r="287" spans="1:10" hidden="1" outlineLevel="2" x14ac:dyDescent="0.3">
      <c r="A287" s="19">
        <v>2021</v>
      </c>
      <c r="B287" t="s">
        <v>120</v>
      </c>
      <c r="C287" t="s">
        <v>121</v>
      </c>
      <c r="D287" t="s">
        <v>127</v>
      </c>
      <c r="E287" t="s">
        <v>22</v>
      </c>
      <c r="F287" t="s">
        <v>23</v>
      </c>
      <c r="G287" t="s">
        <v>90</v>
      </c>
      <c r="H287" s="11">
        <v>5359</v>
      </c>
      <c r="I287" s="11">
        <v>7888</v>
      </c>
      <c r="J287" s="52">
        <v>1192139</v>
      </c>
    </row>
    <row r="288" spans="1:10" hidden="1" outlineLevel="2" x14ac:dyDescent="0.3">
      <c r="A288" s="19">
        <v>2021</v>
      </c>
      <c r="B288" t="s">
        <v>120</v>
      </c>
      <c r="C288" t="s">
        <v>121</v>
      </c>
      <c r="D288" t="s">
        <v>127</v>
      </c>
      <c r="E288" t="s">
        <v>24</v>
      </c>
      <c r="F288" t="s">
        <v>76</v>
      </c>
      <c r="G288" t="s">
        <v>91</v>
      </c>
      <c r="H288" s="11">
        <v>140896</v>
      </c>
      <c r="I288" s="11">
        <v>250077</v>
      </c>
      <c r="J288" s="52">
        <v>28516840</v>
      </c>
    </row>
    <row r="289" spans="1:10" hidden="1" outlineLevel="2" x14ac:dyDescent="0.3">
      <c r="A289" s="19">
        <v>2021</v>
      </c>
      <c r="B289" t="s">
        <v>120</v>
      </c>
      <c r="C289" t="s">
        <v>121</v>
      </c>
      <c r="D289" t="s">
        <v>127</v>
      </c>
      <c r="E289" t="s">
        <v>26</v>
      </c>
      <c r="F289" t="s">
        <v>27</v>
      </c>
      <c r="G289" t="s">
        <v>93</v>
      </c>
      <c r="H289" s="11">
        <v>13495</v>
      </c>
      <c r="I289" s="11">
        <v>18344</v>
      </c>
      <c r="J289" s="52">
        <v>1538515</v>
      </c>
    </row>
    <row r="290" spans="1:10" hidden="1" outlineLevel="2" x14ac:dyDescent="0.3">
      <c r="A290" s="19">
        <v>2021</v>
      </c>
      <c r="B290" t="s">
        <v>120</v>
      </c>
      <c r="C290" t="s">
        <v>121</v>
      </c>
      <c r="D290" t="s">
        <v>127</v>
      </c>
      <c r="E290" t="s">
        <v>28</v>
      </c>
      <c r="F290" t="s">
        <v>29</v>
      </c>
      <c r="G290" t="s">
        <v>94</v>
      </c>
      <c r="H290" s="11">
        <v>5023</v>
      </c>
      <c r="I290" s="11">
        <v>9032</v>
      </c>
      <c r="J290" s="52">
        <v>777546</v>
      </c>
    </row>
    <row r="291" spans="1:10" hidden="1" outlineLevel="2" x14ac:dyDescent="0.3">
      <c r="A291" s="19">
        <v>2021</v>
      </c>
      <c r="B291" t="s">
        <v>120</v>
      </c>
      <c r="C291" t="s">
        <v>121</v>
      </c>
      <c r="D291" t="s">
        <v>127</v>
      </c>
      <c r="E291" t="s">
        <v>30</v>
      </c>
      <c r="F291" t="s">
        <v>31</v>
      </c>
      <c r="G291" t="s">
        <v>95</v>
      </c>
      <c r="H291" s="11">
        <v>30399</v>
      </c>
      <c r="I291" s="11">
        <v>41878</v>
      </c>
      <c r="J291" s="52">
        <v>6496041</v>
      </c>
    </row>
    <row r="292" spans="1:10" hidden="1" outlineLevel="2" x14ac:dyDescent="0.3">
      <c r="A292" s="19">
        <v>2021</v>
      </c>
      <c r="B292" t="s">
        <v>120</v>
      </c>
      <c r="C292" t="s">
        <v>121</v>
      </c>
      <c r="D292" t="s">
        <v>127</v>
      </c>
      <c r="E292" t="s">
        <v>32</v>
      </c>
      <c r="F292" t="s">
        <v>33</v>
      </c>
      <c r="G292" t="s">
        <v>96</v>
      </c>
      <c r="H292" s="11">
        <v>7113</v>
      </c>
      <c r="I292" s="11">
        <v>11949</v>
      </c>
      <c r="J292" s="52">
        <v>1239898</v>
      </c>
    </row>
    <row r="293" spans="1:10" hidden="1" outlineLevel="2" x14ac:dyDescent="0.3">
      <c r="A293" s="19">
        <v>2021</v>
      </c>
      <c r="B293" t="s">
        <v>120</v>
      </c>
      <c r="C293" t="s">
        <v>121</v>
      </c>
      <c r="D293" t="s">
        <v>127</v>
      </c>
      <c r="E293" t="s">
        <v>34</v>
      </c>
      <c r="F293" t="s">
        <v>35</v>
      </c>
      <c r="G293" t="s">
        <v>97</v>
      </c>
      <c r="H293" s="11">
        <v>3031</v>
      </c>
      <c r="I293" s="11">
        <v>4727</v>
      </c>
      <c r="J293" s="52">
        <v>551780</v>
      </c>
    </row>
    <row r="294" spans="1:10" hidden="1" outlineLevel="2" x14ac:dyDescent="0.3">
      <c r="A294" s="19">
        <v>2021</v>
      </c>
      <c r="B294" t="s">
        <v>120</v>
      </c>
      <c r="C294" t="s">
        <v>121</v>
      </c>
      <c r="D294" t="s">
        <v>127</v>
      </c>
      <c r="E294" t="s">
        <v>36</v>
      </c>
      <c r="F294" t="s">
        <v>37</v>
      </c>
      <c r="G294" t="s">
        <v>98</v>
      </c>
      <c r="H294" s="11">
        <v>146</v>
      </c>
      <c r="I294" s="11">
        <v>200</v>
      </c>
      <c r="J294" s="52">
        <v>40601</v>
      </c>
    </row>
    <row r="295" spans="1:10" hidden="1" outlineLevel="2" x14ac:dyDescent="0.3">
      <c r="A295" s="19">
        <v>2021</v>
      </c>
      <c r="B295" t="s">
        <v>120</v>
      </c>
      <c r="C295" t="s">
        <v>121</v>
      </c>
      <c r="D295" t="s">
        <v>127</v>
      </c>
      <c r="E295" t="s">
        <v>38</v>
      </c>
      <c r="F295" t="s">
        <v>39</v>
      </c>
      <c r="G295" t="s">
        <v>99</v>
      </c>
      <c r="H295" s="11">
        <v>12</v>
      </c>
      <c r="I295" s="11">
        <v>21</v>
      </c>
      <c r="J295" s="52">
        <v>2903</v>
      </c>
    </row>
    <row r="296" spans="1:10" hidden="1" outlineLevel="2" x14ac:dyDescent="0.3">
      <c r="A296" s="19">
        <v>2021</v>
      </c>
      <c r="B296" t="s">
        <v>122</v>
      </c>
      <c r="C296" t="s">
        <v>123</v>
      </c>
      <c r="D296" t="s">
        <v>128</v>
      </c>
      <c r="E296" t="s">
        <v>0</v>
      </c>
      <c r="F296" t="s">
        <v>1</v>
      </c>
      <c r="G296" t="s">
        <v>78</v>
      </c>
      <c r="H296" s="11">
        <v>754</v>
      </c>
      <c r="I296" s="11">
        <v>992</v>
      </c>
      <c r="J296" s="52">
        <v>162103</v>
      </c>
    </row>
    <row r="297" spans="1:10" hidden="1" outlineLevel="2" x14ac:dyDescent="0.3">
      <c r="A297" s="19">
        <v>2021</v>
      </c>
      <c r="B297" t="s">
        <v>122</v>
      </c>
      <c r="C297" t="s">
        <v>123</v>
      </c>
      <c r="D297" t="s">
        <v>128</v>
      </c>
      <c r="E297" t="s">
        <v>2</v>
      </c>
      <c r="F297" t="s">
        <v>3</v>
      </c>
      <c r="G297" t="s">
        <v>79</v>
      </c>
      <c r="H297" s="11">
        <v>17</v>
      </c>
      <c r="I297" s="11">
        <v>21</v>
      </c>
      <c r="J297" s="52">
        <v>3336</v>
      </c>
    </row>
    <row r="298" spans="1:10" hidden="1" outlineLevel="2" x14ac:dyDescent="0.3">
      <c r="A298" s="19">
        <v>2021</v>
      </c>
      <c r="B298" t="s">
        <v>122</v>
      </c>
      <c r="C298" t="s">
        <v>123</v>
      </c>
      <c r="D298" t="s">
        <v>128</v>
      </c>
      <c r="E298" t="s">
        <v>4</v>
      </c>
      <c r="F298" t="s">
        <v>5</v>
      </c>
      <c r="G298" t="s">
        <v>80</v>
      </c>
      <c r="H298" s="11">
        <v>5428</v>
      </c>
      <c r="I298" s="11">
        <v>7111</v>
      </c>
      <c r="J298" s="52">
        <v>1107699</v>
      </c>
    </row>
    <row r="299" spans="1:10" hidden="1" outlineLevel="2" x14ac:dyDescent="0.3">
      <c r="A299" s="19">
        <v>2021</v>
      </c>
      <c r="B299" t="s">
        <v>122</v>
      </c>
      <c r="C299" t="s">
        <v>123</v>
      </c>
      <c r="D299" t="s">
        <v>128</v>
      </c>
      <c r="E299" t="s">
        <v>6</v>
      </c>
      <c r="F299" t="s">
        <v>7</v>
      </c>
      <c r="G299" t="s">
        <v>81</v>
      </c>
      <c r="H299" s="11">
        <v>10</v>
      </c>
      <c r="I299" s="11">
        <v>17</v>
      </c>
      <c r="J299" s="52">
        <v>2875</v>
      </c>
    </row>
    <row r="300" spans="1:10" hidden="1" outlineLevel="2" x14ac:dyDescent="0.3">
      <c r="A300" s="19">
        <v>2021</v>
      </c>
      <c r="B300" t="s">
        <v>122</v>
      </c>
      <c r="C300" t="s">
        <v>123</v>
      </c>
      <c r="D300" t="s">
        <v>128</v>
      </c>
      <c r="E300" t="s">
        <v>8</v>
      </c>
      <c r="F300" t="s">
        <v>9</v>
      </c>
      <c r="G300" t="s">
        <v>82</v>
      </c>
      <c r="H300" s="11">
        <v>145</v>
      </c>
      <c r="I300" s="11">
        <v>183</v>
      </c>
      <c r="J300" s="52">
        <v>27397</v>
      </c>
    </row>
    <row r="301" spans="1:10" hidden="1" outlineLevel="2" x14ac:dyDescent="0.3">
      <c r="A301" s="19">
        <v>2021</v>
      </c>
      <c r="B301" t="s">
        <v>122</v>
      </c>
      <c r="C301" t="s">
        <v>123</v>
      </c>
      <c r="D301" t="s">
        <v>128</v>
      </c>
      <c r="E301" t="s">
        <v>10</v>
      </c>
      <c r="F301" t="s">
        <v>43</v>
      </c>
      <c r="G301" t="s">
        <v>83</v>
      </c>
      <c r="H301" s="11">
        <v>2435</v>
      </c>
      <c r="I301" s="11">
        <v>3028</v>
      </c>
      <c r="J301" s="52">
        <v>493221</v>
      </c>
    </row>
    <row r="302" spans="1:10" hidden="1" outlineLevel="2" x14ac:dyDescent="0.3">
      <c r="A302" s="19">
        <v>2021</v>
      </c>
      <c r="B302" t="s">
        <v>122</v>
      </c>
      <c r="C302" t="s">
        <v>123</v>
      </c>
      <c r="D302" t="s">
        <v>128</v>
      </c>
      <c r="E302" t="s">
        <v>11</v>
      </c>
      <c r="F302" t="s">
        <v>12</v>
      </c>
      <c r="G302" t="s">
        <v>84</v>
      </c>
      <c r="H302" s="11">
        <v>28782</v>
      </c>
      <c r="I302" s="11">
        <v>37867</v>
      </c>
      <c r="J302" s="52">
        <v>6883683</v>
      </c>
    </row>
    <row r="303" spans="1:10" hidden="1" outlineLevel="2" x14ac:dyDescent="0.3">
      <c r="A303" s="19">
        <v>2021</v>
      </c>
      <c r="B303" t="s">
        <v>122</v>
      </c>
      <c r="C303" t="s">
        <v>123</v>
      </c>
      <c r="D303" t="s">
        <v>128</v>
      </c>
      <c r="E303" t="s">
        <v>13</v>
      </c>
      <c r="F303" t="s">
        <v>14</v>
      </c>
      <c r="G303" t="s">
        <v>85</v>
      </c>
      <c r="H303" s="11">
        <v>2590</v>
      </c>
      <c r="I303" s="11">
        <v>3542</v>
      </c>
      <c r="J303" s="52">
        <v>573607</v>
      </c>
    </row>
    <row r="304" spans="1:10" hidden="1" outlineLevel="2" x14ac:dyDescent="0.3">
      <c r="A304" s="19">
        <v>2021</v>
      </c>
      <c r="B304" t="s">
        <v>122</v>
      </c>
      <c r="C304" t="s">
        <v>123</v>
      </c>
      <c r="D304" t="s">
        <v>128</v>
      </c>
      <c r="E304" t="s">
        <v>15</v>
      </c>
      <c r="F304" t="s">
        <v>16</v>
      </c>
      <c r="G304" t="s">
        <v>86</v>
      </c>
      <c r="H304" s="11">
        <v>26191</v>
      </c>
      <c r="I304" s="11">
        <v>38377</v>
      </c>
      <c r="J304" s="52">
        <v>5745347</v>
      </c>
    </row>
    <row r="305" spans="1:10" hidden="1" outlineLevel="2" x14ac:dyDescent="0.3">
      <c r="A305" s="19">
        <v>2021</v>
      </c>
      <c r="B305" t="s">
        <v>122</v>
      </c>
      <c r="C305" t="s">
        <v>123</v>
      </c>
      <c r="D305" t="s">
        <v>128</v>
      </c>
      <c r="E305" t="s">
        <v>17</v>
      </c>
      <c r="F305" t="s">
        <v>77</v>
      </c>
      <c r="G305" t="s">
        <v>87</v>
      </c>
      <c r="H305" s="11">
        <v>1056</v>
      </c>
      <c r="I305" s="11">
        <v>1437</v>
      </c>
      <c r="J305" s="52">
        <v>219937</v>
      </c>
    </row>
    <row r="306" spans="1:10" hidden="1" outlineLevel="2" x14ac:dyDescent="0.3">
      <c r="A306" s="19">
        <v>2021</v>
      </c>
      <c r="B306" t="s">
        <v>122</v>
      </c>
      <c r="C306" t="s">
        <v>123</v>
      </c>
      <c r="D306" t="s">
        <v>128</v>
      </c>
      <c r="E306" t="s">
        <v>18</v>
      </c>
      <c r="F306" t="s">
        <v>19</v>
      </c>
      <c r="G306" t="s">
        <v>88</v>
      </c>
      <c r="H306" s="11">
        <v>802</v>
      </c>
      <c r="I306" s="11">
        <v>1007</v>
      </c>
      <c r="J306" s="52">
        <v>161365</v>
      </c>
    </row>
    <row r="307" spans="1:10" hidden="1" outlineLevel="2" x14ac:dyDescent="0.3">
      <c r="A307" s="19">
        <v>2021</v>
      </c>
      <c r="B307" t="s">
        <v>122</v>
      </c>
      <c r="C307" t="s">
        <v>123</v>
      </c>
      <c r="D307" t="s">
        <v>128</v>
      </c>
      <c r="E307" t="s">
        <v>20</v>
      </c>
      <c r="F307" t="s">
        <v>21</v>
      </c>
      <c r="G307" t="s">
        <v>89</v>
      </c>
      <c r="H307" s="11">
        <v>513</v>
      </c>
      <c r="I307" s="11">
        <v>692</v>
      </c>
      <c r="J307" s="52">
        <v>93213</v>
      </c>
    </row>
    <row r="308" spans="1:10" hidden="1" outlineLevel="2" x14ac:dyDescent="0.3">
      <c r="A308" s="19">
        <v>2021</v>
      </c>
      <c r="B308" t="s">
        <v>122</v>
      </c>
      <c r="C308" t="s">
        <v>123</v>
      </c>
      <c r="D308" t="s">
        <v>128</v>
      </c>
      <c r="E308" t="s">
        <v>22</v>
      </c>
      <c r="F308" t="s">
        <v>23</v>
      </c>
      <c r="G308" t="s">
        <v>90</v>
      </c>
      <c r="H308" s="11">
        <v>2278</v>
      </c>
      <c r="I308" s="11">
        <v>3168</v>
      </c>
      <c r="J308" s="52">
        <v>484383</v>
      </c>
    </row>
    <row r="309" spans="1:10" hidden="1" outlineLevel="2" x14ac:dyDescent="0.3">
      <c r="A309" s="19">
        <v>2021</v>
      </c>
      <c r="B309" t="s">
        <v>122</v>
      </c>
      <c r="C309" t="s">
        <v>123</v>
      </c>
      <c r="D309" t="s">
        <v>128</v>
      </c>
      <c r="E309" t="s">
        <v>24</v>
      </c>
      <c r="F309" t="s">
        <v>76</v>
      </c>
      <c r="G309" t="s">
        <v>91</v>
      </c>
      <c r="H309" s="11">
        <v>55950</v>
      </c>
      <c r="I309" s="11">
        <v>93399</v>
      </c>
      <c r="J309" s="52">
        <v>11454500</v>
      </c>
    </row>
    <row r="310" spans="1:10" hidden="1" outlineLevel="2" x14ac:dyDescent="0.3">
      <c r="A310" s="19">
        <v>2021</v>
      </c>
      <c r="B310" t="s">
        <v>122</v>
      </c>
      <c r="C310" t="s">
        <v>123</v>
      </c>
      <c r="D310" t="s">
        <v>128</v>
      </c>
      <c r="E310" t="s">
        <v>26</v>
      </c>
      <c r="F310" t="s">
        <v>27</v>
      </c>
      <c r="G310" t="s">
        <v>93</v>
      </c>
      <c r="H310" s="11">
        <v>7908</v>
      </c>
      <c r="I310" s="11">
        <v>10145</v>
      </c>
      <c r="J310" s="52">
        <v>1081731</v>
      </c>
    </row>
    <row r="311" spans="1:10" hidden="1" outlineLevel="2" x14ac:dyDescent="0.3">
      <c r="A311" s="19">
        <v>2021</v>
      </c>
      <c r="B311" t="s">
        <v>122</v>
      </c>
      <c r="C311" t="s">
        <v>123</v>
      </c>
      <c r="D311" t="s">
        <v>128</v>
      </c>
      <c r="E311" t="s">
        <v>28</v>
      </c>
      <c r="F311" t="s">
        <v>29</v>
      </c>
      <c r="G311" t="s">
        <v>94</v>
      </c>
      <c r="H311" s="11">
        <v>3388</v>
      </c>
      <c r="I311" s="11">
        <v>5511</v>
      </c>
      <c r="J311" s="52">
        <v>402529</v>
      </c>
    </row>
    <row r="312" spans="1:10" hidden="1" outlineLevel="2" x14ac:dyDescent="0.3">
      <c r="A312" s="19">
        <v>2021</v>
      </c>
      <c r="B312" t="s">
        <v>122</v>
      </c>
      <c r="C312" t="s">
        <v>123</v>
      </c>
      <c r="D312" t="s">
        <v>128</v>
      </c>
      <c r="E312" t="s">
        <v>30</v>
      </c>
      <c r="F312" t="s">
        <v>31</v>
      </c>
      <c r="G312" t="s">
        <v>95</v>
      </c>
      <c r="H312" s="11">
        <v>11620</v>
      </c>
      <c r="I312" s="11">
        <v>15034</v>
      </c>
      <c r="J312" s="52">
        <v>2704919</v>
      </c>
    </row>
    <row r="313" spans="1:10" hidden="1" outlineLevel="2" x14ac:dyDescent="0.3">
      <c r="A313" s="19">
        <v>2021</v>
      </c>
      <c r="B313" t="s">
        <v>122</v>
      </c>
      <c r="C313" t="s">
        <v>123</v>
      </c>
      <c r="D313" t="s">
        <v>128</v>
      </c>
      <c r="E313" t="s">
        <v>32</v>
      </c>
      <c r="F313" t="s">
        <v>33</v>
      </c>
      <c r="G313" t="s">
        <v>96</v>
      </c>
      <c r="H313" s="11">
        <v>4988</v>
      </c>
      <c r="I313" s="11">
        <v>7546</v>
      </c>
      <c r="J313" s="52">
        <v>855546</v>
      </c>
    </row>
    <row r="314" spans="1:10" hidden="1" outlineLevel="2" x14ac:dyDescent="0.3">
      <c r="A314" s="19">
        <v>2021</v>
      </c>
      <c r="B314" t="s">
        <v>122</v>
      </c>
      <c r="C314" t="s">
        <v>123</v>
      </c>
      <c r="D314" t="s">
        <v>128</v>
      </c>
      <c r="E314" t="s">
        <v>34</v>
      </c>
      <c r="F314" t="s">
        <v>35</v>
      </c>
      <c r="G314" t="s">
        <v>97</v>
      </c>
      <c r="H314" s="11">
        <v>1430</v>
      </c>
      <c r="I314" s="11">
        <v>1946</v>
      </c>
      <c r="J314" s="52">
        <v>264327</v>
      </c>
    </row>
    <row r="315" spans="1:10" hidden="1" outlineLevel="2" x14ac:dyDescent="0.3">
      <c r="A315" s="19">
        <v>2021</v>
      </c>
      <c r="B315" t="s">
        <v>122</v>
      </c>
      <c r="C315" t="s">
        <v>123</v>
      </c>
      <c r="D315" t="s">
        <v>128</v>
      </c>
      <c r="E315" t="s">
        <v>36</v>
      </c>
      <c r="F315" t="s">
        <v>37</v>
      </c>
      <c r="G315" t="s">
        <v>98</v>
      </c>
      <c r="H315" s="11">
        <v>10</v>
      </c>
      <c r="I315" s="11">
        <v>12</v>
      </c>
      <c r="J315" s="52">
        <v>2799</v>
      </c>
    </row>
    <row r="316" spans="1:10" hidden="1" outlineLevel="2" x14ac:dyDescent="0.3">
      <c r="A316" s="19">
        <v>2021</v>
      </c>
      <c r="B316" t="s">
        <v>122</v>
      </c>
      <c r="C316" t="s">
        <v>123</v>
      </c>
      <c r="D316" t="s">
        <v>128</v>
      </c>
      <c r="E316" t="s">
        <v>38</v>
      </c>
      <c r="F316" t="s">
        <v>39</v>
      </c>
      <c r="G316" t="s">
        <v>99</v>
      </c>
      <c r="H316" s="11">
        <v>8</v>
      </c>
      <c r="I316" s="11">
        <v>15</v>
      </c>
      <c r="J316" s="52">
        <v>1098</v>
      </c>
    </row>
    <row r="317" spans="1:10" hidden="1" outlineLevel="2" x14ac:dyDescent="0.3">
      <c r="A317" s="19">
        <v>2021</v>
      </c>
      <c r="B317" t="s">
        <v>124</v>
      </c>
      <c r="C317" t="s">
        <v>125</v>
      </c>
      <c r="D317" t="s">
        <v>129</v>
      </c>
      <c r="E317" t="s">
        <v>0</v>
      </c>
      <c r="F317" t="s">
        <v>1</v>
      </c>
      <c r="G317" t="s">
        <v>78</v>
      </c>
      <c r="H317" s="11">
        <v>33</v>
      </c>
      <c r="I317" s="11">
        <v>46</v>
      </c>
      <c r="J317" s="52">
        <v>5133</v>
      </c>
    </row>
    <row r="318" spans="1:10" hidden="1" outlineLevel="2" x14ac:dyDescent="0.3">
      <c r="A318" s="19">
        <v>2021</v>
      </c>
      <c r="B318" t="s">
        <v>124</v>
      </c>
      <c r="C318" t="s">
        <v>125</v>
      </c>
      <c r="D318" t="s">
        <v>129</v>
      </c>
      <c r="E318" t="s">
        <v>4</v>
      </c>
      <c r="F318" t="s">
        <v>5</v>
      </c>
      <c r="G318" t="s">
        <v>80</v>
      </c>
      <c r="H318" s="11">
        <v>828</v>
      </c>
      <c r="I318" s="11">
        <v>1109</v>
      </c>
      <c r="J318" s="52">
        <v>191586</v>
      </c>
    </row>
    <row r="319" spans="1:10" hidden="1" outlineLevel="2" x14ac:dyDescent="0.3">
      <c r="A319" s="19">
        <v>2021</v>
      </c>
      <c r="B319" t="s">
        <v>124</v>
      </c>
      <c r="C319" t="s">
        <v>125</v>
      </c>
      <c r="D319" t="s">
        <v>129</v>
      </c>
      <c r="E319" t="s">
        <v>6</v>
      </c>
      <c r="F319" t="s">
        <v>7</v>
      </c>
      <c r="G319" t="s">
        <v>81</v>
      </c>
      <c r="H319" s="11">
        <v>4</v>
      </c>
      <c r="I319" s="11">
        <v>7</v>
      </c>
      <c r="J319" s="52">
        <v>1248</v>
      </c>
    </row>
    <row r="320" spans="1:10" hidden="1" outlineLevel="2" x14ac:dyDescent="0.3">
      <c r="A320" s="19">
        <v>2021</v>
      </c>
      <c r="B320" t="s">
        <v>124</v>
      </c>
      <c r="C320" t="s">
        <v>125</v>
      </c>
      <c r="D320" t="s">
        <v>129</v>
      </c>
      <c r="E320" t="s">
        <v>8</v>
      </c>
      <c r="F320" t="s">
        <v>9</v>
      </c>
      <c r="G320" t="s">
        <v>82</v>
      </c>
      <c r="H320" s="11">
        <v>158</v>
      </c>
      <c r="I320" s="11">
        <v>190</v>
      </c>
      <c r="J320" s="52">
        <v>35139</v>
      </c>
    </row>
    <row r="321" spans="1:10" hidden="1" outlineLevel="2" x14ac:dyDescent="0.3">
      <c r="A321" s="19">
        <v>2021</v>
      </c>
      <c r="B321" t="s">
        <v>124</v>
      </c>
      <c r="C321" t="s">
        <v>125</v>
      </c>
      <c r="D321" t="s">
        <v>129</v>
      </c>
      <c r="E321" t="s">
        <v>10</v>
      </c>
      <c r="F321" t="s">
        <v>43</v>
      </c>
      <c r="G321" t="s">
        <v>83</v>
      </c>
      <c r="H321" s="11">
        <v>243</v>
      </c>
      <c r="I321" s="11">
        <v>292</v>
      </c>
      <c r="J321" s="52">
        <v>57346</v>
      </c>
    </row>
    <row r="322" spans="1:10" hidden="1" outlineLevel="2" x14ac:dyDescent="0.3">
      <c r="A322" s="19">
        <v>2021</v>
      </c>
      <c r="B322" t="s">
        <v>124</v>
      </c>
      <c r="C322" t="s">
        <v>125</v>
      </c>
      <c r="D322" t="s">
        <v>129</v>
      </c>
      <c r="E322" t="s">
        <v>11</v>
      </c>
      <c r="F322" t="s">
        <v>12</v>
      </c>
      <c r="G322" t="s">
        <v>84</v>
      </c>
      <c r="H322" s="11">
        <v>10002</v>
      </c>
      <c r="I322" s="11">
        <v>13448</v>
      </c>
      <c r="J322" s="52">
        <v>2762212</v>
      </c>
    </row>
    <row r="323" spans="1:10" hidden="1" outlineLevel="2" x14ac:dyDescent="0.3">
      <c r="A323" s="19">
        <v>2021</v>
      </c>
      <c r="B323" t="s">
        <v>124</v>
      </c>
      <c r="C323" t="s">
        <v>125</v>
      </c>
      <c r="D323" t="s">
        <v>129</v>
      </c>
      <c r="E323" t="s">
        <v>13</v>
      </c>
      <c r="F323" t="s">
        <v>14</v>
      </c>
      <c r="G323" t="s">
        <v>85</v>
      </c>
      <c r="H323" s="11">
        <v>610</v>
      </c>
      <c r="I323" s="11">
        <v>924</v>
      </c>
      <c r="J323" s="52">
        <v>151050</v>
      </c>
    </row>
    <row r="324" spans="1:10" hidden="1" outlineLevel="2" x14ac:dyDescent="0.3">
      <c r="A324" s="19">
        <v>2021</v>
      </c>
      <c r="B324" t="s">
        <v>124</v>
      </c>
      <c r="C324" t="s">
        <v>125</v>
      </c>
      <c r="D324" t="s">
        <v>129</v>
      </c>
      <c r="E324" t="s">
        <v>15</v>
      </c>
      <c r="F324" t="s">
        <v>16</v>
      </c>
      <c r="G324" t="s">
        <v>86</v>
      </c>
      <c r="H324" s="11">
        <v>8793</v>
      </c>
      <c r="I324" s="11">
        <v>13292</v>
      </c>
      <c r="J324" s="52">
        <v>2214788</v>
      </c>
    </row>
    <row r="325" spans="1:10" hidden="1" outlineLevel="2" x14ac:dyDescent="0.3">
      <c r="A325" s="19">
        <v>2021</v>
      </c>
      <c r="B325" t="s">
        <v>124</v>
      </c>
      <c r="C325" t="s">
        <v>125</v>
      </c>
      <c r="D325" t="s">
        <v>129</v>
      </c>
      <c r="E325" t="s">
        <v>17</v>
      </c>
      <c r="F325" t="s">
        <v>77</v>
      </c>
      <c r="G325" t="s">
        <v>87</v>
      </c>
      <c r="H325" s="11">
        <v>548</v>
      </c>
      <c r="I325" s="11">
        <v>800</v>
      </c>
      <c r="J325" s="52">
        <v>134459</v>
      </c>
    </row>
    <row r="326" spans="1:10" hidden="1" outlineLevel="2" x14ac:dyDescent="0.3">
      <c r="A326" s="19">
        <v>2021</v>
      </c>
      <c r="B326" t="s">
        <v>124</v>
      </c>
      <c r="C326" t="s">
        <v>125</v>
      </c>
      <c r="D326" t="s">
        <v>129</v>
      </c>
      <c r="E326" t="s">
        <v>18</v>
      </c>
      <c r="F326" t="s">
        <v>19</v>
      </c>
      <c r="G326" t="s">
        <v>88</v>
      </c>
      <c r="H326" s="11">
        <v>382</v>
      </c>
      <c r="I326" s="11">
        <v>462</v>
      </c>
      <c r="J326" s="52">
        <v>92362</v>
      </c>
    </row>
    <row r="327" spans="1:10" hidden="1" outlineLevel="2" x14ac:dyDescent="0.3">
      <c r="A327" s="19">
        <v>2021</v>
      </c>
      <c r="B327" t="s">
        <v>124</v>
      </c>
      <c r="C327" t="s">
        <v>125</v>
      </c>
      <c r="D327" t="s">
        <v>129</v>
      </c>
      <c r="E327" t="s">
        <v>20</v>
      </c>
      <c r="F327" t="s">
        <v>21</v>
      </c>
      <c r="G327" t="s">
        <v>89</v>
      </c>
      <c r="H327" s="11">
        <v>233</v>
      </c>
      <c r="I327" s="11">
        <v>295</v>
      </c>
      <c r="J327" s="52">
        <v>44380</v>
      </c>
    </row>
    <row r="328" spans="1:10" hidden="1" outlineLevel="2" x14ac:dyDescent="0.3">
      <c r="A328" s="19">
        <v>2021</v>
      </c>
      <c r="B328" t="s">
        <v>124</v>
      </c>
      <c r="C328" t="s">
        <v>125</v>
      </c>
      <c r="D328" t="s">
        <v>129</v>
      </c>
      <c r="E328" t="s">
        <v>22</v>
      </c>
      <c r="F328" t="s">
        <v>23</v>
      </c>
      <c r="G328" t="s">
        <v>90</v>
      </c>
      <c r="H328" s="11">
        <v>1069</v>
      </c>
      <c r="I328" s="11">
        <v>1570</v>
      </c>
      <c r="J328" s="52">
        <v>256953</v>
      </c>
    </row>
    <row r="329" spans="1:10" hidden="1" outlineLevel="2" x14ac:dyDescent="0.3">
      <c r="A329" s="19">
        <v>2021</v>
      </c>
      <c r="B329" t="s">
        <v>124</v>
      </c>
      <c r="C329" t="s">
        <v>125</v>
      </c>
      <c r="D329" t="s">
        <v>129</v>
      </c>
      <c r="E329" t="s">
        <v>24</v>
      </c>
      <c r="F329" t="s">
        <v>76</v>
      </c>
      <c r="G329" t="s">
        <v>91</v>
      </c>
      <c r="H329" s="11">
        <v>14847</v>
      </c>
      <c r="I329" s="11">
        <v>24330</v>
      </c>
      <c r="J329" s="52">
        <v>3674804</v>
      </c>
    </row>
    <row r="330" spans="1:10" hidden="1" outlineLevel="2" x14ac:dyDescent="0.3">
      <c r="A330" s="19">
        <v>2021</v>
      </c>
      <c r="B330" t="s">
        <v>124</v>
      </c>
      <c r="C330" t="s">
        <v>125</v>
      </c>
      <c r="D330" t="s">
        <v>129</v>
      </c>
      <c r="E330" t="s">
        <v>26</v>
      </c>
      <c r="F330" t="s">
        <v>27</v>
      </c>
      <c r="G330" t="s">
        <v>93</v>
      </c>
      <c r="H330" s="11">
        <v>1719</v>
      </c>
      <c r="I330" s="11">
        <v>2246</v>
      </c>
      <c r="J330" s="52">
        <v>314143</v>
      </c>
    </row>
    <row r="331" spans="1:10" hidden="1" outlineLevel="2" x14ac:dyDescent="0.3">
      <c r="A331" s="19">
        <v>2021</v>
      </c>
      <c r="B331" t="s">
        <v>124</v>
      </c>
      <c r="C331" t="s">
        <v>125</v>
      </c>
      <c r="D331" t="s">
        <v>129</v>
      </c>
      <c r="E331" t="s">
        <v>28</v>
      </c>
      <c r="F331" t="s">
        <v>29</v>
      </c>
      <c r="G331" t="s">
        <v>94</v>
      </c>
      <c r="H331" s="11">
        <v>1180</v>
      </c>
      <c r="I331" s="11">
        <v>1846</v>
      </c>
      <c r="J331" s="52">
        <v>166049</v>
      </c>
    </row>
    <row r="332" spans="1:10" hidden="1" outlineLevel="2" x14ac:dyDescent="0.3">
      <c r="A332" s="19">
        <v>2021</v>
      </c>
      <c r="B332" t="s">
        <v>124</v>
      </c>
      <c r="C332" t="s">
        <v>125</v>
      </c>
      <c r="D332" t="s">
        <v>129</v>
      </c>
      <c r="E332" t="s">
        <v>30</v>
      </c>
      <c r="F332" t="s">
        <v>31</v>
      </c>
      <c r="G332" t="s">
        <v>95</v>
      </c>
      <c r="H332" s="11">
        <v>3021</v>
      </c>
      <c r="I332" s="11">
        <v>4287</v>
      </c>
      <c r="J332" s="52">
        <v>832495</v>
      </c>
    </row>
    <row r="333" spans="1:10" hidden="1" outlineLevel="2" x14ac:dyDescent="0.3">
      <c r="A333" s="19">
        <v>2021</v>
      </c>
      <c r="B333" t="s">
        <v>124</v>
      </c>
      <c r="C333" t="s">
        <v>125</v>
      </c>
      <c r="D333" t="s">
        <v>129</v>
      </c>
      <c r="E333" t="s">
        <v>32</v>
      </c>
      <c r="F333" t="s">
        <v>33</v>
      </c>
      <c r="G333" t="s">
        <v>96</v>
      </c>
      <c r="H333" s="11">
        <v>1794</v>
      </c>
      <c r="I333" s="11">
        <v>2867</v>
      </c>
      <c r="J333" s="52">
        <v>320192</v>
      </c>
    </row>
    <row r="334" spans="1:10" hidden="1" outlineLevel="2" x14ac:dyDescent="0.3">
      <c r="A334" s="19">
        <v>2021</v>
      </c>
      <c r="B334" t="s">
        <v>124</v>
      </c>
      <c r="C334" t="s">
        <v>125</v>
      </c>
      <c r="D334" t="s">
        <v>129</v>
      </c>
      <c r="E334" t="s">
        <v>34</v>
      </c>
      <c r="F334" t="s">
        <v>35</v>
      </c>
      <c r="G334" t="s">
        <v>97</v>
      </c>
      <c r="H334" s="11">
        <v>682</v>
      </c>
      <c r="I334" s="11">
        <v>941</v>
      </c>
      <c r="J334" s="52">
        <v>138542</v>
      </c>
    </row>
    <row r="335" spans="1:10" hidden="1" outlineLevel="2" x14ac:dyDescent="0.3">
      <c r="A335" s="19">
        <v>2021</v>
      </c>
      <c r="B335" t="s">
        <v>124</v>
      </c>
      <c r="C335" t="s">
        <v>125</v>
      </c>
      <c r="D335" t="s">
        <v>129</v>
      </c>
      <c r="E335" t="s">
        <v>36</v>
      </c>
      <c r="F335" t="s">
        <v>37</v>
      </c>
      <c r="G335" t="s">
        <v>98</v>
      </c>
      <c r="H335" s="11">
        <v>16</v>
      </c>
      <c r="I335" s="11">
        <v>17</v>
      </c>
      <c r="J335" s="52">
        <v>4381</v>
      </c>
    </row>
    <row r="336" spans="1:10" hidden="1" outlineLevel="2" x14ac:dyDescent="0.3">
      <c r="A336" s="19">
        <v>2021</v>
      </c>
      <c r="B336" t="s">
        <v>124</v>
      </c>
      <c r="C336" t="s">
        <v>125</v>
      </c>
      <c r="D336" t="s">
        <v>129</v>
      </c>
      <c r="E336" t="s">
        <v>38</v>
      </c>
      <c r="F336" t="s">
        <v>39</v>
      </c>
      <c r="G336" t="s">
        <v>99</v>
      </c>
      <c r="H336" s="11">
        <v>10</v>
      </c>
      <c r="I336" s="11">
        <v>11</v>
      </c>
      <c r="J336" s="52">
        <v>1597</v>
      </c>
    </row>
    <row r="337" spans="1:10" outlineLevel="1" collapsed="1" x14ac:dyDescent="0.3">
      <c r="A337" s="21" t="s">
        <v>103</v>
      </c>
      <c r="B337" s="22"/>
      <c r="C337" s="22"/>
      <c r="D337" s="22"/>
      <c r="E337" s="22"/>
      <c r="F337" s="22"/>
      <c r="G337" s="22"/>
      <c r="H337" s="23">
        <f>SUBTOTAL(9,H256:H336)</f>
        <v>565247</v>
      </c>
      <c r="I337" s="23">
        <f>SUBTOTAL(9,I256:I336)</f>
        <v>883517</v>
      </c>
      <c r="J337" s="53">
        <f>SUBTOTAL(9,J256:J336)</f>
        <v>117372968</v>
      </c>
    </row>
    <row r="338" spans="1:10" hidden="1" outlineLevel="2" x14ac:dyDescent="0.3">
      <c r="A338" s="13">
        <v>2020</v>
      </c>
      <c r="B338" s="14" t="s">
        <v>118</v>
      </c>
      <c r="C338" s="14" t="s">
        <v>119</v>
      </c>
      <c r="D338" s="14" t="s">
        <v>126</v>
      </c>
      <c r="E338" s="14" t="s">
        <v>0</v>
      </c>
      <c r="F338" s="14" t="s">
        <v>1</v>
      </c>
      <c r="G338" s="14" t="s">
        <v>78</v>
      </c>
      <c r="H338" s="15">
        <v>96</v>
      </c>
      <c r="I338" s="15">
        <v>103</v>
      </c>
      <c r="J338" s="50">
        <v>21692</v>
      </c>
    </row>
    <row r="339" spans="1:10" hidden="1" outlineLevel="2" x14ac:dyDescent="0.3">
      <c r="A339" s="13">
        <v>2020</v>
      </c>
      <c r="B339" s="14" t="s">
        <v>118</v>
      </c>
      <c r="C339" s="14" t="s">
        <v>119</v>
      </c>
      <c r="D339" s="14" t="s">
        <v>126</v>
      </c>
      <c r="E339" s="14" t="s">
        <v>2</v>
      </c>
      <c r="F339" s="14" t="s">
        <v>3</v>
      </c>
      <c r="G339" s="14" t="s">
        <v>79</v>
      </c>
      <c r="H339" s="15">
        <v>1</v>
      </c>
      <c r="I339" s="15">
        <v>1</v>
      </c>
      <c r="J339" s="50">
        <v>105</v>
      </c>
    </row>
    <row r="340" spans="1:10" hidden="1" outlineLevel="2" x14ac:dyDescent="0.3">
      <c r="A340" s="13">
        <v>2020</v>
      </c>
      <c r="B340" s="14" t="s">
        <v>118</v>
      </c>
      <c r="C340" s="14" t="s">
        <v>119</v>
      </c>
      <c r="D340" s="14" t="s">
        <v>126</v>
      </c>
      <c r="E340" s="14" t="s">
        <v>4</v>
      </c>
      <c r="F340" s="14" t="s">
        <v>5</v>
      </c>
      <c r="G340" s="14" t="s">
        <v>80</v>
      </c>
      <c r="H340" s="15">
        <v>448</v>
      </c>
      <c r="I340" s="15">
        <v>488</v>
      </c>
      <c r="J340" s="50">
        <v>71628</v>
      </c>
    </row>
    <row r="341" spans="1:10" hidden="1" outlineLevel="2" x14ac:dyDescent="0.3">
      <c r="A341" s="13">
        <v>2020</v>
      </c>
      <c r="B341" s="14" t="s">
        <v>118</v>
      </c>
      <c r="C341" s="14" t="s">
        <v>119</v>
      </c>
      <c r="D341" s="14" t="s">
        <v>126</v>
      </c>
      <c r="E341" s="14" t="s">
        <v>6</v>
      </c>
      <c r="F341" s="14" t="s">
        <v>7</v>
      </c>
      <c r="G341" s="14" t="s">
        <v>81</v>
      </c>
      <c r="H341" s="15">
        <v>1</v>
      </c>
      <c r="I341" s="15">
        <v>1</v>
      </c>
      <c r="J341" s="50">
        <v>152</v>
      </c>
    </row>
    <row r="342" spans="1:10" hidden="1" outlineLevel="2" x14ac:dyDescent="0.3">
      <c r="A342" s="13">
        <v>2020</v>
      </c>
      <c r="B342" s="14" t="s">
        <v>118</v>
      </c>
      <c r="C342" s="14" t="s">
        <v>119</v>
      </c>
      <c r="D342" s="14" t="s">
        <v>126</v>
      </c>
      <c r="E342" s="14" t="s">
        <v>8</v>
      </c>
      <c r="F342" s="14" t="s">
        <v>9</v>
      </c>
      <c r="G342" s="14" t="s">
        <v>82</v>
      </c>
      <c r="H342" s="15">
        <v>6</v>
      </c>
      <c r="I342" s="15">
        <v>6</v>
      </c>
      <c r="J342" s="50">
        <v>833</v>
      </c>
    </row>
    <row r="343" spans="1:10" hidden="1" outlineLevel="2" x14ac:dyDescent="0.3">
      <c r="A343" s="13">
        <v>2020</v>
      </c>
      <c r="B343" s="14" t="s">
        <v>118</v>
      </c>
      <c r="C343" s="14" t="s">
        <v>119</v>
      </c>
      <c r="D343" s="14" t="s">
        <v>126</v>
      </c>
      <c r="E343" s="14" t="s">
        <v>10</v>
      </c>
      <c r="F343" s="14" t="s">
        <v>43</v>
      </c>
      <c r="G343" s="14" t="s">
        <v>83</v>
      </c>
      <c r="H343" s="15">
        <v>82</v>
      </c>
      <c r="I343" s="15">
        <v>87</v>
      </c>
      <c r="J343" s="50">
        <v>15874</v>
      </c>
    </row>
    <row r="344" spans="1:10" hidden="1" outlineLevel="2" x14ac:dyDescent="0.3">
      <c r="A344" s="13">
        <v>2020</v>
      </c>
      <c r="B344" s="14" t="s">
        <v>118</v>
      </c>
      <c r="C344" s="14" t="s">
        <v>119</v>
      </c>
      <c r="D344" s="14" t="s">
        <v>126</v>
      </c>
      <c r="E344" s="14" t="s">
        <v>11</v>
      </c>
      <c r="F344" s="14" t="s">
        <v>12</v>
      </c>
      <c r="G344" s="14" t="s">
        <v>84</v>
      </c>
      <c r="H344" s="15">
        <v>1247</v>
      </c>
      <c r="I344" s="15">
        <v>1435</v>
      </c>
      <c r="J344" s="50">
        <v>249792</v>
      </c>
    </row>
    <row r="345" spans="1:10" hidden="1" outlineLevel="2" x14ac:dyDescent="0.3">
      <c r="A345" s="13">
        <v>2020</v>
      </c>
      <c r="B345" s="14" t="s">
        <v>118</v>
      </c>
      <c r="C345" s="14" t="s">
        <v>119</v>
      </c>
      <c r="D345" s="14" t="s">
        <v>126</v>
      </c>
      <c r="E345" s="14" t="s">
        <v>13</v>
      </c>
      <c r="F345" s="14" t="s">
        <v>14</v>
      </c>
      <c r="G345" s="14" t="s">
        <v>85</v>
      </c>
      <c r="H345" s="15">
        <v>109</v>
      </c>
      <c r="I345" s="15">
        <v>129</v>
      </c>
      <c r="J345" s="50">
        <v>28237</v>
      </c>
    </row>
    <row r="346" spans="1:10" hidden="1" outlineLevel="2" x14ac:dyDescent="0.3">
      <c r="A346" s="13">
        <v>2020</v>
      </c>
      <c r="B346" s="14" t="s">
        <v>118</v>
      </c>
      <c r="C346" s="14" t="s">
        <v>119</v>
      </c>
      <c r="D346" s="14" t="s">
        <v>126</v>
      </c>
      <c r="E346" s="14" t="s">
        <v>15</v>
      </c>
      <c r="F346" s="14" t="s">
        <v>16</v>
      </c>
      <c r="G346" s="14" t="s">
        <v>86</v>
      </c>
      <c r="H346" s="15">
        <v>2998</v>
      </c>
      <c r="I346" s="15">
        <v>3417</v>
      </c>
      <c r="J346" s="50">
        <v>444096</v>
      </c>
    </row>
    <row r="347" spans="1:10" hidden="1" outlineLevel="2" x14ac:dyDescent="0.3">
      <c r="A347" s="13">
        <v>2020</v>
      </c>
      <c r="B347" s="14" t="s">
        <v>118</v>
      </c>
      <c r="C347" s="14" t="s">
        <v>119</v>
      </c>
      <c r="D347" s="14" t="s">
        <v>126</v>
      </c>
      <c r="E347" s="14" t="s">
        <v>17</v>
      </c>
      <c r="F347" s="14" t="s">
        <v>77</v>
      </c>
      <c r="G347" s="14" t="s">
        <v>87</v>
      </c>
      <c r="H347" s="15">
        <v>80</v>
      </c>
      <c r="I347" s="15">
        <v>92</v>
      </c>
      <c r="J347" s="50">
        <v>14798</v>
      </c>
    </row>
    <row r="348" spans="1:10" hidden="1" outlineLevel="2" x14ac:dyDescent="0.3">
      <c r="A348" s="13">
        <v>2020</v>
      </c>
      <c r="B348" s="14" t="s">
        <v>118</v>
      </c>
      <c r="C348" s="14" t="s">
        <v>119</v>
      </c>
      <c r="D348" s="14" t="s">
        <v>126</v>
      </c>
      <c r="E348" s="14" t="s">
        <v>18</v>
      </c>
      <c r="F348" s="14" t="s">
        <v>19</v>
      </c>
      <c r="G348" s="14" t="s">
        <v>88</v>
      </c>
      <c r="H348" s="15">
        <v>25</v>
      </c>
      <c r="I348" s="15">
        <v>26</v>
      </c>
      <c r="J348" s="50">
        <v>5760</v>
      </c>
    </row>
    <row r="349" spans="1:10" hidden="1" outlineLevel="2" x14ac:dyDescent="0.3">
      <c r="A349" s="13">
        <v>2020</v>
      </c>
      <c r="B349" s="14" t="s">
        <v>118</v>
      </c>
      <c r="C349" s="14" t="s">
        <v>119</v>
      </c>
      <c r="D349" s="14" t="s">
        <v>126</v>
      </c>
      <c r="E349" s="14" t="s">
        <v>20</v>
      </c>
      <c r="F349" s="14" t="s">
        <v>21</v>
      </c>
      <c r="G349" s="14" t="s">
        <v>89</v>
      </c>
      <c r="H349" s="15">
        <v>21</v>
      </c>
      <c r="I349" s="15">
        <v>23</v>
      </c>
      <c r="J349" s="50">
        <v>2395</v>
      </c>
    </row>
    <row r="350" spans="1:10" hidden="1" outlineLevel="2" x14ac:dyDescent="0.3">
      <c r="A350" s="13">
        <v>2020</v>
      </c>
      <c r="B350" s="14" t="s">
        <v>118</v>
      </c>
      <c r="C350" s="14" t="s">
        <v>119</v>
      </c>
      <c r="D350" s="14" t="s">
        <v>126</v>
      </c>
      <c r="E350" s="14" t="s">
        <v>22</v>
      </c>
      <c r="F350" s="14" t="s">
        <v>23</v>
      </c>
      <c r="G350" s="14" t="s">
        <v>90</v>
      </c>
      <c r="H350" s="15">
        <v>170</v>
      </c>
      <c r="I350" s="15">
        <v>188</v>
      </c>
      <c r="J350" s="50">
        <v>33758</v>
      </c>
    </row>
    <row r="351" spans="1:10" hidden="1" outlineLevel="2" x14ac:dyDescent="0.3">
      <c r="A351" s="13">
        <v>2020</v>
      </c>
      <c r="B351" s="14" t="s">
        <v>118</v>
      </c>
      <c r="C351" s="14" t="s">
        <v>119</v>
      </c>
      <c r="D351" s="14" t="s">
        <v>126</v>
      </c>
      <c r="E351" s="14" t="s">
        <v>24</v>
      </c>
      <c r="F351" s="14" t="s">
        <v>76</v>
      </c>
      <c r="G351" s="14" t="s">
        <v>91</v>
      </c>
      <c r="H351" s="15">
        <v>5892</v>
      </c>
      <c r="I351" s="15">
        <v>7112</v>
      </c>
      <c r="J351" s="50">
        <v>968563</v>
      </c>
    </row>
    <row r="352" spans="1:10" hidden="1" outlineLevel="2" x14ac:dyDescent="0.3">
      <c r="A352" s="13">
        <v>2020</v>
      </c>
      <c r="B352" s="14" t="s">
        <v>118</v>
      </c>
      <c r="C352" s="14" t="s">
        <v>119</v>
      </c>
      <c r="D352" s="14" t="s">
        <v>126</v>
      </c>
      <c r="E352" s="14" t="s">
        <v>26</v>
      </c>
      <c r="F352" s="14" t="s">
        <v>27</v>
      </c>
      <c r="G352" s="14" t="s">
        <v>93</v>
      </c>
      <c r="H352" s="15">
        <v>135</v>
      </c>
      <c r="I352" s="15">
        <v>160</v>
      </c>
      <c r="J352" s="50">
        <v>24464</v>
      </c>
    </row>
    <row r="353" spans="1:10" hidden="1" outlineLevel="2" x14ac:dyDescent="0.3">
      <c r="A353" s="13">
        <v>2020</v>
      </c>
      <c r="B353" s="14" t="s">
        <v>118</v>
      </c>
      <c r="C353" s="14" t="s">
        <v>119</v>
      </c>
      <c r="D353" s="14" t="s">
        <v>126</v>
      </c>
      <c r="E353" s="14" t="s">
        <v>28</v>
      </c>
      <c r="F353" s="14" t="s">
        <v>29</v>
      </c>
      <c r="G353" s="14" t="s">
        <v>94</v>
      </c>
      <c r="H353" s="15">
        <v>360</v>
      </c>
      <c r="I353" s="15">
        <v>401</v>
      </c>
      <c r="J353" s="50">
        <v>29089</v>
      </c>
    </row>
    <row r="354" spans="1:10" hidden="1" outlineLevel="2" x14ac:dyDescent="0.3">
      <c r="A354" s="13">
        <v>2020</v>
      </c>
      <c r="B354" s="14" t="s">
        <v>118</v>
      </c>
      <c r="C354" s="14" t="s">
        <v>119</v>
      </c>
      <c r="D354" s="14" t="s">
        <v>126</v>
      </c>
      <c r="E354" s="14" t="s">
        <v>30</v>
      </c>
      <c r="F354" s="14" t="s">
        <v>31</v>
      </c>
      <c r="G354" s="14" t="s">
        <v>95</v>
      </c>
      <c r="H354" s="15">
        <v>1073</v>
      </c>
      <c r="I354" s="15">
        <v>1265</v>
      </c>
      <c r="J354" s="50">
        <v>228381</v>
      </c>
    </row>
    <row r="355" spans="1:10" hidden="1" outlineLevel="2" x14ac:dyDescent="0.3">
      <c r="A355" s="13">
        <v>2020</v>
      </c>
      <c r="B355" s="14" t="s">
        <v>118</v>
      </c>
      <c r="C355" s="14" t="s">
        <v>119</v>
      </c>
      <c r="D355" s="14" t="s">
        <v>126</v>
      </c>
      <c r="E355" s="14" t="s">
        <v>32</v>
      </c>
      <c r="F355" s="14" t="s">
        <v>33</v>
      </c>
      <c r="G355" s="14" t="s">
        <v>96</v>
      </c>
      <c r="H355" s="15">
        <v>290</v>
      </c>
      <c r="I355" s="15">
        <v>334</v>
      </c>
      <c r="J355" s="50">
        <v>39656</v>
      </c>
    </row>
    <row r="356" spans="1:10" hidden="1" outlineLevel="2" x14ac:dyDescent="0.3">
      <c r="A356" s="13">
        <v>2020</v>
      </c>
      <c r="B356" s="14" t="s">
        <v>118</v>
      </c>
      <c r="C356" s="14" t="s">
        <v>119</v>
      </c>
      <c r="D356" s="14" t="s">
        <v>126</v>
      </c>
      <c r="E356" s="14" t="s">
        <v>34</v>
      </c>
      <c r="F356" s="14" t="s">
        <v>35</v>
      </c>
      <c r="G356" s="14" t="s">
        <v>97</v>
      </c>
      <c r="H356" s="15">
        <v>104</v>
      </c>
      <c r="I356" s="15">
        <v>116</v>
      </c>
      <c r="J356" s="50">
        <v>15668</v>
      </c>
    </row>
    <row r="357" spans="1:10" hidden="1" outlineLevel="2" x14ac:dyDescent="0.3">
      <c r="A357" s="13">
        <v>2020</v>
      </c>
      <c r="B357" s="14" t="s">
        <v>118</v>
      </c>
      <c r="C357" s="14" t="s">
        <v>119</v>
      </c>
      <c r="D357" s="14" t="s">
        <v>126</v>
      </c>
      <c r="E357" s="14" t="s">
        <v>36</v>
      </c>
      <c r="F357" s="14" t="s">
        <v>37</v>
      </c>
      <c r="G357" s="14" t="s">
        <v>98</v>
      </c>
      <c r="H357" s="15">
        <v>6</v>
      </c>
      <c r="I357" s="15">
        <v>6</v>
      </c>
      <c r="J357" s="50">
        <v>1183</v>
      </c>
    </row>
    <row r="358" spans="1:10" hidden="1" outlineLevel="2" x14ac:dyDescent="0.3">
      <c r="A358" s="13">
        <v>2020</v>
      </c>
      <c r="B358" s="14" t="s">
        <v>118</v>
      </c>
      <c r="C358" s="14" t="s">
        <v>119</v>
      </c>
      <c r="D358" s="14" t="s">
        <v>126</v>
      </c>
      <c r="E358" s="14" t="s">
        <v>38</v>
      </c>
      <c r="F358" s="14" t="s">
        <v>39</v>
      </c>
      <c r="G358" s="14" t="s">
        <v>99</v>
      </c>
      <c r="H358" s="15">
        <v>3</v>
      </c>
      <c r="I358" s="15">
        <v>3</v>
      </c>
      <c r="J358" s="50">
        <v>575</v>
      </c>
    </row>
    <row r="359" spans="1:10" hidden="1" outlineLevel="2" x14ac:dyDescent="0.3">
      <c r="A359" s="13">
        <v>2020</v>
      </c>
      <c r="B359" s="14" t="s">
        <v>120</v>
      </c>
      <c r="C359" s="14" t="s">
        <v>121</v>
      </c>
      <c r="D359" s="14" t="s">
        <v>127</v>
      </c>
      <c r="E359" s="14" t="s">
        <v>0</v>
      </c>
      <c r="F359" s="14" t="s">
        <v>1</v>
      </c>
      <c r="G359" s="14" t="s">
        <v>78</v>
      </c>
      <c r="H359" s="15">
        <v>1590</v>
      </c>
      <c r="I359" s="15">
        <v>2401</v>
      </c>
      <c r="J359" s="50">
        <v>306964</v>
      </c>
    </row>
    <row r="360" spans="1:10" hidden="1" outlineLevel="2" x14ac:dyDescent="0.3">
      <c r="A360" s="13">
        <v>2020</v>
      </c>
      <c r="B360" s="14" t="s">
        <v>120</v>
      </c>
      <c r="C360" s="14" t="s">
        <v>121</v>
      </c>
      <c r="D360" s="14" t="s">
        <v>127</v>
      </c>
      <c r="E360" s="14" t="s">
        <v>2</v>
      </c>
      <c r="F360" s="14" t="s">
        <v>3</v>
      </c>
      <c r="G360" s="14" t="s">
        <v>79</v>
      </c>
      <c r="H360" s="15">
        <v>8</v>
      </c>
      <c r="I360" s="15">
        <v>8</v>
      </c>
      <c r="J360" s="50">
        <v>1559</v>
      </c>
    </row>
    <row r="361" spans="1:10" hidden="1" outlineLevel="2" x14ac:dyDescent="0.3">
      <c r="A361" s="13">
        <v>2020</v>
      </c>
      <c r="B361" s="14" t="s">
        <v>120</v>
      </c>
      <c r="C361" s="14" t="s">
        <v>121</v>
      </c>
      <c r="D361" s="14" t="s">
        <v>127</v>
      </c>
      <c r="E361" s="14" t="s">
        <v>4</v>
      </c>
      <c r="F361" s="14" t="s">
        <v>5</v>
      </c>
      <c r="G361" s="14" t="s">
        <v>80</v>
      </c>
      <c r="H361" s="15">
        <v>9698</v>
      </c>
      <c r="I361" s="15">
        <v>13836</v>
      </c>
      <c r="J361" s="50">
        <v>1905607</v>
      </c>
    </row>
    <row r="362" spans="1:10" hidden="1" outlineLevel="2" x14ac:dyDescent="0.3">
      <c r="A362" s="13">
        <v>2020</v>
      </c>
      <c r="B362" s="14" t="s">
        <v>120</v>
      </c>
      <c r="C362" s="14" t="s">
        <v>121</v>
      </c>
      <c r="D362" s="14" t="s">
        <v>127</v>
      </c>
      <c r="E362" s="14" t="s">
        <v>6</v>
      </c>
      <c r="F362" s="14" t="s">
        <v>7</v>
      </c>
      <c r="G362" s="14" t="s">
        <v>81</v>
      </c>
      <c r="H362" s="15">
        <v>20</v>
      </c>
      <c r="I362" s="15">
        <v>35</v>
      </c>
      <c r="J362" s="50">
        <v>3668</v>
      </c>
    </row>
    <row r="363" spans="1:10" hidden="1" outlineLevel="2" x14ac:dyDescent="0.3">
      <c r="A363" s="13">
        <v>2020</v>
      </c>
      <c r="B363" s="14" t="s">
        <v>120</v>
      </c>
      <c r="C363" s="14" t="s">
        <v>121</v>
      </c>
      <c r="D363" s="14" t="s">
        <v>127</v>
      </c>
      <c r="E363" s="14" t="s">
        <v>8</v>
      </c>
      <c r="F363" s="14" t="s">
        <v>9</v>
      </c>
      <c r="G363" s="14" t="s">
        <v>82</v>
      </c>
      <c r="H363" s="15">
        <v>454</v>
      </c>
      <c r="I363" s="15">
        <v>566</v>
      </c>
      <c r="J363" s="50">
        <v>78081</v>
      </c>
    </row>
    <row r="364" spans="1:10" hidden="1" outlineLevel="2" x14ac:dyDescent="0.3">
      <c r="A364" s="13">
        <v>2020</v>
      </c>
      <c r="B364" s="14" t="s">
        <v>120</v>
      </c>
      <c r="C364" s="14" t="s">
        <v>121</v>
      </c>
      <c r="D364" s="14" t="s">
        <v>127</v>
      </c>
      <c r="E364" s="14" t="s">
        <v>10</v>
      </c>
      <c r="F364" s="14" t="s">
        <v>43</v>
      </c>
      <c r="G364" s="14" t="s">
        <v>83</v>
      </c>
      <c r="H364" s="15">
        <v>6090</v>
      </c>
      <c r="I364" s="15">
        <v>7984</v>
      </c>
      <c r="J364" s="50">
        <v>1261964</v>
      </c>
    </row>
    <row r="365" spans="1:10" hidden="1" outlineLevel="2" x14ac:dyDescent="0.3">
      <c r="A365" s="13">
        <v>2020</v>
      </c>
      <c r="B365" s="14" t="s">
        <v>120</v>
      </c>
      <c r="C365" s="14" t="s">
        <v>121</v>
      </c>
      <c r="D365" s="14" t="s">
        <v>127</v>
      </c>
      <c r="E365" s="14" t="s">
        <v>11</v>
      </c>
      <c r="F365" s="14" t="s">
        <v>12</v>
      </c>
      <c r="G365" s="14" t="s">
        <v>84</v>
      </c>
      <c r="H365" s="15">
        <v>51415</v>
      </c>
      <c r="I365" s="15">
        <v>70137</v>
      </c>
      <c r="J365" s="50">
        <v>11269409</v>
      </c>
    </row>
    <row r="366" spans="1:10" hidden="1" outlineLevel="2" x14ac:dyDescent="0.3">
      <c r="A366" s="13">
        <v>2020</v>
      </c>
      <c r="B366" s="14" t="s">
        <v>120</v>
      </c>
      <c r="C366" s="14" t="s">
        <v>121</v>
      </c>
      <c r="D366" s="14" t="s">
        <v>127</v>
      </c>
      <c r="E366" s="14" t="s">
        <v>13</v>
      </c>
      <c r="F366" s="14" t="s">
        <v>14</v>
      </c>
      <c r="G366" s="14" t="s">
        <v>85</v>
      </c>
      <c r="H366" s="15">
        <v>3860</v>
      </c>
      <c r="I366" s="15">
        <v>5641</v>
      </c>
      <c r="J366" s="50">
        <v>801606</v>
      </c>
    </row>
    <row r="367" spans="1:10" hidden="1" outlineLevel="2" x14ac:dyDescent="0.3">
      <c r="A367" s="13">
        <v>2020</v>
      </c>
      <c r="B367" s="14" t="s">
        <v>120</v>
      </c>
      <c r="C367" s="14" t="s">
        <v>121</v>
      </c>
      <c r="D367" s="14" t="s">
        <v>127</v>
      </c>
      <c r="E367" s="14" t="s">
        <v>15</v>
      </c>
      <c r="F367" s="14" t="s">
        <v>16</v>
      </c>
      <c r="G367" s="14" t="s">
        <v>86</v>
      </c>
      <c r="H367" s="15">
        <v>50304</v>
      </c>
      <c r="I367" s="15">
        <v>84487</v>
      </c>
      <c r="J367" s="50">
        <v>8510409</v>
      </c>
    </row>
    <row r="368" spans="1:10" hidden="1" outlineLevel="2" x14ac:dyDescent="0.3">
      <c r="A368" s="13">
        <v>2020</v>
      </c>
      <c r="B368" s="14" t="s">
        <v>120</v>
      </c>
      <c r="C368" s="14" t="s">
        <v>121</v>
      </c>
      <c r="D368" s="14" t="s">
        <v>127</v>
      </c>
      <c r="E368" s="14" t="s">
        <v>17</v>
      </c>
      <c r="F368" s="14" t="s">
        <v>77</v>
      </c>
      <c r="G368" s="14" t="s">
        <v>87</v>
      </c>
      <c r="H368" s="15">
        <v>1829</v>
      </c>
      <c r="I368" s="15">
        <v>2416</v>
      </c>
      <c r="J368" s="50">
        <v>386826</v>
      </c>
    </row>
    <row r="369" spans="1:10" hidden="1" outlineLevel="2" x14ac:dyDescent="0.3">
      <c r="A369" s="13">
        <v>2020</v>
      </c>
      <c r="B369" s="14" t="s">
        <v>120</v>
      </c>
      <c r="C369" s="14" t="s">
        <v>121</v>
      </c>
      <c r="D369" s="14" t="s">
        <v>127</v>
      </c>
      <c r="E369" s="14" t="s">
        <v>18</v>
      </c>
      <c r="F369" s="14" t="s">
        <v>19</v>
      </c>
      <c r="G369" s="14" t="s">
        <v>88</v>
      </c>
      <c r="H369" s="15">
        <v>1303</v>
      </c>
      <c r="I369" s="15">
        <v>1709</v>
      </c>
      <c r="J369" s="50">
        <v>263704</v>
      </c>
    </row>
    <row r="370" spans="1:10" hidden="1" outlineLevel="2" x14ac:dyDescent="0.3">
      <c r="A370" s="13">
        <v>2020</v>
      </c>
      <c r="B370" s="14" t="s">
        <v>120</v>
      </c>
      <c r="C370" s="14" t="s">
        <v>121</v>
      </c>
      <c r="D370" s="14" t="s">
        <v>127</v>
      </c>
      <c r="E370" s="14" t="s">
        <v>20</v>
      </c>
      <c r="F370" s="14" t="s">
        <v>21</v>
      </c>
      <c r="G370" s="14" t="s">
        <v>89</v>
      </c>
      <c r="H370" s="15">
        <v>855</v>
      </c>
      <c r="I370" s="15">
        <v>1257</v>
      </c>
      <c r="J370" s="50">
        <v>172874</v>
      </c>
    </row>
    <row r="371" spans="1:10" hidden="1" outlineLevel="2" x14ac:dyDescent="0.3">
      <c r="A371" s="13">
        <v>2020</v>
      </c>
      <c r="B371" s="14" t="s">
        <v>120</v>
      </c>
      <c r="C371" s="14" t="s">
        <v>121</v>
      </c>
      <c r="D371" s="14" t="s">
        <v>127</v>
      </c>
      <c r="E371" s="14" t="s">
        <v>22</v>
      </c>
      <c r="F371" s="14" t="s">
        <v>23</v>
      </c>
      <c r="G371" s="14" t="s">
        <v>90</v>
      </c>
      <c r="H371" s="15">
        <v>4971</v>
      </c>
      <c r="I371" s="15">
        <v>7329</v>
      </c>
      <c r="J371" s="50">
        <v>998827</v>
      </c>
    </row>
    <row r="372" spans="1:10" hidden="1" outlineLevel="2" x14ac:dyDescent="0.3">
      <c r="A372" s="13">
        <v>2020</v>
      </c>
      <c r="B372" s="14" t="s">
        <v>120</v>
      </c>
      <c r="C372" s="14" t="s">
        <v>121</v>
      </c>
      <c r="D372" s="14" t="s">
        <v>127</v>
      </c>
      <c r="E372" s="14" t="s">
        <v>24</v>
      </c>
      <c r="F372" s="14" t="s">
        <v>76</v>
      </c>
      <c r="G372" s="14" t="s">
        <v>91</v>
      </c>
      <c r="H372" s="15">
        <v>122691</v>
      </c>
      <c r="I372" s="15">
        <v>205517</v>
      </c>
      <c r="J372" s="50">
        <v>22665588</v>
      </c>
    </row>
    <row r="373" spans="1:10" hidden="1" outlineLevel="2" x14ac:dyDescent="0.3">
      <c r="A373" s="13">
        <v>2020</v>
      </c>
      <c r="B373" s="14" t="s">
        <v>120</v>
      </c>
      <c r="C373" s="14" t="s">
        <v>121</v>
      </c>
      <c r="D373" s="14" t="s">
        <v>127</v>
      </c>
      <c r="E373" s="14" t="s">
        <v>26</v>
      </c>
      <c r="F373" s="14" t="s">
        <v>27</v>
      </c>
      <c r="G373" s="14" t="s">
        <v>93</v>
      </c>
      <c r="H373" s="15">
        <v>12915</v>
      </c>
      <c r="I373" s="15">
        <v>16550</v>
      </c>
      <c r="J373" s="50">
        <v>2128354</v>
      </c>
    </row>
    <row r="374" spans="1:10" hidden="1" outlineLevel="2" x14ac:dyDescent="0.3">
      <c r="A374" s="13">
        <v>2020</v>
      </c>
      <c r="B374" s="14" t="s">
        <v>120</v>
      </c>
      <c r="C374" s="14" t="s">
        <v>121</v>
      </c>
      <c r="D374" s="14" t="s">
        <v>127</v>
      </c>
      <c r="E374" s="14" t="s">
        <v>28</v>
      </c>
      <c r="F374" s="14" t="s">
        <v>29</v>
      </c>
      <c r="G374" s="14" t="s">
        <v>94</v>
      </c>
      <c r="H374" s="15">
        <v>4283</v>
      </c>
      <c r="I374" s="15">
        <v>7325</v>
      </c>
      <c r="J374" s="50">
        <v>583319</v>
      </c>
    </row>
    <row r="375" spans="1:10" hidden="1" outlineLevel="2" x14ac:dyDescent="0.3">
      <c r="A375" s="13">
        <v>2020</v>
      </c>
      <c r="B375" s="14" t="s">
        <v>120</v>
      </c>
      <c r="C375" s="14" t="s">
        <v>121</v>
      </c>
      <c r="D375" s="14" t="s">
        <v>127</v>
      </c>
      <c r="E375" s="14" t="s">
        <v>30</v>
      </c>
      <c r="F375" s="14" t="s">
        <v>31</v>
      </c>
      <c r="G375" s="14" t="s">
        <v>95</v>
      </c>
      <c r="H375" s="15">
        <v>27707</v>
      </c>
      <c r="I375" s="15">
        <v>37020</v>
      </c>
      <c r="J375" s="50">
        <v>5708217</v>
      </c>
    </row>
    <row r="376" spans="1:10" hidden="1" outlineLevel="2" x14ac:dyDescent="0.3">
      <c r="A376" s="13">
        <v>2020</v>
      </c>
      <c r="B376" s="14" t="s">
        <v>120</v>
      </c>
      <c r="C376" s="14" t="s">
        <v>121</v>
      </c>
      <c r="D376" s="14" t="s">
        <v>127</v>
      </c>
      <c r="E376" s="14" t="s">
        <v>32</v>
      </c>
      <c r="F376" s="14" t="s">
        <v>33</v>
      </c>
      <c r="G376" s="14" t="s">
        <v>96</v>
      </c>
      <c r="H376" s="15">
        <v>6089</v>
      </c>
      <c r="I376" s="15">
        <v>9830</v>
      </c>
      <c r="J376" s="50">
        <v>919964</v>
      </c>
    </row>
    <row r="377" spans="1:10" hidden="1" outlineLevel="2" x14ac:dyDescent="0.3">
      <c r="A377" s="13">
        <v>2020</v>
      </c>
      <c r="B377" s="14" t="s">
        <v>120</v>
      </c>
      <c r="C377" s="14" t="s">
        <v>121</v>
      </c>
      <c r="D377" s="14" t="s">
        <v>127</v>
      </c>
      <c r="E377" s="14" t="s">
        <v>34</v>
      </c>
      <c r="F377" s="14" t="s">
        <v>35</v>
      </c>
      <c r="G377" s="14" t="s">
        <v>97</v>
      </c>
      <c r="H377" s="15">
        <v>2752</v>
      </c>
      <c r="I377" s="15">
        <v>4061</v>
      </c>
      <c r="J377" s="50">
        <v>451226</v>
      </c>
    </row>
    <row r="378" spans="1:10" hidden="1" outlineLevel="2" x14ac:dyDescent="0.3">
      <c r="A378" s="13">
        <v>2020</v>
      </c>
      <c r="B378" s="14" t="s">
        <v>120</v>
      </c>
      <c r="C378" s="14" t="s">
        <v>121</v>
      </c>
      <c r="D378" s="14" t="s">
        <v>127</v>
      </c>
      <c r="E378" s="14" t="s">
        <v>36</v>
      </c>
      <c r="F378" s="14" t="s">
        <v>37</v>
      </c>
      <c r="G378" s="14" t="s">
        <v>98</v>
      </c>
      <c r="H378" s="15">
        <v>132</v>
      </c>
      <c r="I378" s="15">
        <v>181</v>
      </c>
      <c r="J378" s="50">
        <v>38300</v>
      </c>
    </row>
    <row r="379" spans="1:10" hidden="1" outlineLevel="2" x14ac:dyDescent="0.3">
      <c r="A379" s="13">
        <v>2020</v>
      </c>
      <c r="B379" s="14" t="s">
        <v>120</v>
      </c>
      <c r="C379" s="14" t="s">
        <v>121</v>
      </c>
      <c r="D379" s="14" t="s">
        <v>127</v>
      </c>
      <c r="E379" s="14" t="s">
        <v>38</v>
      </c>
      <c r="F379" s="14" t="s">
        <v>39</v>
      </c>
      <c r="G379" s="14" t="s">
        <v>99</v>
      </c>
      <c r="H379" s="15">
        <v>11</v>
      </c>
      <c r="I379" s="15">
        <v>16</v>
      </c>
      <c r="J379" s="50">
        <v>1852</v>
      </c>
    </row>
    <row r="380" spans="1:10" hidden="1" outlineLevel="2" x14ac:dyDescent="0.3">
      <c r="A380" s="13">
        <v>2020</v>
      </c>
      <c r="B380" s="14" t="s">
        <v>122</v>
      </c>
      <c r="C380" s="14" t="s">
        <v>123</v>
      </c>
      <c r="D380" s="14" t="s">
        <v>128</v>
      </c>
      <c r="E380" s="14" t="s">
        <v>0</v>
      </c>
      <c r="F380" s="14" t="s">
        <v>1</v>
      </c>
      <c r="G380" s="14" t="s">
        <v>78</v>
      </c>
      <c r="H380" s="15">
        <v>721</v>
      </c>
      <c r="I380" s="15">
        <v>893</v>
      </c>
      <c r="J380" s="50">
        <v>154914</v>
      </c>
    </row>
    <row r="381" spans="1:10" hidden="1" outlineLevel="2" x14ac:dyDescent="0.3">
      <c r="A381" s="13">
        <v>2020</v>
      </c>
      <c r="B381" s="14" t="s">
        <v>122</v>
      </c>
      <c r="C381" s="14" t="s">
        <v>123</v>
      </c>
      <c r="D381" s="14" t="s">
        <v>128</v>
      </c>
      <c r="E381" s="14" t="s">
        <v>2</v>
      </c>
      <c r="F381" s="14" t="s">
        <v>3</v>
      </c>
      <c r="G381" s="14" t="s">
        <v>79</v>
      </c>
      <c r="H381" s="15">
        <v>21</v>
      </c>
      <c r="I381" s="15">
        <v>22</v>
      </c>
      <c r="J381" s="50">
        <v>3455</v>
      </c>
    </row>
    <row r="382" spans="1:10" hidden="1" outlineLevel="2" x14ac:dyDescent="0.3">
      <c r="A382" s="13">
        <v>2020</v>
      </c>
      <c r="B382" s="14" t="s">
        <v>122</v>
      </c>
      <c r="C382" s="14" t="s">
        <v>123</v>
      </c>
      <c r="D382" s="14" t="s">
        <v>128</v>
      </c>
      <c r="E382" s="14" t="s">
        <v>4</v>
      </c>
      <c r="F382" s="14" t="s">
        <v>5</v>
      </c>
      <c r="G382" s="14" t="s">
        <v>80</v>
      </c>
      <c r="H382" s="15">
        <v>4456</v>
      </c>
      <c r="I382" s="15">
        <v>5702</v>
      </c>
      <c r="J382" s="50">
        <v>879038</v>
      </c>
    </row>
    <row r="383" spans="1:10" hidden="1" outlineLevel="2" x14ac:dyDescent="0.3">
      <c r="A383" s="13">
        <v>2020</v>
      </c>
      <c r="B383" s="14" t="s">
        <v>122</v>
      </c>
      <c r="C383" s="14" t="s">
        <v>123</v>
      </c>
      <c r="D383" s="14" t="s">
        <v>128</v>
      </c>
      <c r="E383" s="14" t="s">
        <v>6</v>
      </c>
      <c r="F383" s="14" t="s">
        <v>7</v>
      </c>
      <c r="G383" s="14" t="s">
        <v>81</v>
      </c>
      <c r="H383" s="15">
        <v>6</v>
      </c>
      <c r="I383" s="15">
        <v>8</v>
      </c>
      <c r="J383" s="50">
        <v>1599</v>
      </c>
    </row>
    <row r="384" spans="1:10" hidden="1" outlineLevel="2" x14ac:dyDescent="0.3">
      <c r="A384" s="13">
        <v>2020</v>
      </c>
      <c r="B384" s="14" t="s">
        <v>122</v>
      </c>
      <c r="C384" s="14" t="s">
        <v>123</v>
      </c>
      <c r="D384" s="14" t="s">
        <v>128</v>
      </c>
      <c r="E384" s="14" t="s">
        <v>8</v>
      </c>
      <c r="F384" s="14" t="s">
        <v>9</v>
      </c>
      <c r="G384" s="14" t="s">
        <v>82</v>
      </c>
      <c r="H384" s="15">
        <v>136</v>
      </c>
      <c r="I384" s="15">
        <v>172</v>
      </c>
      <c r="J384" s="50">
        <v>21909</v>
      </c>
    </row>
    <row r="385" spans="1:10" hidden="1" outlineLevel="2" x14ac:dyDescent="0.3">
      <c r="A385" s="13">
        <v>2020</v>
      </c>
      <c r="B385" s="14" t="s">
        <v>122</v>
      </c>
      <c r="C385" s="14" t="s">
        <v>123</v>
      </c>
      <c r="D385" s="14" t="s">
        <v>128</v>
      </c>
      <c r="E385" s="14" t="s">
        <v>10</v>
      </c>
      <c r="F385" s="14" t="s">
        <v>43</v>
      </c>
      <c r="G385" s="14" t="s">
        <v>83</v>
      </c>
      <c r="H385" s="15">
        <v>2161</v>
      </c>
      <c r="I385" s="15">
        <v>2597</v>
      </c>
      <c r="J385" s="50">
        <v>436104</v>
      </c>
    </row>
    <row r="386" spans="1:10" hidden="1" outlineLevel="2" x14ac:dyDescent="0.3">
      <c r="A386" s="13">
        <v>2020</v>
      </c>
      <c r="B386" s="14" t="s">
        <v>122</v>
      </c>
      <c r="C386" s="14" t="s">
        <v>123</v>
      </c>
      <c r="D386" s="14" t="s">
        <v>128</v>
      </c>
      <c r="E386" s="14" t="s">
        <v>11</v>
      </c>
      <c r="F386" s="14" t="s">
        <v>12</v>
      </c>
      <c r="G386" s="14" t="s">
        <v>84</v>
      </c>
      <c r="H386" s="15">
        <v>27723</v>
      </c>
      <c r="I386" s="15">
        <v>34881</v>
      </c>
      <c r="J386" s="50">
        <v>6556926</v>
      </c>
    </row>
    <row r="387" spans="1:10" hidden="1" outlineLevel="2" x14ac:dyDescent="0.3">
      <c r="A387" s="13">
        <v>2020</v>
      </c>
      <c r="B387" s="14" t="s">
        <v>122</v>
      </c>
      <c r="C387" s="14" t="s">
        <v>123</v>
      </c>
      <c r="D387" s="14" t="s">
        <v>128</v>
      </c>
      <c r="E387" s="14" t="s">
        <v>13</v>
      </c>
      <c r="F387" s="14" t="s">
        <v>14</v>
      </c>
      <c r="G387" s="14" t="s">
        <v>85</v>
      </c>
      <c r="H387" s="15">
        <v>2569</v>
      </c>
      <c r="I387" s="15">
        <v>3362</v>
      </c>
      <c r="J387" s="50">
        <v>543593</v>
      </c>
    </row>
    <row r="388" spans="1:10" hidden="1" outlineLevel="2" x14ac:dyDescent="0.3">
      <c r="A388" s="13">
        <v>2020</v>
      </c>
      <c r="B388" s="14" t="s">
        <v>122</v>
      </c>
      <c r="C388" s="14" t="s">
        <v>123</v>
      </c>
      <c r="D388" s="14" t="s">
        <v>128</v>
      </c>
      <c r="E388" s="14" t="s">
        <v>15</v>
      </c>
      <c r="F388" s="14" t="s">
        <v>16</v>
      </c>
      <c r="G388" s="14" t="s">
        <v>86</v>
      </c>
      <c r="H388" s="15">
        <v>21141</v>
      </c>
      <c r="I388" s="15">
        <v>30645</v>
      </c>
      <c r="J388" s="50">
        <v>3833087</v>
      </c>
    </row>
    <row r="389" spans="1:10" hidden="1" outlineLevel="2" x14ac:dyDescent="0.3">
      <c r="A389" s="13">
        <v>2020</v>
      </c>
      <c r="B389" s="14" t="s">
        <v>122</v>
      </c>
      <c r="C389" s="14" t="s">
        <v>123</v>
      </c>
      <c r="D389" s="14" t="s">
        <v>128</v>
      </c>
      <c r="E389" s="14" t="s">
        <v>17</v>
      </c>
      <c r="F389" s="14" t="s">
        <v>77</v>
      </c>
      <c r="G389" s="14" t="s">
        <v>87</v>
      </c>
      <c r="H389" s="15">
        <v>919</v>
      </c>
      <c r="I389" s="15">
        <v>1234</v>
      </c>
      <c r="J389" s="50">
        <v>172991</v>
      </c>
    </row>
    <row r="390" spans="1:10" hidden="1" outlineLevel="2" x14ac:dyDescent="0.3">
      <c r="A390" s="13">
        <v>2020</v>
      </c>
      <c r="B390" s="14" t="s">
        <v>122</v>
      </c>
      <c r="C390" s="14" t="s">
        <v>123</v>
      </c>
      <c r="D390" s="14" t="s">
        <v>128</v>
      </c>
      <c r="E390" s="14" t="s">
        <v>18</v>
      </c>
      <c r="F390" s="14" t="s">
        <v>19</v>
      </c>
      <c r="G390" s="14" t="s">
        <v>88</v>
      </c>
      <c r="H390" s="15">
        <v>656</v>
      </c>
      <c r="I390" s="15">
        <v>834</v>
      </c>
      <c r="J390" s="50">
        <v>121479</v>
      </c>
    </row>
    <row r="391" spans="1:10" hidden="1" outlineLevel="2" x14ac:dyDescent="0.3">
      <c r="A391" s="13">
        <v>2020</v>
      </c>
      <c r="B391" s="14" t="s">
        <v>122</v>
      </c>
      <c r="C391" s="14" t="s">
        <v>123</v>
      </c>
      <c r="D391" s="14" t="s">
        <v>128</v>
      </c>
      <c r="E391" s="14" t="s">
        <v>20</v>
      </c>
      <c r="F391" s="14" t="s">
        <v>21</v>
      </c>
      <c r="G391" s="14" t="s">
        <v>89</v>
      </c>
      <c r="H391" s="15">
        <v>402</v>
      </c>
      <c r="I391" s="15">
        <v>529</v>
      </c>
      <c r="J391" s="50">
        <v>66446</v>
      </c>
    </row>
    <row r="392" spans="1:10" hidden="1" outlineLevel="2" x14ac:dyDescent="0.3">
      <c r="A392" s="13">
        <v>2020</v>
      </c>
      <c r="B392" s="14" t="s">
        <v>122</v>
      </c>
      <c r="C392" s="14" t="s">
        <v>123</v>
      </c>
      <c r="D392" s="14" t="s">
        <v>128</v>
      </c>
      <c r="E392" s="14" t="s">
        <v>22</v>
      </c>
      <c r="F392" s="14" t="s">
        <v>23</v>
      </c>
      <c r="G392" s="14" t="s">
        <v>90</v>
      </c>
      <c r="H392" s="15">
        <v>2140</v>
      </c>
      <c r="I392" s="15">
        <v>2853</v>
      </c>
      <c r="J392" s="50">
        <v>402782</v>
      </c>
    </row>
    <row r="393" spans="1:10" hidden="1" outlineLevel="2" x14ac:dyDescent="0.3">
      <c r="A393" s="13">
        <v>2020</v>
      </c>
      <c r="B393" s="14" t="s">
        <v>122</v>
      </c>
      <c r="C393" s="14" t="s">
        <v>123</v>
      </c>
      <c r="D393" s="14" t="s">
        <v>128</v>
      </c>
      <c r="E393" s="14" t="s">
        <v>24</v>
      </c>
      <c r="F393" s="14" t="s">
        <v>76</v>
      </c>
      <c r="G393" s="14" t="s">
        <v>91</v>
      </c>
      <c r="H393" s="15">
        <v>49174</v>
      </c>
      <c r="I393" s="15">
        <v>76617</v>
      </c>
      <c r="J393" s="50">
        <v>9383664</v>
      </c>
    </row>
    <row r="394" spans="1:10" hidden="1" outlineLevel="2" x14ac:dyDescent="0.3">
      <c r="A394" s="13">
        <v>2020</v>
      </c>
      <c r="B394" s="14" t="s">
        <v>122</v>
      </c>
      <c r="C394" s="14" t="s">
        <v>123</v>
      </c>
      <c r="D394" s="14" t="s">
        <v>128</v>
      </c>
      <c r="E394" s="14" t="s">
        <v>26</v>
      </c>
      <c r="F394" s="14" t="s">
        <v>27</v>
      </c>
      <c r="G394" s="14" t="s">
        <v>93</v>
      </c>
      <c r="H394" s="15">
        <v>6520</v>
      </c>
      <c r="I394" s="15">
        <v>8105</v>
      </c>
      <c r="J394" s="50">
        <v>900818</v>
      </c>
    </row>
    <row r="395" spans="1:10" hidden="1" outlineLevel="2" x14ac:dyDescent="0.3">
      <c r="A395" s="13">
        <v>2020</v>
      </c>
      <c r="B395" s="14" t="s">
        <v>122</v>
      </c>
      <c r="C395" s="14" t="s">
        <v>123</v>
      </c>
      <c r="D395" s="14" t="s">
        <v>128</v>
      </c>
      <c r="E395" s="14" t="s">
        <v>28</v>
      </c>
      <c r="F395" s="14" t="s">
        <v>29</v>
      </c>
      <c r="G395" s="14" t="s">
        <v>94</v>
      </c>
      <c r="H395" s="15">
        <v>2785</v>
      </c>
      <c r="I395" s="15">
        <v>4149</v>
      </c>
      <c r="J395" s="50">
        <v>273404</v>
      </c>
    </row>
    <row r="396" spans="1:10" hidden="1" outlineLevel="2" x14ac:dyDescent="0.3">
      <c r="A396" s="13">
        <v>2020</v>
      </c>
      <c r="B396" s="14" t="s">
        <v>122</v>
      </c>
      <c r="C396" s="14" t="s">
        <v>123</v>
      </c>
      <c r="D396" s="14" t="s">
        <v>128</v>
      </c>
      <c r="E396" s="14" t="s">
        <v>30</v>
      </c>
      <c r="F396" s="14" t="s">
        <v>31</v>
      </c>
      <c r="G396" s="14" t="s">
        <v>95</v>
      </c>
      <c r="H396" s="15">
        <v>10496</v>
      </c>
      <c r="I396" s="15">
        <v>13138</v>
      </c>
      <c r="J396" s="50">
        <v>2308162</v>
      </c>
    </row>
    <row r="397" spans="1:10" hidden="1" outlineLevel="2" x14ac:dyDescent="0.3">
      <c r="A397" s="13">
        <v>2020</v>
      </c>
      <c r="B397" s="14" t="s">
        <v>122</v>
      </c>
      <c r="C397" s="14" t="s">
        <v>123</v>
      </c>
      <c r="D397" s="14" t="s">
        <v>128</v>
      </c>
      <c r="E397" s="14" t="s">
        <v>32</v>
      </c>
      <c r="F397" s="14" t="s">
        <v>33</v>
      </c>
      <c r="G397" s="14" t="s">
        <v>96</v>
      </c>
      <c r="H397" s="15">
        <v>3970</v>
      </c>
      <c r="I397" s="15">
        <v>5539</v>
      </c>
      <c r="J397" s="50">
        <v>594596</v>
      </c>
    </row>
    <row r="398" spans="1:10" hidden="1" outlineLevel="2" x14ac:dyDescent="0.3">
      <c r="A398" s="13">
        <v>2020</v>
      </c>
      <c r="B398" s="14" t="s">
        <v>122</v>
      </c>
      <c r="C398" s="14" t="s">
        <v>123</v>
      </c>
      <c r="D398" s="14" t="s">
        <v>128</v>
      </c>
      <c r="E398" s="14" t="s">
        <v>34</v>
      </c>
      <c r="F398" s="14" t="s">
        <v>35</v>
      </c>
      <c r="G398" s="14" t="s">
        <v>97</v>
      </c>
      <c r="H398" s="15">
        <v>1179</v>
      </c>
      <c r="I398" s="15">
        <v>1516</v>
      </c>
      <c r="J398" s="50">
        <v>179017</v>
      </c>
    </row>
    <row r="399" spans="1:10" hidden="1" outlineLevel="2" x14ac:dyDescent="0.3">
      <c r="A399" s="13">
        <v>2020</v>
      </c>
      <c r="B399" s="14" t="s">
        <v>122</v>
      </c>
      <c r="C399" s="14" t="s">
        <v>123</v>
      </c>
      <c r="D399" s="14" t="s">
        <v>128</v>
      </c>
      <c r="E399" s="14" t="s">
        <v>36</v>
      </c>
      <c r="F399" s="14" t="s">
        <v>37</v>
      </c>
      <c r="G399" s="14" t="s">
        <v>98</v>
      </c>
      <c r="H399" s="15">
        <v>10</v>
      </c>
      <c r="I399" s="15">
        <v>12</v>
      </c>
      <c r="J399" s="50">
        <v>1586</v>
      </c>
    </row>
    <row r="400" spans="1:10" hidden="1" outlineLevel="2" x14ac:dyDescent="0.3">
      <c r="A400" s="13">
        <v>2020</v>
      </c>
      <c r="B400" s="14" t="s">
        <v>122</v>
      </c>
      <c r="C400" s="14" t="s">
        <v>123</v>
      </c>
      <c r="D400" s="14" t="s">
        <v>128</v>
      </c>
      <c r="E400" s="14" t="s">
        <v>38</v>
      </c>
      <c r="F400" s="14" t="s">
        <v>39</v>
      </c>
      <c r="G400" s="14" t="s">
        <v>99</v>
      </c>
      <c r="H400" s="15">
        <v>9</v>
      </c>
      <c r="I400" s="15">
        <v>11</v>
      </c>
      <c r="J400" s="50">
        <v>1283</v>
      </c>
    </row>
    <row r="401" spans="1:10" hidden="1" outlineLevel="2" x14ac:dyDescent="0.3">
      <c r="A401" s="13">
        <v>2020</v>
      </c>
      <c r="B401" s="14" t="s">
        <v>124</v>
      </c>
      <c r="C401" s="14" t="s">
        <v>125</v>
      </c>
      <c r="D401" s="14" t="s">
        <v>129</v>
      </c>
      <c r="E401" s="14" t="s">
        <v>0</v>
      </c>
      <c r="F401" s="14" t="s">
        <v>1</v>
      </c>
      <c r="G401" s="14" t="s">
        <v>78</v>
      </c>
      <c r="H401" s="15">
        <v>40</v>
      </c>
      <c r="I401" s="15">
        <v>51</v>
      </c>
      <c r="J401" s="50">
        <v>7113</v>
      </c>
    </row>
    <row r="402" spans="1:10" hidden="1" outlineLevel="2" x14ac:dyDescent="0.3">
      <c r="A402" s="13">
        <v>2020</v>
      </c>
      <c r="B402" s="14" t="s">
        <v>124</v>
      </c>
      <c r="C402" s="14" t="s">
        <v>125</v>
      </c>
      <c r="D402" s="14" t="s">
        <v>129</v>
      </c>
      <c r="E402" s="14" t="s">
        <v>4</v>
      </c>
      <c r="F402" s="14" t="s">
        <v>5</v>
      </c>
      <c r="G402" s="14" t="s">
        <v>80</v>
      </c>
      <c r="H402" s="15">
        <v>721</v>
      </c>
      <c r="I402" s="15">
        <v>954</v>
      </c>
      <c r="J402" s="50">
        <v>147656</v>
      </c>
    </row>
    <row r="403" spans="1:10" hidden="1" outlineLevel="2" x14ac:dyDescent="0.3">
      <c r="A403" s="13">
        <v>2020</v>
      </c>
      <c r="B403" s="14" t="s">
        <v>124</v>
      </c>
      <c r="C403" s="14" t="s">
        <v>125</v>
      </c>
      <c r="D403" s="14" t="s">
        <v>129</v>
      </c>
      <c r="E403" s="14" t="s">
        <v>8</v>
      </c>
      <c r="F403" s="14" t="s">
        <v>9</v>
      </c>
      <c r="G403" s="14" t="s">
        <v>82</v>
      </c>
      <c r="H403" s="15">
        <v>147</v>
      </c>
      <c r="I403" s="15">
        <v>187</v>
      </c>
      <c r="J403" s="50">
        <v>26670</v>
      </c>
    </row>
    <row r="404" spans="1:10" hidden="1" outlineLevel="2" x14ac:dyDescent="0.3">
      <c r="A404" s="13">
        <v>2020</v>
      </c>
      <c r="B404" s="14" t="s">
        <v>124</v>
      </c>
      <c r="C404" s="14" t="s">
        <v>125</v>
      </c>
      <c r="D404" s="14" t="s">
        <v>129</v>
      </c>
      <c r="E404" s="14" t="s">
        <v>10</v>
      </c>
      <c r="F404" s="14" t="s">
        <v>43</v>
      </c>
      <c r="G404" s="14" t="s">
        <v>83</v>
      </c>
      <c r="H404" s="15">
        <v>216</v>
      </c>
      <c r="I404" s="15">
        <v>263</v>
      </c>
      <c r="J404" s="50">
        <v>48472</v>
      </c>
    </row>
    <row r="405" spans="1:10" hidden="1" outlineLevel="2" x14ac:dyDescent="0.3">
      <c r="A405" s="13">
        <v>2020</v>
      </c>
      <c r="B405" s="14" t="s">
        <v>124</v>
      </c>
      <c r="C405" s="14" t="s">
        <v>125</v>
      </c>
      <c r="D405" s="14" t="s">
        <v>129</v>
      </c>
      <c r="E405" s="14" t="s">
        <v>11</v>
      </c>
      <c r="F405" s="14" t="s">
        <v>12</v>
      </c>
      <c r="G405" s="14" t="s">
        <v>84</v>
      </c>
      <c r="H405" s="15">
        <v>9515</v>
      </c>
      <c r="I405" s="15">
        <v>12461</v>
      </c>
      <c r="J405" s="50">
        <v>2400496</v>
      </c>
    </row>
    <row r="406" spans="1:10" hidden="1" outlineLevel="2" x14ac:dyDescent="0.3">
      <c r="A406" s="13">
        <v>2020</v>
      </c>
      <c r="B406" s="14" t="s">
        <v>124</v>
      </c>
      <c r="C406" s="14" t="s">
        <v>125</v>
      </c>
      <c r="D406" s="14" t="s">
        <v>129</v>
      </c>
      <c r="E406" s="14" t="s">
        <v>13</v>
      </c>
      <c r="F406" s="14" t="s">
        <v>14</v>
      </c>
      <c r="G406" s="14" t="s">
        <v>85</v>
      </c>
      <c r="H406" s="15">
        <v>558</v>
      </c>
      <c r="I406" s="15">
        <v>845</v>
      </c>
      <c r="J406" s="50">
        <v>117697</v>
      </c>
    </row>
    <row r="407" spans="1:10" hidden="1" outlineLevel="2" x14ac:dyDescent="0.3">
      <c r="A407" s="13">
        <v>2020</v>
      </c>
      <c r="B407" s="14" t="s">
        <v>124</v>
      </c>
      <c r="C407" s="14" t="s">
        <v>125</v>
      </c>
      <c r="D407" s="14" t="s">
        <v>129</v>
      </c>
      <c r="E407" s="14" t="s">
        <v>15</v>
      </c>
      <c r="F407" s="14" t="s">
        <v>16</v>
      </c>
      <c r="G407" s="14" t="s">
        <v>86</v>
      </c>
      <c r="H407" s="15">
        <v>7099</v>
      </c>
      <c r="I407" s="15">
        <v>10490</v>
      </c>
      <c r="J407" s="50">
        <v>1460808</v>
      </c>
    </row>
    <row r="408" spans="1:10" hidden="1" outlineLevel="2" x14ac:dyDescent="0.3">
      <c r="A408" s="13">
        <v>2020</v>
      </c>
      <c r="B408" s="14" t="s">
        <v>124</v>
      </c>
      <c r="C408" s="14" t="s">
        <v>125</v>
      </c>
      <c r="D408" s="14" t="s">
        <v>129</v>
      </c>
      <c r="E408" s="14" t="s">
        <v>17</v>
      </c>
      <c r="F408" s="14" t="s">
        <v>77</v>
      </c>
      <c r="G408" s="14" t="s">
        <v>87</v>
      </c>
      <c r="H408" s="15">
        <v>448</v>
      </c>
      <c r="I408" s="15">
        <v>604</v>
      </c>
      <c r="J408" s="50">
        <v>91922</v>
      </c>
    </row>
    <row r="409" spans="1:10" hidden="1" outlineLevel="2" x14ac:dyDescent="0.3">
      <c r="A409" s="13">
        <v>2020</v>
      </c>
      <c r="B409" s="14" t="s">
        <v>124</v>
      </c>
      <c r="C409" s="14" t="s">
        <v>125</v>
      </c>
      <c r="D409" s="14" t="s">
        <v>129</v>
      </c>
      <c r="E409" s="14" t="s">
        <v>18</v>
      </c>
      <c r="F409" s="14" t="s">
        <v>19</v>
      </c>
      <c r="G409" s="14" t="s">
        <v>88</v>
      </c>
      <c r="H409" s="15">
        <v>313</v>
      </c>
      <c r="I409" s="15">
        <v>381</v>
      </c>
      <c r="J409" s="50">
        <v>71540</v>
      </c>
    </row>
    <row r="410" spans="1:10" hidden="1" outlineLevel="2" x14ac:dyDescent="0.3">
      <c r="A410" s="13">
        <v>2020</v>
      </c>
      <c r="B410" s="14" t="s">
        <v>124</v>
      </c>
      <c r="C410" s="14" t="s">
        <v>125</v>
      </c>
      <c r="D410" s="14" t="s">
        <v>129</v>
      </c>
      <c r="E410" s="14" t="s">
        <v>20</v>
      </c>
      <c r="F410" s="14" t="s">
        <v>21</v>
      </c>
      <c r="G410" s="14" t="s">
        <v>89</v>
      </c>
      <c r="H410" s="15">
        <v>190</v>
      </c>
      <c r="I410" s="15">
        <v>244</v>
      </c>
      <c r="J410" s="50">
        <v>36701</v>
      </c>
    </row>
    <row r="411" spans="1:10" hidden="1" outlineLevel="2" x14ac:dyDescent="0.3">
      <c r="A411" s="13">
        <v>2020</v>
      </c>
      <c r="B411" s="14" t="s">
        <v>124</v>
      </c>
      <c r="C411" s="14" t="s">
        <v>125</v>
      </c>
      <c r="D411" s="14" t="s">
        <v>129</v>
      </c>
      <c r="E411" s="14" t="s">
        <v>22</v>
      </c>
      <c r="F411" s="14" t="s">
        <v>23</v>
      </c>
      <c r="G411" s="14" t="s">
        <v>90</v>
      </c>
      <c r="H411" s="15">
        <v>956</v>
      </c>
      <c r="I411" s="15">
        <v>1397</v>
      </c>
      <c r="J411" s="50">
        <v>195782</v>
      </c>
    </row>
    <row r="412" spans="1:10" hidden="1" outlineLevel="2" x14ac:dyDescent="0.3">
      <c r="A412" s="13">
        <v>2020</v>
      </c>
      <c r="B412" s="14" t="s">
        <v>124</v>
      </c>
      <c r="C412" s="14" t="s">
        <v>125</v>
      </c>
      <c r="D412" s="14" t="s">
        <v>129</v>
      </c>
      <c r="E412" s="14" t="s">
        <v>24</v>
      </c>
      <c r="F412" s="14" t="s">
        <v>76</v>
      </c>
      <c r="G412" s="14" t="s">
        <v>91</v>
      </c>
      <c r="H412" s="15">
        <v>12544</v>
      </c>
      <c r="I412" s="15">
        <v>19737</v>
      </c>
      <c r="J412" s="50">
        <v>2658598</v>
      </c>
    </row>
    <row r="413" spans="1:10" hidden="1" outlineLevel="2" x14ac:dyDescent="0.3">
      <c r="A413" s="13">
        <v>2020</v>
      </c>
      <c r="B413" s="14" t="s">
        <v>124</v>
      </c>
      <c r="C413" s="14" t="s">
        <v>125</v>
      </c>
      <c r="D413" s="14" t="s">
        <v>129</v>
      </c>
      <c r="E413" s="14" t="s">
        <v>26</v>
      </c>
      <c r="F413" s="14" t="s">
        <v>27</v>
      </c>
      <c r="G413" s="14" t="s">
        <v>93</v>
      </c>
      <c r="H413" s="15">
        <v>1707</v>
      </c>
      <c r="I413" s="15">
        <v>2123</v>
      </c>
      <c r="J413" s="50">
        <v>305500</v>
      </c>
    </row>
    <row r="414" spans="1:10" hidden="1" outlineLevel="2" x14ac:dyDescent="0.3">
      <c r="A414" s="13">
        <v>2020</v>
      </c>
      <c r="B414" s="14" t="s">
        <v>124</v>
      </c>
      <c r="C414" s="14" t="s">
        <v>125</v>
      </c>
      <c r="D414" s="14" t="s">
        <v>129</v>
      </c>
      <c r="E414" s="14" t="s">
        <v>28</v>
      </c>
      <c r="F414" s="14" t="s">
        <v>29</v>
      </c>
      <c r="G414" s="14" t="s">
        <v>94</v>
      </c>
      <c r="H414" s="15">
        <v>933</v>
      </c>
      <c r="I414" s="15">
        <v>1277</v>
      </c>
      <c r="J414" s="50">
        <v>108048</v>
      </c>
    </row>
    <row r="415" spans="1:10" hidden="1" outlineLevel="2" x14ac:dyDescent="0.3">
      <c r="A415" s="13">
        <v>2020</v>
      </c>
      <c r="B415" s="14" t="s">
        <v>124</v>
      </c>
      <c r="C415" s="14" t="s">
        <v>125</v>
      </c>
      <c r="D415" s="14" t="s">
        <v>129</v>
      </c>
      <c r="E415" s="14" t="s">
        <v>30</v>
      </c>
      <c r="F415" s="14" t="s">
        <v>31</v>
      </c>
      <c r="G415" s="14" t="s">
        <v>95</v>
      </c>
      <c r="H415" s="15">
        <v>2709</v>
      </c>
      <c r="I415" s="15">
        <v>3559</v>
      </c>
      <c r="J415" s="50">
        <v>665153</v>
      </c>
    </row>
    <row r="416" spans="1:10" hidden="1" outlineLevel="2" x14ac:dyDescent="0.3">
      <c r="A416" s="13">
        <v>2020</v>
      </c>
      <c r="B416" s="14" t="s">
        <v>124</v>
      </c>
      <c r="C416" s="14" t="s">
        <v>125</v>
      </c>
      <c r="D416" s="14" t="s">
        <v>129</v>
      </c>
      <c r="E416" s="14" t="s">
        <v>32</v>
      </c>
      <c r="F416" s="14" t="s">
        <v>33</v>
      </c>
      <c r="G416" s="14" t="s">
        <v>96</v>
      </c>
      <c r="H416" s="15">
        <v>1446</v>
      </c>
      <c r="I416" s="15">
        <v>2069</v>
      </c>
      <c r="J416" s="50">
        <v>204221</v>
      </c>
    </row>
    <row r="417" spans="1:10" hidden="1" outlineLevel="2" x14ac:dyDescent="0.3">
      <c r="A417" s="13">
        <v>2020</v>
      </c>
      <c r="B417" s="14" t="s">
        <v>124</v>
      </c>
      <c r="C417" s="14" t="s">
        <v>125</v>
      </c>
      <c r="D417" s="14" t="s">
        <v>129</v>
      </c>
      <c r="E417" s="14" t="s">
        <v>34</v>
      </c>
      <c r="F417" s="14" t="s">
        <v>35</v>
      </c>
      <c r="G417" s="14" t="s">
        <v>97</v>
      </c>
      <c r="H417" s="15">
        <v>479</v>
      </c>
      <c r="I417" s="15">
        <v>636</v>
      </c>
      <c r="J417" s="50">
        <v>84399</v>
      </c>
    </row>
    <row r="418" spans="1:10" hidden="1" outlineLevel="2" x14ac:dyDescent="0.3">
      <c r="A418" s="13">
        <v>2020</v>
      </c>
      <c r="B418" s="14" t="s">
        <v>124</v>
      </c>
      <c r="C418" s="14" t="s">
        <v>125</v>
      </c>
      <c r="D418" s="14" t="s">
        <v>129</v>
      </c>
      <c r="E418" s="14" t="s">
        <v>36</v>
      </c>
      <c r="F418" s="14" t="s">
        <v>37</v>
      </c>
      <c r="G418" s="14" t="s">
        <v>98</v>
      </c>
      <c r="H418" s="15">
        <v>11</v>
      </c>
      <c r="I418" s="15">
        <v>11</v>
      </c>
      <c r="J418" s="50">
        <v>3111</v>
      </c>
    </row>
    <row r="419" spans="1:10" hidden="1" outlineLevel="2" x14ac:dyDescent="0.3">
      <c r="A419" s="13">
        <v>2020</v>
      </c>
      <c r="B419" s="14" t="s">
        <v>124</v>
      </c>
      <c r="C419" s="14" t="s">
        <v>125</v>
      </c>
      <c r="D419" s="14" t="s">
        <v>129</v>
      </c>
      <c r="E419" s="14" t="s">
        <v>38</v>
      </c>
      <c r="F419" s="14" t="s">
        <v>39</v>
      </c>
      <c r="G419" s="14" t="s">
        <v>99</v>
      </c>
      <c r="H419" s="15">
        <v>9</v>
      </c>
      <c r="I419" s="15">
        <v>10</v>
      </c>
      <c r="J419" s="50">
        <v>1038</v>
      </c>
    </row>
    <row r="420" spans="1:10" outlineLevel="1" collapsed="1" x14ac:dyDescent="0.3">
      <c r="A420" s="25" t="s">
        <v>104</v>
      </c>
      <c r="B420" s="17"/>
      <c r="C420" s="17"/>
      <c r="D420" s="17"/>
      <c r="E420" s="17"/>
      <c r="F420" s="17"/>
      <c r="G420" s="17"/>
      <c r="H420" s="18">
        <f>SUBTOTAL(9,H338:H419)</f>
        <v>499359</v>
      </c>
      <c r="I420" s="18">
        <f>SUBTOTAL(9,I338:I419)</f>
        <v>743817</v>
      </c>
      <c r="J420" s="51">
        <f>SUBTOTAL(9,J338:J419)</f>
        <v>96126795</v>
      </c>
    </row>
    <row r="421" spans="1:10" hidden="1" outlineLevel="2" x14ac:dyDescent="0.3">
      <c r="A421" s="19">
        <v>2019</v>
      </c>
      <c r="B421" t="s">
        <v>118</v>
      </c>
      <c r="C421" t="s">
        <v>119</v>
      </c>
      <c r="D421" t="s">
        <v>126</v>
      </c>
      <c r="E421" t="s">
        <v>0</v>
      </c>
      <c r="F421" t="s">
        <v>1</v>
      </c>
      <c r="G421" t="s">
        <v>78</v>
      </c>
      <c r="H421" s="11">
        <v>143</v>
      </c>
      <c r="I421" s="11">
        <v>147</v>
      </c>
      <c r="J421" s="52">
        <v>24811</v>
      </c>
    </row>
    <row r="422" spans="1:10" hidden="1" outlineLevel="2" x14ac:dyDescent="0.3">
      <c r="A422" s="19">
        <v>2019</v>
      </c>
      <c r="B422" t="s">
        <v>118</v>
      </c>
      <c r="C422" t="s">
        <v>119</v>
      </c>
      <c r="D422" t="s">
        <v>126</v>
      </c>
      <c r="E422" t="s">
        <v>2</v>
      </c>
      <c r="F422" t="s">
        <v>3</v>
      </c>
      <c r="G422" t="s">
        <v>79</v>
      </c>
      <c r="H422" s="11">
        <v>1</v>
      </c>
      <c r="I422" s="11">
        <v>1</v>
      </c>
      <c r="J422" s="52">
        <v>136</v>
      </c>
    </row>
    <row r="423" spans="1:10" hidden="1" outlineLevel="2" x14ac:dyDescent="0.3">
      <c r="A423" s="19">
        <v>2019</v>
      </c>
      <c r="B423" t="s">
        <v>118</v>
      </c>
      <c r="C423" t="s">
        <v>119</v>
      </c>
      <c r="D423" t="s">
        <v>126</v>
      </c>
      <c r="E423" t="s">
        <v>4</v>
      </c>
      <c r="F423" t="s">
        <v>5</v>
      </c>
      <c r="G423" t="s">
        <v>80</v>
      </c>
      <c r="H423" s="11">
        <v>660</v>
      </c>
      <c r="I423" s="11">
        <v>701</v>
      </c>
      <c r="J423" s="52">
        <v>114229</v>
      </c>
    </row>
    <row r="424" spans="1:10" hidden="1" outlineLevel="2" x14ac:dyDescent="0.3">
      <c r="A424" s="19">
        <v>2019</v>
      </c>
      <c r="B424" t="s">
        <v>118</v>
      </c>
      <c r="C424" t="s">
        <v>119</v>
      </c>
      <c r="D424" t="s">
        <v>126</v>
      </c>
      <c r="E424" t="s">
        <v>6</v>
      </c>
      <c r="F424" t="s">
        <v>7</v>
      </c>
      <c r="G424" t="s">
        <v>81</v>
      </c>
      <c r="H424" s="11">
        <v>1</v>
      </c>
      <c r="I424" s="11">
        <v>1</v>
      </c>
      <c r="J424" s="52">
        <v>192</v>
      </c>
    </row>
    <row r="425" spans="1:10" hidden="1" outlineLevel="2" x14ac:dyDescent="0.3">
      <c r="A425" s="19">
        <v>2019</v>
      </c>
      <c r="B425" t="s">
        <v>118</v>
      </c>
      <c r="C425" t="s">
        <v>119</v>
      </c>
      <c r="D425" t="s">
        <v>126</v>
      </c>
      <c r="E425" t="s">
        <v>8</v>
      </c>
      <c r="F425" t="s">
        <v>9</v>
      </c>
      <c r="G425" t="s">
        <v>82</v>
      </c>
      <c r="H425" s="11">
        <v>7</v>
      </c>
      <c r="I425" s="11">
        <v>7</v>
      </c>
      <c r="J425" s="52">
        <v>1181</v>
      </c>
    </row>
    <row r="426" spans="1:10" hidden="1" outlineLevel="2" x14ac:dyDescent="0.3">
      <c r="A426" s="19">
        <v>2019</v>
      </c>
      <c r="B426" t="s">
        <v>118</v>
      </c>
      <c r="C426" t="s">
        <v>119</v>
      </c>
      <c r="D426" t="s">
        <v>126</v>
      </c>
      <c r="E426" t="s">
        <v>10</v>
      </c>
      <c r="F426" t="s">
        <v>43</v>
      </c>
      <c r="G426" t="s">
        <v>83</v>
      </c>
      <c r="H426" s="11">
        <v>123</v>
      </c>
      <c r="I426" s="11">
        <v>133</v>
      </c>
      <c r="J426" s="52">
        <v>23802</v>
      </c>
    </row>
    <row r="427" spans="1:10" hidden="1" outlineLevel="2" x14ac:dyDescent="0.3">
      <c r="A427" s="19">
        <v>2019</v>
      </c>
      <c r="B427" t="s">
        <v>118</v>
      </c>
      <c r="C427" t="s">
        <v>119</v>
      </c>
      <c r="D427" t="s">
        <v>126</v>
      </c>
      <c r="E427" t="s">
        <v>11</v>
      </c>
      <c r="F427" t="s">
        <v>12</v>
      </c>
      <c r="G427" t="s">
        <v>84</v>
      </c>
      <c r="H427" s="11">
        <v>1433</v>
      </c>
      <c r="I427" s="11">
        <v>1715</v>
      </c>
      <c r="J427" s="52">
        <v>291615</v>
      </c>
    </row>
    <row r="428" spans="1:10" hidden="1" outlineLevel="2" x14ac:dyDescent="0.3">
      <c r="A428" s="19">
        <v>2019</v>
      </c>
      <c r="B428" t="s">
        <v>118</v>
      </c>
      <c r="C428" t="s">
        <v>119</v>
      </c>
      <c r="D428" t="s">
        <v>126</v>
      </c>
      <c r="E428" t="s">
        <v>13</v>
      </c>
      <c r="F428" t="s">
        <v>14</v>
      </c>
      <c r="G428" t="s">
        <v>85</v>
      </c>
      <c r="H428" s="11">
        <v>148</v>
      </c>
      <c r="I428" s="11">
        <v>168</v>
      </c>
      <c r="J428" s="52">
        <v>30188</v>
      </c>
    </row>
    <row r="429" spans="1:10" hidden="1" outlineLevel="2" x14ac:dyDescent="0.3">
      <c r="A429" s="19">
        <v>2019</v>
      </c>
      <c r="B429" t="s">
        <v>118</v>
      </c>
      <c r="C429" t="s">
        <v>119</v>
      </c>
      <c r="D429" t="s">
        <v>126</v>
      </c>
      <c r="E429" t="s">
        <v>15</v>
      </c>
      <c r="F429" t="s">
        <v>16</v>
      </c>
      <c r="G429" t="s">
        <v>86</v>
      </c>
      <c r="H429" s="11">
        <v>4028</v>
      </c>
      <c r="I429" s="11">
        <v>4643</v>
      </c>
      <c r="J429" s="52">
        <v>686556</v>
      </c>
    </row>
    <row r="430" spans="1:10" hidden="1" outlineLevel="2" x14ac:dyDescent="0.3">
      <c r="A430" s="19">
        <v>2019</v>
      </c>
      <c r="B430" t="s">
        <v>118</v>
      </c>
      <c r="C430" t="s">
        <v>119</v>
      </c>
      <c r="D430" t="s">
        <v>126</v>
      </c>
      <c r="E430" t="s">
        <v>17</v>
      </c>
      <c r="F430" t="s">
        <v>77</v>
      </c>
      <c r="G430" t="s">
        <v>87</v>
      </c>
      <c r="H430" s="11">
        <v>80</v>
      </c>
      <c r="I430" s="11">
        <v>91</v>
      </c>
      <c r="J430" s="52">
        <v>15700</v>
      </c>
    </row>
    <row r="431" spans="1:10" hidden="1" outlineLevel="2" x14ac:dyDescent="0.3">
      <c r="A431" s="19">
        <v>2019</v>
      </c>
      <c r="B431" t="s">
        <v>118</v>
      </c>
      <c r="C431" t="s">
        <v>119</v>
      </c>
      <c r="D431" t="s">
        <v>126</v>
      </c>
      <c r="E431" t="s">
        <v>18</v>
      </c>
      <c r="F431" t="s">
        <v>19</v>
      </c>
      <c r="G431" t="s">
        <v>88</v>
      </c>
      <c r="H431" s="11">
        <v>40</v>
      </c>
      <c r="I431" s="11">
        <v>44</v>
      </c>
      <c r="J431" s="52">
        <v>7450</v>
      </c>
    </row>
    <row r="432" spans="1:10" hidden="1" outlineLevel="2" x14ac:dyDescent="0.3">
      <c r="A432" s="19">
        <v>2019</v>
      </c>
      <c r="B432" t="s">
        <v>118</v>
      </c>
      <c r="C432" t="s">
        <v>119</v>
      </c>
      <c r="D432" t="s">
        <v>126</v>
      </c>
      <c r="E432" t="s">
        <v>20</v>
      </c>
      <c r="F432" t="s">
        <v>21</v>
      </c>
      <c r="G432" t="s">
        <v>89</v>
      </c>
      <c r="H432" s="11">
        <v>32</v>
      </c>
      <c r="I432" s="11">
        <v>38</v>
      </c>
      <c r="J432" s="52">
        <v>4841</v>
      </c>
    </row>
    <row r="433" spans="1:10" hidden="1" outlineLevel="2" x14ac:dyDescent="0.3">
      <c r="A433" s="19">
        <v>2019</v>
      </c>
      <c r="B433" t="s">
        <v>118</v>
      </c>
      <c r="C433" t="s">
        <v>119</v>
      </c>
      <c r="D433" t="s">
        <v>126</v>
      </c>
      <c r="E433" t="s">
        <v>22</v>
      </c>
      <c r="F433" t="s">
        <v>23</v>
      </c>
      <c r="G433" t="s">
        <v>90</v>
      </c>
      <c r="H433" s="11">
        <v>229</v>
      </c>
      <c r="I433" s="11">
        <v>252</v>
      </c>
      <c r="J433" s="52">
        <v>41809</v>
      </c>
    </row>
    <row r="434" spans="1:10" hidden="1" outlineLevel="2" x14ac:dyDescent="0.3">
      <c r="A434" s="19">
        <v>2019</v>
      </c>
      <c r="B434" t="s">
        <v>118</v>
      </c>
      <c r="C434" t="s">
        <v>119</v>
      </c>
      <c r="D434" t="s">
        <v>126</v>
      </c>
      <c r="E434" t="s">
        <v>24</v>
      </c>
      <c r="F434" t="s">
        <v>76</v>
      </c>
      <c r="G434" t="s">
        <v>91</v>
      </c>
      <c r="H434" s="11">
        <v>7673</v>
      </c>
      <c r="I434" s="11">
        <v>9471</v>
      </c>
      <c r="J434" s="52">
        <v>1111814</v>
      </c>
    </row>
    <row r="435" spans="1:10" hidden="1" outlineLevel="2" x14ac:dyDescent="0.3">
      <c r="A435" s="19">
        <v>2019</v>
      </c>
      <c r="B435" t="s">
        <v>118</v>
      </c>
      <c r="C435" t="s">
        <v>119</v>
      </c>
      <c r="D435" t="s">
        <v>126</v>
      </c>
      <c r="E435" t="s">
        <v>26</v>
      </c>
      <c r="F435" t="s">
        <v>27</v>
      </c>
      <c r="G435" t="s">
        <v>93</v>
      </c>
      <c r="H435" s="11">
        <v>164</v>
      </c>
      <c r="I435" s="11">
        <v>190</v>
      </c>
      <c r="J435" s="52">
        <v>24930</v>
      </c>
    </row>
    <row r="436" spans="1:10" hidden="1" outlineLevel="2" x14ac:dyDescent="0.3">
      <c r="A436" s="19">
        <v>2019</v>
      </c>
      <c r="B436" t="s">
        <v>118</v>
      </c>
      <c r="C436" t="s">
        <v>119</v>
      </c>
      <c r="D436" t="s">
        <v>126</v>
      </c>
      <c r="E436" t="s">
        <v>28</v>
      </c>
      <c r="F436" t="s">
        <v>29</v>
      </c>
      <c r="G436" t="s">
        <v>94</v>
      </c>
      <c r="H436" s="11">
        <v>487</v>
      </c>
      <c r="I436" s="11">
        <v>567</v>
      </c>
      <c r="J436" s="52">
        <v>46987</v>
      </c>
    </row>
    <row r="437" spans="1:10" hidden="1" outlineLevel="2" x14ac:dyDescent="0.3">
      <c r="A437" s="19">
        <v>2019</v>
      </c>
      <c r="B437" t="s">
        <v>118</v>
      </c>
      <c r="C437" t="s">
        <v>119</v>
      </c>
      <c r="D437" t="s">
        <v>126</v>
      </c>
      <c r="E437" t="s">
        <v>30</v>
      </c>
      <c r="F437" t="s">
        <v>31</v>
      </c>
      <c r="G437" t="s">
        <v>95</v>
      </c>
      <c r="H437" s="11">
        <v>1008</v>
      </c>
      <c r="I437" s="11">
        <v>1167</v>
      </c>
      <c r="J437" s="52">
        <v>196443</v>
      </c>
    </row>
    <row r="438" spans="1:10" hidden="1" outlineLevel="2" x14ac:dyDescent="0.3">
      <c r="A438" s="19">
        <v>2019</v>
      </c>
      <c r="B438" t="s">
        <v>118</v>
      </c>
      <c r="C438" t="s">
        <v>119</v>
      </c>
      <c r="D438" t="s">
        <v>126</v>
      </c>
      <c r="E438" t="s">
        <v>32</v>
      </c>
      <c r="F438" t="s">
        <v>33</v>
      </c>
      <c r="G438" t="s">
        <v>96</v>
      </c>
      <c r="H438" s="11">
        <v>427</v>
      </c>
      <c r="I438" s="11">
        <v>511</v>
      </c>
      <c r="J438" s="52">
        <v>65031</v>
      </c>
    </row>
    <row r="439" spans="1:10" hidden="1" outlineLevel="2" x14ac:dyDescent="0.3">
      <c r="A439" s="19">
        <v>2019</v>
      </c>
      <c r="B439" t="s">
        <v>118</v>
      </c>
      <c r="C439" t="s">
        <v>119</v>
      </c>
      <c r="D439" t="s">
        <v>126</v>
      </c>
      <c r="E439" t="s">
        <v>34</v>
      </c>
      <c r="F439" t="s">
        <v>35</v>
      </c>
      <c r="G439" t="s">
        <v>97</v>
      </c>
      <c r="H439" s="11">
        <v>141</v>
      </c>
      <c r="I439" s="11">
        <v>168</v>
      </c>
      <c r="J439" s="52">
        <v>22017</v>
      </c>
    </row>
    <row r="440" spans="1:10" hidden="1" outlineLevel="2" x14ac:dyDescent="0.3">
      <c r="A440" s="19">
        <v>2019</v>
      </c>
      <c r="B440" t="s">
        <v>118</v>
      </c>
      <c r="C440" t="s">
        <v>119</v>
      </c>
      <c r="D440" t="s">
        <v>126</v>
      </c>
      <c r="E440" t="s">
        <v>36</v>
      </c>
      <c r="F440" t="s">
        <v>37</v>
      </c>
      <c r="G440" t="s">
        <v>98</v>
      </c>
      <c r="H440" s="11">
        <v>7</v>
      </c>
      <c r="I440" s="11">
        <v>7</v>
      </c>
      <c r="J440" s="52">
        <v>1280</v>
      </c>
    </row>
    <row r="441" spans="1:10" hidden="1" outlineLevel="2" x14ac:dyDescent="0.3">
      <c r="A441" s="19">
        <v>2019</v>
      </c>
      <c r="B441" t="s">
        <v>118</v>
      </c>
      <c r="C441" t="s">
        <v>119</v>
      </c>
      <c r="D441" t="s">
        <v>126</v>
      </c>
      <c r="E441" t="s">
        <v>38</v>
      </c>
      <c r="F441" t="s">
        <v>39</v>
      </c>
      <c r="G441" t="s">
        <v>99</v>
      </c>
      <c r="H441" s="11">
        <v>3</v>
      </c>
      <c r="I441" s="11">
        <v>4</v>
      </c>
      <c r="J441" s="52">
        <v>430</v>
      </c>
    </row>
    <row r="442" spans="1:10" hidden="1" outlineLevel="2" x14ac:dyDescent="0.3">
      <c r="A442" s="19">
        <v>2019</v>
      </c>
      <c r="B442" t="s">
        <v>120</v>
      </c>
      <c r="C442" t="s">
        <v>121</v>
      </c>
      <c r="D442" t="s">
        <v>127</v>
      </c>
      <c r="E442" t="s">
        <v>0</v>
      </c>
      <c r="F442" t="s">
        <v>1</v>
      </c>
      <c r="G442" t="s">
        <v>78</v>
      </c>
      <c r="H442" s="11">
        <v>1403</v>
      </c>
      <c r="I442" s="11">
        <v>2079</v>
      </c>
      <c r="J442" s="52">
        <v>241373</v>
      </c>
    </row>
    <row r="443" spans="1:10" hidden="1" outlineLevel="2" x14ac:dyDescent="0.3">
      <c r="A443" s="19">
        <v>2019</v>
      </c>
      <c r="B443" t="s">
        <v>120</v>
      </c>
      <c r="C443" t="s">
        <v>121</v>
      </c>
      <c r="D443" t="s">
        <v>127</v>
      </c>
      <c r="E443" t="s">
        <v>2</v>
      </c>
      <c r="F443" t="s">
        <v>3</v>
      </c>
      <c r="G443" t="s">
        <v>79</v>
      </c>
      <c r="H443" s="11">
        <v>9</v>
      </c>
      <c r="I443" s="11">
        <v>9</v>
      </c>
      <c r="J443" s="52">
        <v>1923</v>
      </c>
    </row>
    <row r="444" spans="1:10" hidden="1" outlineLevel="2" x14ac:dyDescent="0.3">
      <c r="A444" s="19">
        <v>2019</v>
      </c>
      <c r="B444" t="s">
        <v>120</v>
      </c>
      <c r="C444" t="s">
        <v>121</v>
      </c>
      <c r="D444" t="s">
        <v>127</v>
      </c>
      <c r="E444" t="s">
        <v>4</v>
      </c>
      <c r="F444" t="s">
        <v>5</v>
      </c>
      <c r="G444" t="s">
        <v>80</v>
      </c>
      <c r="H444" s="11">
        <v>10408</v>
      </c>
      <c r="I444" s="11">
        <v>15145</v>
      </c>
      <c r="J444" s="52">
        <v>1914872</v>
      </c>
    </row>
    <row r="445" spans="1:10" hidden="1" outlineLevel="2" x14ac:dyDescent="0.3">
      <c r="A445" s="19">
        <v>2019</v>
      </c>
      <c r="B445" t="s">
        <v>120</v>
      </c>
      <c r="C445" t="s">
        <v>121</v>
      </c>
      <c r="D445" t="s">
        <v>127</v>
      </c>
      <c r="E445" t="s">
        <v>6</v>
      </c>
      <c r="F445" t="s">
        <v>7</v>
      </c>
      <c r="G445" t="s">
        <v>81</v>
      </c>
      <c r="H445" s="11">
        <v>33</v>
      </c>
      <c r="I445" s="11">
        <v>41</v>
      </c>
      <c r="J445" s="52">
        <v>6223</v>
      </c>
    </row>
    <row r="446" spans="1:10" hidden="1" outlineLevel="2" x14ac:dyDescent="0.3">
      <c r="A446" s="19">
        <v>2019</v>
      </c>
      <c r="B446" t="s">
        <v>120</v>
      </c>
      <c r="C446" t="s">
        <v>121</v>
      </c>
      <c r="D446" t="s">
        <v>127</v>
      </c>
      <c r="E446" t="s">
        <v>8</v>
      </c>
      <c r="F446" t="s">
        <v>9</v>
      </c>
      <c r="G446" t="s">
        <v>82</v>
      </c>
      <c r="H446" s="11">
        <v>449</v>
      </c>
      <c r="I446" s="11">
        <v>591</v>
      </c>
      <c r="J446" s="52">
        <v>75775</v>
      </c>
    </row>
    <row r="447" spans="1:10" hidden="1" outlineLevel="2" x14ac:dyDescent="0.3">
      <c r="A447" s="19">
        <v>2019</v>
      </c>
      <c r="B447" t="s">
        <v>120</v>
      </c>
      <c r="C447" t="s">
        <v>121</v>
      </c>
      <c r="D447" t="s">
        <v>127</v>
      </c>
      <c r="E447" t="s">
        <v>10</v>
      </c>
      <c r="F447" t="s">
        <v>43</v>
      </c>
      <c r="G447" t="s">
        <v>83</v>
      </c>
      <c r="H447" s="11">
        <v>5866</v>
      </c>
      <c r="I447" s="11">
        <v>7903</v>
      </c>
      <c r="J447" s="52">
        <v>1096313</v>
      </c>
    </row>
    <row r="448" spans="1:10" hidden="1" outlineLevel="2" x14ac:dyDescent="0.3">
      <c r="A448" s="19">
        <v>2019</v>
      </c>
      <c r="B448" t="s">
        <v>120</v>
      </c>
      <c r="C448" t="s">
        <v>121</v>
      </c>
      <c r="D448" t="s">
        <v>127</v>
      </c>
      <c r="E448" t="s">
        <v>11</v>
      </c>
      <c r="F448" t="s">
        <v>12</v>
      </c>
      <c r="G448" t="s">
        <v>84</v>
      </c>
      <c r="H448" s="11">
        <v>51472</v>
      </c>
      <c r="I448" s="11">
        <v>73043</v>
      </c>
      <c r="J448" s="52">
        <v>10381312</v>
      </c>
    </row>
    <row r="449" spans="1:10" hidden="1" outlineLevel="2" x14ac:dyDescent="0.3">
      <c r="A449" s="19">
        <v>2019</v>
      </c>
      <c r="B449" t="s">
        <v>120</v>
      </c>
      <c r="C449" t="s">
        <v>121</v>
      </c>
      <c r="D449" t="s">
        <v>127</v>
      </c>
      <c r="E449" t="s">
        <v>13</v>
      </c>
      <c r="F449" t="s">
        <v>14</v>
      </c>
      <c r="G449" t="s">
        <v>85</v>
      </c>
      <c r="H449" s="11">
        <v>4460</v>
      </c>
      <c r="I449" s="11">
        <v>6188</v>
      </c>
      <c r="J449" s="52">
        <v>885773</v>
      </c>
    </row>
    <row r="450" spans="1:10" hidden="1" outlineLevel="2" x14ac:dyDescent="0.3">
      <c r="A450" s="19">
        <v>2019</v>
      </c>
      <c r="B450" t="s">
        <v>120</v>
      </c>
      <c r="C450" t="s">
        <v>121</v>
      </c>
      <c r="D450" t="s">
        <v>127</v>
      </c>
      <c r="E450" t="s">
        <v>15</v>
      </c>
      <c r="F450" t="s">
        <v>16</v>
      </c>
      <c r="G450" t="s">
        <v>86</v>
      </c>
      <c r="H450" s="11">
        <v>61841</v>
      </c>
      <c r="I450" s="11">
        <v>106469</v>
      </c>
      <c r="J450" s="52">
        <v>11981005</v>
      </c>
    </row>
    <row r="451" spans="1:10" hidden="1" outlineLevel="2" x14ac:dyDescent="0.3">
      <c r="A451" s="19">
        <v>2019</v>
      </c>
      <c r="B451" t="s">
        <v>120</v>
      </c>
      <c r="C451" t="s">
        <v>121</v>
      </c>
      <c r="D451" t="s">
        <v>127</v>
      </c>
      <c r="E451" t="s">
        <v>17</v>
      </c>
      <c r="F451" t="s">
        <v>77</v>
      </c>
      <c r="G451" t="s">
        <v>87</v>
      </c>
      <c r="H451" s="11">
        <v>2229</v>
      </c>
      <c r="I451" s="11">
        <v>3085</v>
      </c>
      <c r="J451" s="52">
        <v>497520</v>
      </c>
    </row>
    <row r="452" spans="1:10" hidden="1" outlineLevel="2" x14ac:dyDescent="0.3">
      <c r="A452" s="19">
        <v>2019</v>
      </c>
      <c r="B452" t="s">
        <v>120</v>
      </c>
      <c r="C452" t="s">
        <v>121</v>
      </c>
      <c r="D452" t="s">
        <v>127</v>
      </c>
      <c r="E452" t="s">
        <v>18</v>
      </c>
      <c r="F452" t="s">
        <v>19</v>
      </c>
      <c r="G452" t="s">
        <v>88</v>
      </c>
      <c r="H452" s="11">
        <v>2031</v>
      </c>
      <c r="I452" s="11">
        <v>2697</v>
      </c>
      <c r="J452" s="52">
        <v>382369</v>
      </c>
    </row>
    <row r="453" spans="1:10" hidden="1" outlineLevel="2" x14ac:dyDescent="0.3">
      <c r="A453" s="19">
        <v>2019</v>
      </c>
      <c r="B453" t="s">
        <v>120</v>
      </c>
      <c r="C453" t="s">
        <v>121</v>
      </c>
      <c r="D453" t="s">
        <v>127</v>
      </c>
      <c r="E453" t="s">
        <v>20</v>
      </c>
      <c r="F453" t="s">
        <v>21</v>
      </c>
      <c r="G453" t="s">
        <v>89</v>
      </c>
      <c r="H453" s="11">
        <v>932</v>
      </c>
      <c r="I453" s="11">
        <v>1459</v>
      </c>
      <c r="J453" s="52">
        <v>180138</v>
      </c>
    </row>
    <row r="454" spans="1:10" hidden="1" outlineLevel="2" x14ac:dyDescent="0.3">
      <c r="A454" s="19">
        <v>2019</v>
      </c>
      <c r="B454" t="s">
        <v>120</v>
      </c>
      <c r="C454" t="s">
        <v>121</v>
      </c>
      <c r="D454" t="s">
        <v>127</v>
      </c>
      <c r="E454" t="s">
        <v>22</v>
      </c>
      <c r="F454" t="s">
        <v>23</v>
      </c>
      <c r="G454" t="s">
        <v>90</v>
      </c>
      <c r="H454" s="11">
        <v>5872</v>
      </c>
      <c r="I454" s="11">
        <v>9439</v>
      </c>
      <c r="J454" s="52">
        <v>1142396</v>
      </c>
    </row>
    <row r="455" spans="1:10" hidden="1" outlineLevel="2" x14ac:dyDescent="0.3">
      <c r="A455" s="19">
        <v>2019</v>
      </c>
      <c r="B455" t="s">
        <v>120</v>
      </c>
      <c r="C455" t="s">
        <v>121</v>
      </c>
      <c r="D455" t="s">
        <v>127</v>
      </c>
      <c r="E455" t="s">
        <v>24</v>
      </c>
      <c r="F455" t="s">
        <v>76</v>
      </c>
      <c r="G455" t="s">
        <v>91</v>
      </c>
      <c r="H455" s="11">
        <v>142597</v>
      </c>
      <c r="I455" s="11">
        <v>252622</v>
      </c>
      <c r="J455" s="52">
        <v>25597109</v>
      </c>
    </row>
    <row r="456" spans="1:10" hidden="1" outlineLevel="2" x14ac:dyDescent="0.3">
      <c r="A456" s="19">
        <v>2019</v>
      </c>
      <c r="B456" t="s">
        <v>120</v>
      </c>
      <c r="C456" t="s">
        <v>121</v>
      </c>
      <c r="D456" t="s">
        <v>127</v>
      </c>
      <c r="E456" t="s">
        <v>26</v>
      </c>
      <c r="F456" t="s">
        <v>27</v>
      </c>
      <c r="G456" t="s">
        <v>93</v>
      </c>
      <c r="H456" s="11">
        <v>12455</v>
      </c>
      <c r="I456" s="11">
        <v>16294</v>
      </c>
      <c r="J456" s="52">
        <v>2088456</v>
      </c>
    </row>
    <row r="457" spans="1:10" hidden="1" outlineLevel="2" x14ac:dyDescent="0.3">
      <c r="A457" s="19">
        <v>2019</v>
      </c>
      <c r="B457" t="s">
        <v>120</v>
      </c>
      <c r="C457" t="s">
        <v>121</v>
      </c>
      <c r="D457" t="s">
        <v>127</v>
      </c>
      <c r="E457" t="s">
        <v>28</v>
      </c>
      <c r="F457" t="s">
        <v>29</v>
      </c>
      <c r="G457" t="s">
        <v>94</v>
      </c>
      <c r="H457" s="11">
        <v>4783</v>
      </c>
      <c r="I457" s="11">
        <v>8584</v>
      </c>
      <c r="J457" s="52">
        <v>678451</v>
      </c>
    </row>
    <row r="458" spans="1:10" hidden="1" outlineLevel="2" x14ac:dyDescent="0.3">
      <c r="A458" s="19">
        <v>2019</v>
      </c>
      <c r="B458" t="s">
        <v>120</v>
      </c>
      <c r="C458" t="s">
        <v>121</v>
      </c>
      <c r="D458" t="s">
        <v>127</v>
      </c>
      <c r="E458" t="s">
        <v>30</v>
      </c>
      <c r="F458" t="s">
        <v>31</v>
      </c>
      <c r="G458" t="s">
        <v>95</v>
      </c>
      <c r="H458" s="11">
        <v>25601</v>
      </c>
      <c r="I458" s="11">
        <v>34990</v>
      </c>
      <c r="J458" s="52">
        <v>4844454</v>
      </c>
    </row>
    <row r="459" spans="1:10" hidden="1" outlineLevel="2" x14ac:dyDescent="0.3">
      <c r="A459" s="19">
        <v>2019</v>
      </c>
      <c r="B459" t="s">
        <v>120</v>
      </c>
      <c r="C459" t="s">
        <v>121</v>
      </c>
      <c r="D459" t="s">
        <v>127</v>
      </c>
      <c r="E459" t="s">
        <v>32</v>
      </c>
      <c r="F459" t="s">
        <v>33</v>
      </c>
      <c r="G459" t="s">
        <v>96</v>
      </c>
      <c r="H459" s="11">
        <v>7763</v>
      </c>
      <c r="I459" s="11">
        <v>12785</v>
      </c>
      <c r="J459" s="52">
        <v>1331063</v>
      </c>
    </row>
    <row r="460" spans="1:10" hidden="1" outlineLevel="2" x14ac:dyDescent="0.3">
      <c r="A460" s="19">
        <v>2019</v>
      </c>
      <c r="B460" t="s">
        <v>120</v>
      </c>
      <c r="C460" t="s">
        <v>121</v>
      </c>
      <c r="D460" t="s">
        <v>127</v>
      </c>
      <c r="E460" t="s">
        <v>34</v>
      </c>
      <c r="F460" t="s">
        <v>35</v>
      </c>
      <c r="G460" t="s">
        <v>97</v>
      </c>
      <c r="H460" s="11">
        <v>3286</v>
      </c>
      <c r="I460" s="11">
        <v>5046</v>
      </c>
      <c r="J460" s="52">
        <v>588794</v>
      </c>
    </row>
    <row r="461" spans="1:10" hidden="1" outlineLevel="2" x14ac:dyDescent="0.3">
      <c r="A461" s="19">
        <v>2019</v>
      </c>
      <c r="B461" t="s">
        <v>120</v>
      </c>
      <c r="C461" t="s">
        <v>121</v>
      </c>
      <c r="D461" t="s">
        <v>127</v>
      </c>
      <c r="E461" t="s">
        <v>36</v>
      </c>
      <c r="F461" t="s">
        <v>37</v>
      </c>
      <c r="G461" t="s">
        <v>98</v>
      </c>
      <c r="H461" s="11">
        <v>112</v>
      </c>
      <c r="I461" s="11">
        <v>160</v>
      </c>
      <c r="J461" s="52">
        <v>27069</v>
      </c>
    </row>
    <row r="462" spans="1:10" hidden="1" outlineLevel="2" x14ac:dyDescent="0.3">
      <c r="A462" s="19">
        <v>2019</v>
      </c>
      <c r="B462" t="s">
        <v>120</v>
      </c>
      <c r="C462" t="s">
        <v>121</v>
      </c>
      <c r="D462" t="s">
        <v>127</v>
      </c>
      <c r="E462" t="s">
        <v>38</v>
      </c>
      <c r="F462" t="s">
        <v>39</v>
      </c>
      <c r="G462" t="s">
        <v>99</v>
      </c>
      <c r="H462" s="11">
        <v>14</v>
      </c>
      <c r="I462" s="11">
        <v>20</v>
      </c>
      <c r="J462" s="52">
        <v>1780</v>
      </c>
    </row>
    <row r="463" spans="1:10" hidden="1" outlineLevel="2" x14ac:dyDescent="0.3">
      <c r="A463" s="19">
        <v>2019</v>
      </c>
      <c r="B463" t="s">
        <v>122</v>
      </c>
      <c r="C463" t="s">
        <v>123</v>
      </c>
      <c r="D463" t="s">
        <v>128</v>
      </c>
      <c r="E463" t="s">
        <v>0</v>
      </c>
      <c r="F463" t="s">
        <v>1</v>
      </c>
      <c r="G463" t="s">
        <v>78</v>
      </c>
      <c r="H463" s="11">
        <v>658</v>
      </c>
      <c r="I463" s="11">
        <v>827</v>
      </c>
      <c r="J463" s="52">
        <v>118527</v>
      </c>
    </row>
    <row r="464" spans="1:10" hidden="1" outlineLevel="2" x14ac:dyDescent="0.3">
      <c r="A464" s="19">
        <v>2019</v>
      </c>
      <c r="B464" t="s">
        <v>122</v>
      </c>
      <c r="C464" t="s">
        <v>123</v>
      </c>
      <c r="D464" t="s">
        <v>128</v>
      </c>
      <c r="E464" t="s">
        <v>2</v>
      </c>
      <c r="F464" t="s">
        <v>3</v>
      </c>
      <c r="G464" t="s">
        <v>79</v>
      </c>
      <c r="H464" s="11">
        <v>15</v>
      </c>
      <c r="I464" s="11">
        <v>20</v>
      </c>
      <c r="J464" s="52">
        <v>3109</v>
      </c>
    </row>
    <row r="465" spans="1:10" hidden="1" outlineLevel="2" x14ac:dyDescent="0.3">
      <c r="A465" s="19">
        <v>2019</v>
      </c>
      <c r="B465" t="s">
        <v>122</v>
      </c>
      <c r="C465" t="s">
        <v>123</v>
      </c>
      <c r="D465" t="s">
        <v>128</v>
      </c>
      <c r="E465" t="s">
        <v>4</v>
      </c>
      <c r="F465" t="s">
        <v>5</v>
      </c>
      <c r="G465" t="s">
        <v>80</v>
      </c>
      <c r="H465" s="11">
        <v>5072</v>
      </c>
      <c r="I465" s="11">
        <v>6565</v>
      </c>
      <c r="J465" s="52">
        <v>901329</v>
      </c>
    </row>
    <row r="466" spans="1:10" hidden="1" outlineLevel="2" x14ac:dyDescent="0.3">
      <c r="A466" s="19">
        <v>2019</v>
      </c>
      <c r="B466" t="s">
        <v>122</v>
      </c>
      <c r="C466" t="s">
        <v>123</v>
      </c>
      <c r="D466" t="s">
        <v>128</v>
      </c>
      <c r="E466" t="s">
        <v>6</v>
      </c>
      <c r="F466" t="s">
        <v>7</v>
      </c>
      <c r="G466" t="s">
        <v>81</v>
      </c>
      <c r="H466" s="11">
        <v>20</v>
      </c>
      <c r="I466" s="11">
        <v>23</v>
      </c>
      <c r="J466" s="52">
        <v>3742</v>
      </c>
    </row>
    <row r="467" spans="1:10" hidden="1" outlineLevel="2" x14ac:dyDescent="0.3">
      <c r="A467" s="19">
        <v>2019</v>
      </c>
      <c r="B467" t="s">
        <v>122</v>
      </c>
      <c r="C467" t="s">
        <v>123</v>
      </c>
      <c r="D467" t="s">
        <v>128</v>
      </c>
      <c r="E467" t="s">
        <v>8</v>
      </c>
      <c r="F467" t="s">
        <v>9</v>
      </c>
      <c r="G467" t="s">
        <v>82</v>
      </c>
      <c r="H467" s="11">
        <v>191</v>
      </c>
      <c r="I467" s="11">
        <v>250</v>
      </c>
      <c r="J467" s="52">
        <v>28227</v>
      </c>
    </row>
    <row r="468" spans="1:10" hidden="1" outlineLevel="2" x14ac:dyDescent="0.3">
      <c r="A468" s="19">
        <v>2019</v>
      </c>
      <c r="B468" t="s">
        <v>122</v>
      </c>
      <c r="C468" t="s">
        <v>123</v>
      </c>
      <c r="D468" t="s">
        <v>128</v>
      </c>
      <c r="E468" t="s">
        <v>10</v>
      </c>
      <c r="F468" t="s">
        <v>43</v>
      </c>
      <c r="G468" t="s">
        <v>83</v>
      </c>
      <c r="H468" s="11">
        <v>2102</v>
      </c>
      <c r="I468" s="11">
        <v>2559</v>
      </c>
      <c r="J468" s="52">
        <v>370001</v>
      </c>
    </row>
    <row r="469" spans="1:10" hidden="1" outlineLevel="2" x14ac:dyDescent="0.3">
      <c r="A469" s="19">
        <v>2019</v>
      </c>
      <c r="B469" t="s">
        <v>122</v>
      </c>
      <c r="C469" t="s">
        <v>123</v>
      </c>
      <c r="D469" t="s">
        <v>128</v>
      </c>
      <c r="E469" t="s">
        <v>11</v>
      </c>
      <c r="F469" t="s">
        <v>12</v>
      </c>
      <c r="G469" t="s">
        <v>84</v>
      </c>
      <c r="H469" s="11">
        <v>28040</v>
      </c>
      <c r="I469" s="11">
        <v>36384</v>
      </c>
      <c r="J469" s="52">
        <v>5705332</v>
      </c>
    </row>
    <row r="470" spans="1:10" hidden="1" outlineLevel="2" x14ac:dyDescent="0.3">
      <c r="A470" s="19">
        <v>2019</v>
      </c>
      <c r="B470" t="s">
        <v>122</v>
      </c>
      <c r="C470" t="s">
        <v>123</v>
      </c>
      <c r="D470" t="s">
        <v>128</v>
      </c>
      <c r="E470" t="s">
        <v>13</v>
      </c>
      <c r="F470" t="s">
        <v>14</v>
      </c>
      <c r="G470" t="s">
        <v>85</v>
      </c>
      <c r="H470" s="11">
        <v>2839</v>
      </c>
      <c r="I470" s="11">
        <v>3600</v>
      </c>
      <c r="J470" s="52">
        <v>536051</v>
      </c>
    </row>
    <row r="471" spans="1:10" hidden="1" outlineLevel="2" x14ac:dyDescent="0.3">
      <c r="A471" s="19">
        <v>2019</v>
      </c>
      <c r="B471" t="s">
        <v>122</v>
      </c>
      <c r="C471" t="s">
        <v>123</v>
      </c>
      <c r="D471" t="s">
        <v>128</v>
      </c>
      <c r="E471" t="s">
        <v>15</v>
      </c>
      <c r="F471" t="s">
        <v>16</v>
      </c>
      <c r="G471" t="s">
        <v>86</v>
      </c>
      <c r="H471" s="11">
        <v>25001</v>
      </c>
      <c r="I471" s="11">
        <v>38087</v>
      </c>
      <c r="J471" s="52">
        <v>4876455</v>
      </c>
    </row>
    <row r="472" spans="1:10" hidden="1" outlineLevel="2" x14ac:dyDescent="0.3">
      <c r="A472" s="19">
        <v>2019</v>
      </c>
      <c r="B472" t="s">
        <v>122</v>
      </c>
      <c r="C472" t="s">
        <v>123</v>
      </c>
      <c r="D472" t="s">
        <v>128</v>
      </c>
      <c r="E472" t="s">
        <v>17</v>
      </c>
      <c r="F472" t="s">
        <v>77</v>
      </c>
      <c r="G472" t="s">
        <v>87</v>
      </c>
      <c r="H472" s="11">
        <v>1110</v>
      </c>
      <c r="I472" s="11">
        <v>1444</v>
      </c>
      <c r="J472" s="52">
        <v>222313</v>
      </c>
    </row>
    <row r="473" spans="1:10" hidden="1" outlineLevel="2" x14ac:dyDescent="0.3">
      <c r="A473" s="19">
        <v>2019</v>
      </c>
      <c r="B473" t="s">
        <v>122</v>
      </c>
      <c r="C473" t="s">
        <v>123</v>
      </c>
      <c r="D473" t="s">
        <v>128</v>
      </c>
      <c r="E473" t="s">
        <v>18</v>
      </c>
      <c r="F473" t="s">
        <v>19</v>
      </c>
      <c r="G473" t="s">
        <v>88</v>
      </c>
      <c r="H473" s="11">
        <v>1165</v>
      </c>
      <c r="I473" s="11">
        <v>1416</v>
      </c>
      <c r="J473" s="52">
        <v>205477</v>
      </c>
    </row>
    <row r="474" spans="1:10" hidden="1" outlineLevel="2" x14ac:dyDescent="0.3">
      <c r="A474" s="19">
        <v>2019</v>
      </c>
      <c r="B474" t="s">
        <v>122</v>
      </c>
      <c r="C474" t="s">
        <v>123</v>
      </c>
      <c r="D474" t="s">
        <v>128</v>
      </c>
      <c r="E474" t="s">
        <v>20</v>
      </c>
      <c r="F474" t="s">
        <v>21</v>
      </c>
      <c r="G474" t="s">
        <v>89</v>
      </c>
      <c r="H474" s="11">
        <v>588</v>
      </c>
      <c r="I474" s="11">
        <v>767</v>
      </c>
      <c r="J474" s="52">
        <v>87049</v>
      </c>
    </row>
    <row r="475" spans="1:10" hidden="1" outlineLevel="2" x14ac:dyDescent="0.3">
      <c r="A475" s="19">
        <v>2019</v>
      </c>
      <c r="B475" t="s">
        <v>122</v>
      </c>
      <c r="C475" t="s">
        <v>123</v>
      </c>
      <c r="D475" t="s">
        <v>128</v>
      </c>
      <c r="E475" t="s">
        <v>22</v>
      </c>
      <c r="F475" t="s">
        <v>23</v>
      </c>
      <c r="G475" t="s">
        <v>90</v>
      </c>
      <c r="H475" s="11">
        <v>2448</v>
      </c>
      <c r="I475" s="11">
        <v>3455</v>
      </c>
      <c r="J475" s="52">
        <v>441097</v>
      </c>
    </row>
    <row r="476" spans="1:10" hidden="1" outlineLevel="2" x14ac:dyDescent="0.3">
      <c r="A476" s="19">
        <v>2019</v>
      </c>
      <c r="B476" t="s">
        <v>122</v>
      </c>
      <c r="C476" t="s">
        <v>123</v>
      </c>
      <c r="D476" t="s">
        <v>128</v>
      </c>
      <c r="E476" t="s">
        <v>24</v>
      </c>
      <c r="F476" t="s">
        <v>76</v>
      </c>
      <c r="G476" t="s">
        <v>91</v>
      </c>
      <c r="H476" s="11">
        <v>55447</v>
      </c>
      <c r="I476" s="11">
        <v>90011</v>
      </c>
      <c r="J476" s="52">
        <v>9455293</v>
      </c>
    </row>
    <row r="477" spans="1:10" hidden="1" outlineLevel="2" x14ac:dyDescent="0.3">
      <c r="A477" s="19">
        <v>2019</v>
      </c>
      <c r="B477" t="s">
        <v>122</v>
      </c>
      <c r="C477" t="s">
        <v>123</v>
      </c>
      <c r="D477" t="s">
        <v>128</v>
      </c>
      <c r="E477" t="s">
        <v>26</v>
      </c>
      <c r="F477" t="s">
        <v>27</v>
      </c>
      <c r="G477" t="s">
        <v>93</v>
      </c>
      <c r="H477" s="11">
        <v>7816</v>
      </c>
      <c r="I477" s="11">
        <v>9869</v>
      </c>
      <c r="J477" s="52">
        <v>999479</v>
      </c>
    </row>
    <row r="478" spans="1:10" hidden="1" outlineLevel="2" x14ac:dyDescent="0.3">
      <c r="A478" s="19">
        <v>2019</v>
      </c>
      <c r="B478" t="s">
        <v>122</v>
      </c>
      <c r="C478" t="s">
        <v>123</v>
      </c>
      <c r="D478" t="s">
        <v>128</v>
      </c>
      <c r="E478" t="s">
        <v>28</v>
      </c>
      <c r="F478" t="s">
        <v>29</v>
      </c>
      <c r="G478" t="s">
        <v>94</v>
      </c>
      <c r="H478" s="11">
        <v>3106</v>
      </c>
      <c r="I478" s="11">
        <v>4753</v>
      </c>
      <c r="J478" s="52">
        <v>347045</v>
      </c>
    </row>
    <row r="479" spans="1:10" hidden="1" outlineLevel="2" x14ac:dyDescent="0.3">
      <c r="A479" s="19">
        <v>2019</v>
      </c>
      <c r="B479" t="s">
        <v>122</v>
      </c>
      <c r="C479" t="s">
        <v>123</v>
      </c>
      <c r="D479" t="s">
        <v>128</v>
      </c>
      <c r="E479" t="s">
        <v>30</v>
      </c>
      <c r="F479" t="s">
        <v>31</v>
      </c>
      <c r="G479" t="s">
        <v>95</v>
      </c>
      <c r="H479" s="11">
        <v>9968</v>
      </c>
      <c r="I479" s="11">
        <v>12480</v>
      </c>
      <c r="J479" s="52">
        <v>1871890</v>
      </c>
    </row>
    <row r="480" spans="1:10" hidden="1" outlineLevel="2" x14ac:dyDescent="0.3">
      <c r="A480" s="19">
        <v>2019</v>
      </c>
      <c r="B480" t="s">
        <v>122</v>
      </c>
      <c r="C480" t="s">
        <v>123</v>
      </c>
      <c r="D480" t="s">
        <v>128</v>
      </c>
      <c r="E480" t="s">
        <v>32</v>
      </c>
      <c r="F480" t="s">
        <v>33</v>
      </c>
      <c r="G480" t="s">
        <v>96</v>
      </c>
      <c r="H480" s="11">
        <v>5304</v>
      </c>
      <c r="I480" s="11">
        <v>7639</v>
      </c>
      <c r="J480" s="52">
        <v>903665</v>
      </c>
    </row>
    <row r="481" spans="1:10" hidden="1" outlineLevel="2" x14ac:dyDescent="0.3">
      <c r="A481" s="19">
        <v>2019</v>
      </c>
      <c r="B481" t="s">
        <v>122</v>
      </c>
      <c r="C481" t="s">
        <v>123</v>
      </c>
      <c r="D481" t="s">
        <v>128</v>
      </c>
      <c r="E481" t="s">
        <v>34</v>
      </c>
      <c r="F481" t="s">
        <v>35</v>
      </c>
      <c r="G481" t="s">
        <v>97</v>
      </c>
      <c r="H481" s="11">
        <v>1659</v>
      </c>
      <c r="I481" s="11">
        <v>2244</v>
      </c>
      <c r="J481" s="52">
        <v>275530</v>
      </c>
    </row>
    <row r="482" spans="1:10" hidden="1" outlineLevel="2" x14ac:dyDescent="0.3">
      <c r="A482" s="19">
        <v>2019</v>
      </c>
      <c r="B482" t="s">
        <v>122</v>
      </c>
      <c r="C482" t="s">
        <v>123</v>
      </c>
      <c r="D482" t="s">
        <v>128</v>
      </c>
      <c r="E482" t="s">
        <v>36</v>
      </c>
      <c r="F482" t="s">
        <v>37</v>
      </c>
      <c r="G482" t="s">
        <v>98</v>
      </c>
      <c r="H482" s="11">
        <v>13</v>
      </c>
      <c r="I482" s="11">
        <v>14</v>
      </c>
      <c r="J482" s="52">
        <v>2381</v>
      </c>
    </row>
    <row r="483" spans="1:10" hidden="1" outlineLevel="2" x14ac:dyDescent="0.3">
      <c r="A483" s="19">
        <v>2019</v>
      </c>
      <c r="B483" t="s">
        <v>122</v>
      </c>
      <c r="C483" t="s">
        <v>123</v>
      </c>
      <c r="D483" t="s">
        <v>128</v>
      </c>
      <c r="E483" t="s">
        <v>38</v>
      </c>
      <c r="F483" t="s">
        <v>39</v>
      </c>
      <c r="G483" t="s">
        <v>99</v>
      </c>
      <c r="H483" s="11">
        <v>24</v>
      </c>
      <c r="I483" s="11">
        <v>32</v>
      </c>
      <c r="J483" s="52">
        <v>3369</v>
      </c>
    </row>
    <row r="484" spans="1:10" hidden="1" outlineLevel="2" x14ac:dyDescent="0.3">
      <c r="A484" s="19">
        <v>2019</v>
      </c>
      <c r="B484" t="s">
        <v>124</v>
      </c>
      <c r="C484" t="s">
        <v>125</v>
      </c>
      <c r="D484" t="s">
        <v>129</v>
      </c>
      <c r="E484" t="s">
        <v>0</v>
      </c>
      <c r="F484" t="s">
        <v>1</v>
      </c>
      <c r="G484" t="s">
        <v>78</v>
      </c>
      <c r="H484" s="11">
        <v>22</v>
      </c>
      <c r="I484" s="11">
        <v>27</v>
      </c>
      <c r="J484" s="52">
        <v>2074</v>
      </c>
    </row>
    <row r="485" spans="1:10" hidden="1" outlineLevel="2" x14ac:dyDescent="0.3">
      <c r="A485" s="19">
        <v>2019</v>
      </c>
      <c r="B485" t="s">
        <v>124</v>
      </c>
      <c r="C485" t="s">
        <v>125</v>
      </c>
      <c r="D485" t="s">
        <v>129</v>
      </c>
      <c r="E485" t="s">
        <v>4</v>
      </c>
      <c r="F485" t="s">
        <v>5</v>
      </c>
      <c r="G485" t="s">
        <v>80</v>
      </c>
      <c r="H485" s="11">
        <v>872</v>
      </c>
      <c r="I485" s="11">
        <v>1153</v>
      </c>
      <c r="J485" s="52">
        <v>180523</v>
      </c>
    </row>
    <row r="486" spans="1:10" hidden="1" outlineLevel="2" x14ac:dyDescent="0.3">
      <c r="A486" s="19">
        <v>2019</v>
      </c>
      <c r="B486" t="s">
        <v>124</v>
      </c>
      <c r="C486" t="s">
        <v>125</v>
      </c>
      <c r="D486" t="s">
        <v>129</v>
      </c>
      <c r="E486" t="s">
        <v>6</v>
      </c>
      <c r="F486" t="s">
        <v>7</v>
      </c>
      <c r="G486" t="s">
        <v>81</v>
      </c>
      <c r="H486" s="11">
        <v>8</v>
      </c>
      <c r="I486" s="11">
        <v>8</v>
      </c>
      <c r="J486" s="52">
        <v>1389</v>
      </c>
    </row>
    <row r="487" spans="1:10" hidden="1" outlineLevel="2" x14ac:dyDescent="0.3">
      <c r="A487" s="19">
        <v>2019</v>
      </c>
      <c r="B487" t="s">
        <v>124</v>
      </c>
      <c r="C487" t="s">
        <v>125</v>
      </c>
      <c r="D487" t="s">
        <v>129</v>
      </c>
      <c r="E487" t="s">
        <v>8</v>
      </c>
      <c r="F487" t="s">
        <v>9</v>
      </c>
      <c r="G487" t="s">
        <v>82</v>
      </c>
      <c r="H487" s="11">
        <v>191</v>
      </c>
      <c r="I487" s="11">
        <v>238</v>
      </c>
      <c r="J487" s="52">
        <v>33380</v>
      </c>
    </row>
    <row r="488" spans="1:10" hidden="1" outlineLevel="2" x14ac:dyDescent="0.3">
      <c r="A488" s="19">
        <v>2019</v>
      </c>
      <c r="B488" t="s">
        <v>124</v>
      </c>
      <c r="C488" t="s">
        <v>125</v>
      </c>
      <c r="D488" t="s">
        <v>129</v>
      </c>
      <c r="E488" t="s">
        <v>10</v>
      </c>
      <c r="F488" t="s">
        <v>43</v>
      </c>
      <c r="G488" t="s">
        <v>83</v>
      </c>
      <c r="H488" s="11">
        <v>210</v>
      </c>
      <c r="I488" s="11">
        <v>251</v>
      </c>
      <c r="J488" s="52">
        <v>43175</v>
      </c>
    </row>
    <row r="489" spans="1:10" hidden="1" outlineLevel="2" x14ac:dyDescent="0.3">
      <c r="A489" s="19">
        <v>2019</v>
      </c>
      <c r="B489" t="s">
        <v>124</v>
      </c>
      <c r="C489" t="s">
        <v>125</v>
      </c>
      <c r="D489" t="s">
        <v>129</v>
      </c>
      <c r="E489" t="s">
        <v>11</v>
      </c>
      <c r="F489" t="s">
        <v>12</v>
      </c>
      <c r="G489" t="s">
        <v>84</v>
      </c>
      <c r="H489" s="11">
        <v>10265</v>
      </c>
      <c r="I489" s="11">
        <v>13617</v>
      </c>
      <c r="J489" s="52">
        <v>2290602</v>
      </c>
    </row>
    <row r="490" spans="1:10" hidden="1" outlineLevel="2" x14ac:dyDescent="0.3">
      <c r="A490" s="19">
        <v>2019</v>
      </c>
      <c r="B490" t="s">
        <v>124</v>
      </c>
      <c r="C490" t="s">
        <v>125</v>
      </c>
      <c r="D490" t="s">
        <v>129</v>
      </c>
      <c r="E490" t="s">
        <v>13</v>
      </c>
      <c r="F490" t="s">
        <v>14</v>
      </c>
      <c r="G490" t="s">
        <v>85</v>
      </c>
      <c r="H490" s="11">
        <v>663</v>
      </c>
      <c r="I490" s="11">
        <v>985</v>
      </c>
      <c r="J490" s="52">
        <v>161326</v>
      </c>
    </row>
    <row r="491" spans="1:10" hidden="1" outlineLevel="2" x14ac:dyDescent="0.3">
      <c r="A491" s="19">
        <v>2019</v>
      </c>
      <c r="B491" t="s">
        <v>124</v>
      </c>
      <c r="C491" t="s">
        <v>125</v>
      </c>
      <c r="D491" t="s">
        <v>129</v>
      </c>
      <c r="E491" t="s">
        <v>15</v>
      </c>
      <c r="F491" t="s">
        <v>16</v>
      </c>
      <c r="G491" t="s">
        <v>86</v>
      </c>
      <c r="H491" s="11">
        <v>9700</v>
      </c>
      <c r="I491" s="11">
        <v>14197</v>
      </c>
      <c r="J491" s="52">
        <v>2202819</v>
      </c>
    </row>
    <row r="492" spans="1:10" hidden="1" outlineLevel="2" x14ac:dyDescent="0.3">
      <c r="A492" s="19">
        <v>2019</v>
      </c>
      <c r="B492" t="s">
        <v>124</v>
      </c>
      <c r="C492" t="s">
        <v>125</v>
      </c>
      <c r="D492" t="s">
        <v>129</v>
      </c>
      <c r="E492" t="s">
        <v>17</v>
      </c>
      <c r="F492" t="s">
        <v>77</v>
      </c>
      <c r="G492" t="s">
        <v>87</v>
      </c>
      <c r="H492" s="11">
        <v>535</v>
      </c>
      <c r="I492" s="11">
        <v>784</v>
      </c>
      <c r="J492" s="52">
        <v>116867</v>
      </c>
    </row>
    <row r="493" spans="1:10" hidden="1" outlineLevel="2" x14ac:dyDescent="0.3">
      <c r="A493" s="19">
        <v>2019</v>
      </c>
      <c r="B493" t="s">
        <v>124</v>
      </c>
      <c r="C493" t="s">
        <v>125</v>
      </c>
      <c r="D493" t="s">
        <v>129</v>
      </c>
      <c r="E493" t="s">
        <v>18</v>
      </c>
      <c r="F493" t="s">
        <v>19</v>
      </c>
      <c r="G493" t="s">
        <v>88</v>
      </c>
      <c r="H493" s="11">
        <v>543</v>
      </c>
      <c r="I493" s="11">
        <v>695</v>
      </c>
      <c r="J493" s="52">
        <v>112774</v>
      </c>
    </row>
    <row r="494" spans="1:10" hidden="1" outlineLevel="2" x14ac:dyDescent="0.3">
      <c r="A494" s="19">
        <v>2019</v>
      </c>
      <c r="B494" t="s">
        <v>124</v>
      </c>
      <c r="C494" t="s">
        <v>125</v>
      </c>
      <c r="D494" t="s">
        <v>129</v>
      </c>
      <c r="E494" t="s">
        <v>20</v>
      </c>
      <c r="F494" t="s">
        <v>21</v>
      </c>
      <c r="G494" t="s">
        <v>89</v>
      </c>
      <c r="H494" s="11">
        <v>240</v>
      </c>
      <c r="I494" s="11">
        <v>317</v>
      </c>
      <c r="J494" s="52">
        <v>44963</v>
      </c>
    </row>
    <row r="495" spans="1:10" hidden="1" outlineLevel="2" x14ac:dyDescent="0.3">
      <c r="A495" s="19">
        <v>2019</v>
      </c>
      <c r="B495" t="s">
        <v>124</v>
      </c>
      <c r="C495" t="s">
        <v>125</v>
      </c>
      <c r="D495" t="s">
        <v>129</v>
      </c>
      <c r="E495" t="s">
        <v>22</v>
      </c>
      <c r="F495" t="s">
        <v>23</v>
      </c>
      <c r="G495" t="s">
        <v>90</v>
      </c>
      <c r="H495" s="11">
        <v>1277</v>
      </c>
      <c r="I495" s="11">
        <v>2123</v>
      </c>
      <c r="J495" s="52">
        <v>247177</v>
      </c>
    </row>
    <row r="496" spans="1:10" hidden="1" outlineLevel="2" x14ac:dyDescent="0.3">
      <c r="A496" s="19">
        <v>2019</v>
      </c>
      <c r="B496" t="s">
        <v>124</v>
      </c>
      <c r="C496" t="s">
        <v>125</v>
      </c>
      <c r="D496" t="s">
        <v>129</v>
      </c>
      <c r="E496" t="s">
        <v>24</v>
      </c>
      <c r="F496" t="s">
        <v>76</v>
      </c>
      <c r="G496" t="s">
        <v>91</v>
      </c>
      <c r="H496" s="11">
        <v>15383</v>
      </c>
      <c r="I496" s="11">
        <v>25097</v>
      </c>
      <c r="J496" s="52">
        <v>3103459</v>
      </c>
    </row>
    <row r="497" spans="1:10" hidden="1" outlineLevel="2" x14ac:dyDescent="0.3">
      <c r="A497" s="19">
        <v>2019</v>
      </c>
      <c r="B497" t="s">
        <v>124</v>
      </c>
      <c r="C497" t="s">
        <v>125</v>
      </c>
      <c r="D497" t="s">
        <v>129</v>
      </c>
      <c r="E497" t="s">
        <v>26</v>
      </c>
      <c r="F497" t="s">
        <v>27</v>
      </c>
      <c r="G497" t="s">
        <v>93</v>
      </c>
      <c r="H497" s="11">
        <v>1798</v>
      </c>
      <c r="I497" s="11">
        <v>2327</v>
      </c>
      <c r="J497" s="52">
        <v>317490</v>
      </c>
    </row>
    <row r="498" spans="1:10" hidden="1" outlineLevel="2" x14ac:dyDescent="0.3">
      <c r="A498" s="19">
        <v>2019</v>
      </c>
      <c r="B498" t="s">
        <v>124</v>
      </c>
      <c r="C498" t="s">
        <v>125</v>
      </c>
      <c r="D498" t="s">
        <v>129</v>
      </c>
      <c r="E498" t="s">
        <v>28</v>
      </c>
      <c r="F498" t="s">
        <v>29</v>
      </c>
      <c r="G498" t="s">
        <v>94</v>
      </c>
      <c r="H498" s="11">
        <v>1084</v>
      </c>
      <c r="I498" s="11">
        <v>1645</v>
      </c>
      <c r="J498" s="52">
        <v>134151</v>
      </c>
    </row>
    <row r="499" spans="1:10" hidden="1" outlineLevel="2" x14ac:dyDescent="0.3">
      <c r="A499" s="19">
        <v>2019</v>
      </c>
      <c r="B499" t="s">
        <v>124</v>
      </c>
      <c r="C499" t="s">
        <v>125</v>
      </c>
      <c r="D499" t="s">
        <v>129</v>
      </c>
      <c r="E499" t="s">
        <v>30</v>
      </c>
      <c r="F499" t="s">
        <v>31</v>
      </c>
      <c r="G499" t="s">
        <v>95</v>
      </c>
      <c r="H499" s="11">
        <v>2722</v>
      </c>
      <c r="I499" s="11">
        <v>3566</v>
      </c>
      <c r="J499" s="52">
        <v>576005</v>
      </c>
    </row>
    <row r="500" spans="1:10" hidden="1" outlineLevel="2" x14ac:dyDescent="0.3">
      <c r="A500" s="19">
        <v>2019</v>
      </c>
      <c r="B500" t="s">
        <v>124</v>
      </c>
      <c r="C500" t="s">
        <v>125</v>
      </c>
      <c r="D500" t="s">
        <v>129</v>
      </c>
      <c r="E500" t="s">
        <v>32</v>
      </c>
      <c r="F500" t="s">
        <v>33</v>
      </c>
      <c r="G500" t="s">
        <v>96</v>
      </c>
      <c r="H500" s="11">
        <v>1893</v>
      </c>
      <c r="I500" s="11">
        <v>2826</v>
      </c>
      <c r="J500" s="52">
        <v>319546</v>
      </c>
    </row>
    <row r="501" spans="1:10" hidden="1" outlineLevel="2" x14ac:dyDescent="0.3">
      <c r="A501" s="19">
        <v>2019</v>
      </c>
      <c r="B501" t="s">
        <v>124</v>
      </c>
      <c r="C501" t="s">
        <v>125</v>
      </c>
      <c r="D501" t="s">
        <v>129</v>
      </c>
      <c r="E501" t="s">
        <v>34</v>
      </c>
      <c r="F501" t="s">
        <v>35</v>
      </c>
      <c r="G501" t="s">
        <v>97</v>
      </c>
      <c r="H501" s="11">
        <v>535</v>
      </c>
      <c r="I501" s="11">
        <v>804</v>
      </c>
      <c r="J501" s="52">
        <v>93758</v>
      </c>
    </row>
    <row r="502" spans="1:10" hidden="1" outlineLevel="2" x14ac:dyDescent="0.3">
      <c r="A502" s="19">
        <v>2019</v>
      </c>
      <c r="B502" t="s">
        <v>124</v>
      </c>
      <c r="C502" t="s">
        <v>125</v>
      </c>
      <c r="D502" t="s">
        <v>129</v>
      </c>
      <c r="E502" t="s">
        <v>36</v>
      </c>
      <c r="F502" t="s">
        <v>37</v>
      </c>
      <c r="G502" t="s">
        <v>98</v>
      </c>
      <c r="H502" s="11">
        <v>4</v>
      </c>
      <c r="I502" s="11">
        <v>7</v>
      </c>
      <c r="J502" s="52">
        <v>1291</v>
      </c>
    </row>
    <row r="503" spans="1:10" hidden="1" outlineLevel="2" x14ac:dyDescent="0.3">
      <c r="A503" s="19">
        <v>2019</v>
      </c>
      <c r="B503" t="s">
        <v>124</v>
      </c>
      <c r="C503" t="s">
        <v>125</v>
      </c>
      <c r="D503" t="s">
        <v>129</v>
      </c>
      <c r="E503" t="s">
        <v>38</v>
      </c>
      <c r="F503" t="s">
        <v>39</v>
      </c>
      <c r="G503" t="s">
        <v>99</v>
      </c>
      <c r="H503" s="11">
        <v>14</v>
      </c>
      <c r="I503" s="11">
        <v>19</v>
      </c>
      <c r="J503" s="52">
        <v>1731</v>
      </c>
    </row>
    <row r="504" spans="1:10" outlineLevel="1" collapsed="1" x14ac:dyDescent="0.3">
      <c r="A504" s="21" t="s">
        <v>105</v>
      </c>
      <c r="B504" s="22"/>
      <c r="C504" s="22"/>
      <c r="D504" s="22"/>
      <c r="E504" s="22"/>
      <c r="F504" s="22"/>
      <c r="G504" s="22"/>
      <c r="H504" s="23">
        <f>SUBTOTAL(9,H421:H503)</f>
        <v>560996</v>
      </c>
      <c r="I504" s="23">
        <f>SUBTOTAL(9,I421:I503)</f>
        <v>871800</v>
      </c>
      <c r="J504" s="53">
        <f>SUBTOTAL(9,J421:J503)</f>
        <v>103997471</v>
      </c>
    </row>
    <row r="505" spans="1:10" hidden="1" outlineLevel="2" x14ac:dyDescent="0.3">
      <c r="A505" s="13">
        <v>2018</v>
      </c>
      <c r="B505" s="14" t="s">
        <v>118</v>
      </c>
      <c r="C505" s="14" t="s">
        <v>119</v>
      </c>
      <c r="D505" s="14" t="s">
        <v>126</v>
      </c>
      <c r="E505" s="14" t="s">
        <v>0</v>
      </c>
      <c r="F505" s="14" t="s">
        <v>1</v>
      </c>
      <c r="G505" s="14" t="s">
        <v>78</v>
      </c>
      <c r="H505" s="15">
        <v>94</v>
      </c>
      <c r="I505" s="15">
        <v>100</v>
      </c>
      <c r="J505" s="50">
        <v>20892</v>
      </c>
    </row>
    <row r="506" spans="1:10" hidden="1" outlineLevel="2" x14ac:dyDescent="0.3">
      <c r="A506" s="13">
        <v>2018</v>
      </c>
      <c r="B506" s="14" t="s">
        <v>118</v>
      </c>
      <c r="C506" s="14" t="s">
        <v>119</v>
      </c>
      <c r="D506" s="14" t="s">
        <v>126</v>
      </c>
      <c r="E506" s="14" t="s">
        <v>2</v>
      </c>
      <c r="F506" s="14" t="s">
        <v>3</v>
      </c>
      <c r="G506" s="14" t="s">
        <v>79</v>
      </c>
      <c r="H506" s="15">
        <v>1</v>
      </c>
      <c r="I506" s="15">
        <v>1</v>
      </c>
      <c r="J506" s="50">
        <v>388</v>
      </c>
    </row>
    <row r="507" spans="1:10" hidden="1" outlineLevel="2" x14ac:dyDescent="0.3">
      <c r="A507" s="13">
        <v>2018</v>
      </c>
      <c r="B507" s="14" t="s">
        <v>118</v>
      </c>
      <c r="C507" s="14" t="s">
        <v>119</v>
      </c>
      <c r="D507" s="14" t="s">
        <v>126</v>
      </c>
      <c r="E507" s="14" t="s">
        <v>4</v>
      </c>
      <c r="F507" s="14" t="s">
        <v>5</v>
      </c>
      <c r="G507" s="14" t="s">
        <v>80</v>
      </c>
      <c r="H507" s="15">
        <v>578</v>
      </c>
      <c r="I507" s="15">
        <v>621</v>
      </c>
      <c r="J507" s="50">
        <v>99211</v>
      </c>
    </row>
    <row r="508" spans="1:10" hidden="1" outlineLevel="2" x14ac:dyDescent="0.3">
      <c r="A508" s="13">
        <v>2018</v>
      </c>
      <c r="B508" s="14" t="s">
        <v>118</v>
      </c>
      <c r="C508" s="14" t="s">
        <v>119</v>
      </c>
      <c r="D508" s="14" t="s">
        <v>126</v>
      </c>
      <c r="E508" s="14" t="s">
        <v>6</v>
      </c>
      <c r="F508" s="14" t="s">
        <v>7</v>
      </c>
      <c r="G508" s="14" t="s">
        <v>81</v>
      </c>
      <c r="H508" s="15">
        <v>0</v>
      </c>
      <c r="I508" s="15">
        <v>1</v>
      </c>
      <c r="J508" s="50">
        <v>33</v>
      </c>
    </row>
    <row r="509" spans="1:10" hidden="1" outlineLevel="2" x14ac:dyDescent="0.3">
      <c r="A509" s="13">
        <v>2018</v>
      </c>
      <c r="B509" s="14" t="s">
        <v>118</v>
      </c>
      <c r="C509" s="14" t="s">
        <v>119</v>
      </c>
      <c r="D509" s="14" t="s">
        <v>126</v>
      </c>
      <c r="E509" s="14" t="s">
        <v>8</v>
      </c>
      <c r="F509" s="14" t="s">
        <v>9</v>
      </c>
      <c r="G509" s="14" t="s">
        <v>82</v>
      </c>
      <c r="H509" s="15">
        <v>8</v>
      </c>
      <c r="I509" s="15">
        <v>8</v>
      </c>
      <c r="J509" s="50">
        <v>1079</v>
      </c>
    </row>
    <row r="510" spans="1:10" hidden="1" outlineLevel="2" x14ac:dyDescent="0.3">
      <c r="A510" s="13">
        <v>2018</v>
      </c>
      <c r="B510" s="14" t="s">
        <v>118</v>
      </c>
      <c r="C510" s="14" t="s">
        <v>119</v>
      </c>
      <c r="D510" s="14" t="s">
        <v>126</v>
      </c>
      <c r="E510" s="14" t="s">
        <v>10</v>
      </c>
      <c r="F510" s="14" t="s">
        <v>43</v>
      </c>
      <c r="G510" s="14" t="s">
        <v>83</v>
      </c>
      <c r="H510" s="15">
        <v>117</v>
      </c>
      <c r="I510" s="15">
        <v>128</v>
      </c>
      <c r="J510" s="50">
        <v>20836</v>
      </c>
    </row>
    <row r="511" spans="1:10" hidden="1" outlineLevel="2" x14ac:dyDescent="0.3">
      <c r="A511" s="13">
        <v>2018</v>
      </c>
      <c r="B511" s="14" t="s">
        <v>118</v>
      </c>
      <c r="C511" s="14" t="s">
        <v>119</v>
      </c>
      <c r="D511" s="14" t="s">
        <v>126</v>
      </c>
      <c r="E511" s="14" t="s">
        <v>11</v>
      </c>
      <c r="F511" s="14" t="s">
        <v>12</v>
      </c>
      <c r="G511" s="14" t="s">
        <v>84</v>
      </c>
      <c r="H511" s="15">
        <v>1435</v>
      </c>
      <c r="I511" s="15">
        <v>1648</v>
      </c>
      <c r="J511" s="50">
        <v>280532</v>
      </c>
    </row>
    <row r="512" spans="1:10" hidden="1" outlineLevel="2" x14ac:dyDescent="0.3">
      <c r="A512" s="13">
        <v>2018</v>
      </c>
      <c r="B512" s="14" t="s">
        <v>118</v>
      </c>
      <c r="C512" s="14" t="s">
        <v>119</v>
      </c>
      <c r="D512" s="14" t="s">
        <v>126</v>
      </c>
      <c r="E512" s="14" t="s">
        <v>13</v>
      </c>
      <c r="F512" s="14" t="s">
        <v>14</v>
      </c>
      <c r="G512" s="14" t="s">
        <v>85</v>
      </c>
      <c r="H512" s="15">
        <v>100</v>
      </c>
      <c r="I512" s="15">
        <v>115</v>
      </c>
      <c r="J512" s="50">
        <v>22388</v>
      </c>
    </row>
    <row r="513" spans="1:10" hidden="1" outlineLevel="2" x14ac:dyDescent="0.3">
      <c r="A513" s="13">
        <v>2018</v>
      </c>
      <c r="B513" s="14" t="s">
        <v>118</v>
      </c>
      <c r="C513" s="14" t="s">
        <v>119</v>
      </c>
      <c r="D513" s="14" t="s">
        <v>126</v>
      </c>
      <c r="E513" s="14" t="s">
        <v>15</v>
      </c>
      <c r="F513" s="14" t="s">
        <v>16</v>
      </c>
      <c r="G513" s="14" t="s">
        <v>86</v>
      </c>
      <c r="H513" s="15">
        <v>3674</v>
      </c>
      <c r="I513" s="15">
        <v>4217</v>
      </c>
      <c r="J513" s="50">
        <v>596588</v>
      </c>
    </row>
    <row r="514" spans="1:10" hidden="1" outlineLevel="2" x14ac:dyDescent="0.3">
      <c r="A514" s="13">
        <v>2018</v>
      </c>
      <c r="B514" s="14" t="s">
        <v>118</v>
      </c>
      <c r="C514" s="14" t="s">
        <v>119</v>
      </c>
      <c r="D514" s="14" t="s">
        <v>126</v>
      </c>
      <c r="E514" s="14" t="s">
        <v>17</v>
      </c>
      <c r="F514" s="14" t="s">
        <v>77</v>
      </c>
      <c r="G514" s="14" t="s">
        <v>87</v>
      </c>
      <c r="H514" s="15">
        <v>85</v>
      </c>
      <c r="I514" s="15">
        <v>96</v>
      </c>
      <c r="J514" s="50">
        <v>17891</v>
      </c>
    </row>
    <row r="515" spans="1:10" hidden="1" outlineLevel="2" x14ac:dyDescent="0.3">
      <c r="A515" s="13">
        <v>2018</v>
      </c>
      <c r="B515" s="14" t="s">
        <v>118</v>
      </c>
      <c r="C515" s="14" t="s">
        <v>119</v>
      </c>
      <c r="D515" s="14" t="s">
        <v>126</v>
      </c>
      <c r="E515" s="14" t="s">
        <v>18</v>
      </c>
      <c r="F515" s="14" t="s">
        <v>19</v>
      </c>
      <c r="G515" s="14" t="s">
        <v>88</v>
      </c>
      <c r="H515" s="15">
        <v>36</v>
      </c>
      <c r="I515" s="15">
        <v>41</v>
      </c>
      <c r="J515" s="50">
        <v>7108</v>
      </c>
    </row>
    <row r="516" spans="1:10" hidden="1" outlineLevel="2" x14ac:dyDescent="0.3">
      <c r="A516" s="13">
        <v>2018</v>
      </c>
      <c r="B516" s="14" t="s">
        <v>118</v>
      </c>
      <c r="C516" s="14" t="s">
        <v>119</v>
      </c>
      <c r="D516" s="14" t="s">
        <v>126</v>
      </c>
      <c r="E516" s="14" t="s">
        <v>20</v>
      </c>
      <c r="F516" s="14" t="s">
        <v>21</v>
      </c>
      <c r="G516" s="14" t="s">
        <v>89</v>
      </c>
      <c r="H516" s="15">
        <v>28</v>
      </c>
      <c r="I516" s="15">
        <v>33</v>
      </c>
      <c r="J516" s="50">
        <v>4004</v>
      </c>
    </row>
    <row r="517" spans="1:10" hidden="1" outlineLevel="2" x14ac:dyDescent="0.3">
      <c r="A517" s="13">
        <v>2018</v>
      </c>
      <c r="B517" s="14" t="s">
        <v>118</v>
      </c>
      <c r="C517" s="14" t="s">
        <v>119</v>
      </c>
      <c r="D517" s="14" t="s">
        <v>126</v>
      </c>
      <c r="E517" s="14" t="s">
        <v>22</v>
      </c>
      <c r="F517" s="14" t="s">
        <v>23</v>
      </c>
      <c r="G517" s="14" t="s">
        <v>90</v>
      </c>
      <c r="H517" s="15">
        <v>191</v>
      </c>
      <c r="I517" s="15">
        <v>214</v>
      </c>
      <c r="J517" s="50">
        <v>32980</v>
      </c>
    </row>
    <row r="518" spans="1:10" hidden="1" outlineLevel="2" x14ac:dyDescent="0.3">
      <c r="A518" s="13">
        <v>2018</v>
      </c>
      <c r="B518" s="14" t="s">
        <v>118</v>
      </c>
      <c r="C518" s="14" t="s">
        <v>119</v>
      </c>
      <c r="D518" s="14" t="s">
        <v>126</v>
      </c>
      <c r="E518" s="14" t="s">
        <v>24</v>
      </c>
      <c r="F518" s="14" t="s">
        <v>76</v>
      </c>
      <c r="G518" s="14" t="s">
        <v>91</v>
      </c>
      <c r="H518" s="15">
        <v>7064</v>
      </c>
      <c r="I518" s="15">
        <v>8641</v>
      </c>
      <c r="J518" s="50">
        <v>1010864</v>
      </c>
    </row>
    <row r="519" spans="1:10" hidden="1" outlineLevel="2" x14ac:dyDescent="0.3">
      <c r="A519" s="13">
        <v>2018</v>
      </c>
      <c r="B519" s="14" t="s">
        <v>118</v>
      </c>
      <c r="C519" s="14" t="s">
        <v>119</v>
      </c>
      <c r="D519" s="14" t="s">
        <v>126</v>
      </c>
      <c r="E519" s="14" t="s">
        <v>26</v>
      </c>
      <c r="F519" s="14" t="s">
        <v>27</v>
      </c>
      <c r="G519" s="14" t="s">
        <v>93</v>
      </c>
      <c r="H519" s="15">
        <v>157</v>
      </c>
      <c r="I519" s="15">
        <v>189</v>
      </c>
      <c r="J519" s="50">
        <v>24057</v>
      </c>
    </row>
    <row r="520" spans="1:10" hidden="1" outlineLevel="2" x14ac:dyDescent="0.3">
      <c r="A520" s="13">
        <v>2018</v>
      </c>
      <c r="B520" s="14" t="s">
        <v>118</v>
      </c>
      <c r="C520" s="14" t="s">
        <v>119</v>
      </c>
      <c r="D520" s="14" t="s">
        <v>126</v>
      </c>
      <c r="E520" s="14" t="s">
        <v>28</v>
      </c>
      <c r="F520" s="14" t="s">
        <v>29</v>
      </c>
      <c r="G520" s="14" t="s">
        <v>94</v>
      </c>
      <c r="H520" s="15">
        <v>438</v>
      </c>
      <c r="I520" s="15">
        <v>524</v>
      </c>
      <c r="J520" s="50">
        <v>44288</v>
      </c>
    </row>
    <row r="521" spans="1:10" hidden="1" outlineLevel="2" x14ac:dyDescent="0.3">
      <c r="A521" s="13">
        <v>2018</v>
      </c>
      <c r="B521" s="14" t="s">
        <v>118</v>
      </c>
      <c r="C521" s="14" t="s">
        <v>119</v>
      </c>
      <c r="D521" s="14" t="s">
        <v>126</v>
      </c>
      <c r="E521" s="14" t="s">
        <v>30</v>
      </c>
      <c r="F521" s="14" t="s">
        <v>31</v>
      </c>
      <c r="G521" s="14" t="s">
        <v>95</v>
      </c>
      <c r="H521" s="15">
        <v>1057</v>
      </c>
      <c r="I521" s="15">
        <v>1223</v>
      </c>
      <c r="J521" s="50">
        <v>202600</v>
      </c>
    </row>
    <row r="522" spans="1:10" hidden="1" outlineLevel="2" x14ac:dyDescent="0.3">
      <c r="A522" s="13">
        <v>2018</v>
      </c>
      <c r="B522" s="14" t="s">
        <v>118</v>
      </c>
      <c r="C522" s="14" t="s">
        <v>119</v>
      </c>
      <c r="D522" s="14" t="s">
        <v>126</v>
      </c>
      <c r="E522" s="14" t="s">
        <v>32</v>
      </c>
      <c r="F522" s="14" t="s">
        <v>33</v>
      </c>
      <c r="G522" s="14" t="s">
        <v>96</v>
      </c>
      <c r="H522" s="15">
        <v>403</v>
      </c>
      <c r="I522" s="15">
        <v>462</v>
      </c>
      <c r="J522" s="50">
        <v>55719</v>
      </c>
    </row>
    <row r="523" spans="1:10" hidden="1" outlineLevel="2" x14ac:dyDescent="0.3">
      <c r="A523" s="13">
        <v>2018</v>
      </c>
      <c r="B523" s="14" t="s">
        <v>118</v>
      </c>
      <c r="C523" s="14" t="s">
        <v>119</v>
      </c>
      <c r="D523" s="14" t="s">
        <v>126</v>
      </c>
      <c r="E523" s="14" t="s">
        <v>34</v>
      </c>
      <c r="F523" s="14" t="s">
        <v>35</v>
      </c>
      <c r="G523" s="14" t="s">
        <v>97</v>
      </c>
      <c r="H523" s="15">
        <v>107</v>
      </c>
      <c r="I523" s="15">
        <v>123</v>
      </c>
      <c r="J523" s="50">
        <v>14869</v>
      </c>
    </row>
    <row r="524" spans="1:10" hidden="1" outlineLevel="2" x14ac:dyDescent="0.3">
      <c r="A524" s="13">
        <v>2018</v>
      </c>
      <c r="B524" s="14" t="s">
        <v>118</v>
      </c>
      <c r="C524" s="14" t="s">
        <v>119</v>
      </c>
      <c r="D524" s="14" t="s">
        <v>126</v>
      </c>
      <c r="E524" s="14" t="s">
        <v>36</v>
      </c>
      <c r="F524" s="14" t="s">
        <v>37</v>
      </c>
      <c r="G524" s="14" t="s">
        <v>98</v>
      </c>
      <c r="H524" s="15">
        <v>3</v>
      </c>
      <c r="I524" s="15">
        <v>3</v>
      </c>
      <c r="J524" s="50">
        <v>394</v>
      </c>
    </row>
    <row r="525" spans="1:10" hidden="1" outlineLevel="2" x14ac:dyDescent="0.3">
      <c r="A525" s="13">
        <v>2018</v>
      </c>
      <c r="B525" s="14" t="s">
        <v>118</v>
      </c>
      <c r="C525" s="14" t="s">
        <v>119</v>
      </c>
      <c r="D525" s="14" t="s">
        <v>126</v>
      </c>
      <c r="E525" s="14" t="s">
        <v>38</v>
      </c>
      <c r="F525" s="14" t="s">
        <v>39</v>
      </c>
      <c r="G525" s="14" t="s">
        <v>99</v>
      </c>
      <c r="H525" s="15">
        <v>1</v>
      </c>
      <c r="I525" s="15">
        <v>1</v>
      </c>
      <c r="J525" s="50">
        <v>76</v>
      </c>
    </row>
    <row r="526" spans="1:10" hidden="1" outlineLevel="2" x14ac:dyDescent="0.3">
      <c r="A526" s="13">
        <v>2018</v>
      </c>
      <c r="B526" s="14" t="s">
        <v>120</v>
      </c>
      <c r="C526" s="14" t="s">
        <v>121</v>
      </c>
      <c r="D526" s="14" t="s">
        <v>127</v>
      </c>
      <c r="E526" s="14" t="s">
        <v>0</v>
      </c>
      <c r="F526" s="14" t="s">
        <v>1</v>
      </c>
      <c r="G526" s="14" t="s">
        <v>78</v>
      </c>
      <c r="H526" s="15">
        <v>1324</v>
      </c>
      <c r="I526" s="15">
        <v>1933</v>
      </c>
      <c r="J526" s="50">
        <v>233234</v>
      </c>
    </row>
    <row r="527" spans="1:10" hidden="1" outlineLevel="2" x14ac:dyDescent="0.3">
      <c r="A527" s="13">
        <v>2018</v>
      </c>
      <c r="B527" s="14" t="s">
        <v>120</v>
      </c>
      <c r="C527" s="14" t="s">
        <v>121</v>
      </c>
      <c r="D527" s="14" t="s">
        <v>127</v>
      </c>
      <c r="E527" s="14" t="s">
        <v>2</v>
      </c>
      <c r="F527" s="14" t="s">
        <v>3</v>
      </c>
      <c r="G527" s="14" t="s">
        <v>79</v>
      </c>
      <c r="H527" s="15">
        <v>9</v>
      </c>
      <c r="I527" s="15">
        <v>9</v>
      </c>
      <c r="J527" s="50">
        <v>1567</v>
      </c>
    </row>
    <row r="528" spans="1:10" hidden="1" outlineLevel="2" x14ac:dyDescent="0.3">
      <c r="A528" s="13">
        <v>2018</v>
      </c>
      <c r="B528" s="14" t="s">
        <v>120</v>
      </c>
      <c r="C528" s="14" t="s">
        <v>121</v>
      </c>
      <c r="D528" s="14" t="s">
        <v>127</v>
      </c>
      <c r="E528" s="14" t="s">
        <v>4</v>
      </c>
      <c r="F528" s="14" t="s">
        <v>5</v>
      </c>
      <c r="G528" s="14" t="s">
        <v>80</v>
      </c>
      <c r="H528" s="15">
        <v>10692</v>
      </c>
      <c r="I528" s="15">
        <v>15252</v>
      </c>
      <c r="J528" s="50">
        <v>1919172</v>
      </c>
    </row>
    <row r="529" spans="1:10" hidden="1" outlineLevel="2" x14ac:dyDescent="0.3">
      <c r="A529" s="13">
        <v>2018</v>
      </c>
      <c r="B529" s="14" t="s">
        <v>120</v>
      </c>
      <c r="C529" s="14" t="s">
        <v>121</v>
      </c>
      <c r="D529" s="14" t="s">
        <v>127</v>
      </c>
      <c r="E529" s="14" t="s">
        <v>6</v>
      </c>
      <c r="F529" s="14" t="s">
        <v>7</v>
      </c>
      <c r="G529" s="14" t="s">
        <v>81</v>
      </c>
      <c r="H529" s="15">
        <v>30</v>
      </c>
      <c r="I529" s="15">
        <v>33</v>
      </c>
      <c r="J529" s="50">
        <v>4879</v>
      </c>
    </row>
    <row r="530" spans="1:10" hidden="1" outlineLevel="2" x14ac:dyDescent="0.3">
      <c r="A530" s="13">
        <v>2018</v>
      </c>
      <c r="B530" s="14" t="s">
        <v>120</v>
      </c>
      <c r="C530" s="14" t="s">
        <v>121</v>
      </c>
      <c r="D530" s="14" t="s">
        <v>127</v>
      </c>
      <c r="E530" s="14" t="s">
        <v>8</v>
      </c>
      <c r="F530" s="14" t="s">
        <v>9</v>
      </c>
      <c r="G530" s="14" t="s">
        <v>82</v>
      </c>
      <c r="H530" s="15">
        <v>502</v>
      </c>
      <c r="I530" s="15">
        <v>653</v>
      </c>
      <c r="J530" s="50">
        <v>87386</v>
      </c>
    </row>
    <row r="531" spans="1:10" hidden="1" outlineLevel="2" x14ac:dyDescent="0.3">
      <c r="A531" s="13">
        <v>2018</v>
      </c>
      <c r="B531" s="14" t="s">
        <v>120</v>
      </c>
      <c r="C531" s="14" t="s">
        <v>121</v>
      </c>
      <c r="D531" s="14" t="s">
        <v>127</v>
      </c>
      <c r="E531" s="14" t="s">
        <v>10</v>
      </c>
      <c r="F531" s="14" t="s">
        <v>43</v>
      </c>
      <c r="G531" s="14" t="s">
        <v>83</v>
      </c>
      <c r="H531" s="15">
        <v>5610</v>
      </c>
      <c r="I531" s="15">
        <v>7438</v>
      </c>
      <c r="J531" s="50">
        <v>1036271</v>
      </c>
    </row>
    <row r="532" spans="1:10" hidden="1" outlineLevel="2" x14ac:dyDescent="0.3">
      <c r="A532" s="13">
        <v>2018</v>
      </c>
      <c r="B532" s="14" t="s">
        <v>120</v>
      </c>
      <c r="C532" s="14" t="s">
        <v>121</v>
      </c>
      <c r="D532" s="14" t="s">
        <v>127</v>
      </c>
      <c r="E532" s="14" t="s">
        <v>11</v>
      </c>
      <c r="F532" s="14" t="s">
        <v>12</v>
      </c>
      <c r="G532" s="14" t="s">
        <v>84</v>
      </c>
      <c r="H532" s="15">
        <v>50156</v>
      </c>
      <c r="I532" s="15">
        <v>70645</v>
      </c>
      <c r="J532" s="50">
        <v>9949163</v>
      </c>
    </row>
    <row r="533" spans="1:10" hidden="1" outlineLevel="2" x14ac:dyDescent="0.3">
      <c r="A533" s="13">
        <v>2018</v>
      </c>
      <c r="B533" s="14" t="s">
        <v>120</v>
      </c>
      <c r="C533" s="14" t="s">
        <v>121</v>
      </c>
      <c r="D533" s="14" t="s">
        <v>127</v>
      </c>
      <c r="E533" s="14" t="s">
        <v>13</v>
      </c>
      <c r="F533" s="14" t="s">
        <v>14</v>
      </c>
      <c r="G533" s="14" t="s">
        <v>85</v>
      </c>
      <c r="H533" s="15">
        <v>4277</v>
      </c>
      <c r="I533" s="15">
        <v>5687</v>
      </c>
      <c r="J533" s="50">
        <v>835919</v>
      </c>
    </row>
    <row r="534" spans="1:10" hidden="1" outlineLevel="2" x14ac:dyDescent="0.3">
      <c r="A534" s="13">
        <v>2018</v>
      </c>
      <c r="B534" s="14" t="s">
        <v>120</v>
      </c>
      <c r="C534" s="14" t="s">
        <v>121</v>
      </c>
      <c r="D534" s="14" t="s">
        <v>127</v>
      </c>
      <c r="E534" s="14" t="s">
        <v>15</v>
      </c>
      <c r="F534" s="14" t="s">
        <v>16</v>
      </c>
      <c r="G534" s="14" t="s">
        <v>86</v>
      </c>
      <c r="H534" s="15">
        <v>58749</v>
      </c>
      <c r="I534" s="15">
        <v>100078</v>
      </c>
      <c r="J534" s="50">
        <v>11164963</v>
      </c>
    </row>
    <row r="535" spans="1:10" hidden="1" outlineLevel="2" x14ac:dyDescent="0.3">
      <c r="A535" s="13">
        <v>2018</v>
      </c>
      <c r="B535" s="14" t="s">
        <v>120</v>
      </c>
      <c r="C535" s="14" t="s">
        <v>121</v>
      </c>
      <c r="D535" s="14" t="s">
        <v>127</v>
      </c>
      <c r="E535" s="14" t="s">
        <v>17</v>
      </c>
      <c r="F535" s="14" t="s">
        <v>77</v>
      </c>
      <c r="G535" s="14" t="s">
        <v>87</v>
      </c>
      <c r="H535" s="15">
        <v>2133</v>
      </c>
      <c r="I535" s="15">
        <v>2937</v>
      </c>
      <c r="J535" s="50">
        <v>471362</v>
      </c>
    </row>
    <row r="536" spans="1:10" hidden="1" outlineLevel="2" x14ac:dyDescent="0.3">
      <c r="A536" s="13">
        <v>2018</v>
      </c>
      <c r="B536" s="14" t="s">
        <v>120</v>
      </c>
      <c r="C536" s="14" t="s">
        <v>121</v>
      </c>
      <c r="D536" s="14" t="s">
        <v>127</v>
      </c>
      <c r="E536" s="14" t="s">
        <v>18</v>
      </c>
      <c r="F536" s="14" t="s">
        <v>19</v>
      </c>
      <c r="G536" s="14" t="s">
        <v>88</v>
      </c>
      <c r="H536" s="15">
        <v>2225</v>
      </c>
      <c r="I536" s="15">
        <v>2841</v>
      </c>
      <c r="J536" s="50">
        <v>413734</v>
      </c>
    </row>
    <row r="537" spans="1:10" hidden="1" outlineLevel="2" x14ac:dyDescent="0.3">
      <c r="A537" s="13">
        <v>2018</v>
      </c>
      <c r="B537" s="14" t="s">
        <v>120</v>
      </c>
      <c r="C537" s="14" t="s">
        <v>121</v>
      </c>
      <c r="D537" s="14" t="s">
        <v>127</v>
      </c>
      <c r="E537" s="14" t="s">
        <v>20</v>
      </c>
      <c r="F537" s="14" t="s">
        <v>21</v>
      </c>
      <c r="G537" s="14" t="s">
        <v>89</v>
      </c>
      <c r="H537" s="15">
        <v>870</v>
      </c>
      <c r="I537" s="15">
        <v>1320</v>
      </c>
      <c r="J537" s="50">
        <v>162111</v>
      </c>
    </row>
    <row r="538" spans="1:10" hidden="1" outlineLevel="2" x14ac:dyDescent="0.3">
      <c r="A538" s="13">
        <v>2018</v>
      </c>
      <c r="B538" s="14" t="s">
        <v>120</v>
      </c>
      <c r="C538" s="14" t="s">
        <v>121</v>
      </c>
      <c r="D538" s="14" t="s">
        <v>127</v>
      </c>
      <c r="E538" s="14" t="s">
        <v>22</v>
      </c>
      <c r="F538" s="14" t="s">
        <v>23</v>
      </c>
      <c r="G538" s="14" t="s">
        <v>90</v>
      </c>
      <c r="H538" s="15">
        <v>5938</v>
      </c>
      <c r="I538" s="15">
        <v>9767</v>
      </c>
      <c r="J538" s="50">
        <v>1133338</v>
      </c>
    </row>
    <row r="539" spans="1:10" hidden="1" outlineLevel="2" x14ac:dyDescent="0.3">
      <c r="A539" s="13">
        <v>2018</v>
      </c>
      <c r="B539" s="14" t="s">
        <v>120</v>
      </c>
      <c r="C539" s="14" t="s">
        <v>121</v>
      </c>
      <c r="D539" s="14" t="s">
        <v>127</v>
      </c>
      <c r="E539" s="14" t="s">
        <v>24</v>
      </c>
      <c r="F539" s="14" t="s">
        <v>76</v>
      </c>
      <c r="G539" s="14" t="s">
        <v>91</v>
      </c>
      <c r="H539" s="15">
        <v>142948</v>
      </c>
      <c r="I539" s="15">
        <v>246378</v>
      </c>
      <c r="J539" s="50">
        <v>24930514</v>
      </c>
    </row>
    <row r="540" spans="1:10" hidden="1" outlineLevel="2" x14ac:dyDescent="0.3">
      <c r="A540" s="13">
        <v>2018</v>
      </c>
      <c r="B540" s="14" t="s">
        <v>120</v>
      </c>
      <c r="C540" s="14" t="s">
        <v>121</v>
      </c>
      <c r="D540" s="14" t="s">
        <v>127</v>
      </c>
      <c r="E540" s="14" t="s">
        <v>26</v>
      </c>
      <c r="F540" s="14" t="s">
        <v>27</v>
      </c>
      <c r="G540" s="14" t="s">
        <v>93</v>
      </c>
      <c r="H540" s="15">
        <v>12831</v>
      </c>
      <c r="I540" s="15">
        <v>16842</v>
      </c>
      <c r="J540" s="50">
        <v>2135668</v>
      </c>
    </row>
    <row r="541" spans="1:10" hidden="1" outlineLevel="2" x14ac:dyDescent="0.3">
      <c r="A541" s="13">
        <v>2018</v>
      </c>
      <c r="B541" s="14" t="s">
        <v>120</v>
      </c>
      <c r="C541" s="14" t="s">
        <v>121</v>
      </c>
      <c r="D541" s="14" t="s">
        <v>127</v>
      </c>
      <c r="E541" s="14" t="s">
        <v>28</v>
      </c>
      <c r="F541" s="14" t="s">
        <v>29</v>
      </c>
      <c r="G541" s="14" t="s">
        <v>94</v>
      </c>
      <c r="H541" s="15">
        <v>4631</v>
      </c>
      <c r="I541" s="15">
        <v>8296</v>
      </c>
      <c r="J541" s="50">
        <v>652311</v>
      </c>
    </row>
    <row r="542" spans="1:10" hidden="1" outlineLevel="2" x14ac:dyDescent="0.3">
      <c r="A542" s="13">
        <v>2018</v>
      </c>
      <c r="B542" s="14" t="s">
        <v>120</v>
      </c>
      <c r="C542" s="14" t="s">
        <v>121</v>
      </c>
      <c r="D542" s="14" t="s">
        <v>127</v>
      </c>
      <c r="E542" s="14" t="s">
        <v>30</v>
      </c>
      <c r="F542" s="14" t="s">
        <v>31</v>
      </c>
      <c r="G542" s="14" t="s">
        <v>95</v>
      </c>
      <c r="H542" s="15">
        <v>23824</v>
      </c>
      <c r="I542" s="15">
        <v>31919</v>
      </c>
      <c r="J542" s="50">
        <v>4382633</v>
      </c>
    </row>
    <row r="543" spans="1:10" hidden="1" outlineLevel="2" x14ac:dyDescent="0.3">
      <c r="A543" s="13">
        <v>2018</v>
      </c>
      <c r="B543" s="14" t="s">
        <v>120</v>
      </c>
      <c r="C543" s="14" t="s">
        <v>121</v>
      </c>
      <c r="D543" s="14" t="s">
        <v>127</v>
      </c>
      <c r="E543" s="14" t="s">
        <v>32</v>
      </c>
      <c r="F543" s="14" t="s">
        <v>33</v>
      </c>
      <c r="G543" s="14" t="s">
        <v>96</v>
      </c>
      <c r="H543" s="15">
        <v>7178</v>
      </c>
      <c r="I543" s="15">
        <v>11939</v>
      </c>
      <c r="J543" s="50">
        <v>1209440</v>
      </c>
    </row>
    <row r="544" spans="1:10" hidden="1" outlineLevel="2" x14ac:dyDescent="0.3">
      <c r="A544" s="13">
        <v>2018</v>
      </c>
      <c r="B544" s="14" t="s">
        <v>120</v>
      </c>
      <c r="C544" s="14" t="s">
        <v>121</v>
      </c>
      <c r="D544" s="14" t="s">
        <v>127</v>
      </c>
      <c r="E544" s="14" t="s">
        <v>34</v>
      </c>
      <c r="F544" s="14" t="s">
        <v>35</v>
      </c>
      <c r="G544" s="14" t="s">
        <v>97</v>
      </c>
      <c r="H544" s="15">
        <v>3152</v>
      </c>
      <c r="I544" s="15">
        <v>4681</v>
      </c>
      <c r="J544" s="50">
        <v>545800</v>
      </c>
    </row>
    <row r="545" spans="1:10" hidden="1" outlineLevel="2" x14ac:dyDescent="0.3">
      <c r="A545" s="13">
        <v>2018</v>
      </c>
      <c r="B545" s="14" t="s">
        <v>120</v>
      </c>
      <c r="C545" s="14" t="s">
        <v>121</v>
      </c>
      <c r="D545" s="14" t="s">
        <v>127</v>
      </c>
      <c r="E545" s="14" t="s">
        <v>36</v>
      </c>
      <c r="F545" s="14" t="s">
        <v>37</v>
      </c>
      <c r="G545" s="14" t="s">
        <v>98</v>
      </c>
      <c r="H545" s="15">
        <v>127</v>
      </c>
      <c r="I545" s="15">
        <v>170</v>
      </c>
      <c r="J545" s="50">
        <v>29123</v>
      </c>
    </row>
    <row r="546" spans="1:10" hidden="1" outlineLevel="2" x14ac:dyDescent="0.3">
      <c r="A546" s="13">
        <v>2018</v>
      </c>
      <c r="B546" s="14" t="s">
        <v>120</v>
      </c>
      <c r="C546" s="14" t="s">
        <v>121</v>
      </c>
      <c r="D546" s="14" t="s">
        <v>127</v>
      </c>
      <c r="E546" s="14" t="s">
        <v>38</v>
      </c>
      <c r="F546" s="14" t="s">
        <v>39</v>
      </c>
      <c r="G546" s="14" t="s">
        <v>99</v>
      </c>
      <c r="H546" s="15">
        <v>10</v>
      </c>
      <c r="I546" s="15">
        <v>14</v>
      </c>
      <c r="J546" s="50">
        <v>1252</v>
      </c>
    </row>
    <row r="547" spans="1:10" hidden="1" outlineLevel="2" x14ac:dyDescent="0.3">
      <c r="A547" s="13">
        <v>2018</v>
      </c>
      <c r="B547" s="14" t="s">
        <v>122</v>
      </c>
      <c r="C547" s="14" t="s">
        <v>123</v>
      </c>
      <c r="D547" s="14" t="s">
        <v>128</v>
      </c>
      <c r="E547" s="14" t="s">
        <v>0</v>
      </c>
      <c r="F547" s="14" t="s">
        <v>1</v>
      </c>
      <c r="G547" s="14" t="s">
        <v>78</v>
      </c>
      <c r="H547" s="15">
        <v>643</v>
      </c>
      <c r="I547" s="15">
        <v>773</v>
      </c>
      <c r="J547" s="50">
        <v>112378</v>
      </c>
    </row>
    <row r="548" spans="1:10" hidden="1" outlineLevel="2" x14ac:dyDescent="0.3">
      <c r="A548" s="13">
        <v>2018</v>
      </c>
      <c r="B548" s="14" t="s">
        <v>122</v>
      </c>
      <c r="C548" s="14" t="s">
        <v>123</v>
      </c>
      <c r="D548" s="14" t="s">
        <v>128</v>
      </c>
      <c r="E548" s="14" t="s">
        <v>2</v>
      </c>
      <c r="F548" s="14" t="s">
        <v>3</v>
      </c>
      <c r="G548" s="14" t="s">
        <v>79</v>
      </c>
      <c r="H548" s="15">
        <v>15</v>
      </c>
      <c r="I548" s="15">
        <v>17</v>
      </c>
      <c r="J548" s="50">
        <v>3317</v>
      </c>
    </row>
    <row r="549" spans="1:10" hidden="1" outlineLevel="2" x14ac:dyDescent="0.3">
      <c r="A549" s="13">
        <v>2018</v>
      </c>
      <c r="B549" s="14" t="s">
        <v>122</v>
      </c>
      <c r="C549" s="14" t="s">
        <v>123</v>
      </c>
      <c r="D549" s="14" t="s">
        <v>128</v>
      </c>
      <c r="E549" s="14" t="s">
        <v>4</v>
      </c>
      <c r="F549" s="14" t="s">
        <v>5</v>
      </c>
      <c r="G549" s="14" t="s">
        <v>80</v>
      </c>
      <c r="H549" s="15">
        <v>5015</v>
      </c>
      <c r="I549" s="15">
        <v>6324</v>
      </c>
      <c r="J549" s="50">
        <v>866173</v>
      </c>
    </row>
    <row r="550" spans="1:10" hidden="1" outlineLevel="2" x14ac:dyDescent="0.3">
      <c r="A550" s="13">
        <v>2018</v>
      </c>
      <c r="B550" s="14" t="s">
        <v>122</v>
      </c>
      <c r="C550" s="14" t="s">
        <v>123</v>
      </c>
      <c r="D550" s="14" t="s">
        <v>128</v>
      </c>
      <c r="E550" s="14" t="s">
        <v>6</v>
      </c>
      <c r="F550" s="14" t="s">
        <v>7</v>
      </c>
      <c r="G550" s="14" t="s">
        <v>81</v>
      </c>
      <c r="H550" s="15">
        <v>20</v>
      </c>
      <c r="I550" s="15">
        <v>21</v>
      </c>
      <c r="J550" s="50">
        <v>3027</v>
      </c>
    </row>
    <row r="551" spans="1:10" hidden="1" outlineLevel="2" x14ac:dyDescent="0.3">
      <c r="A551" s="13">
        <v>2018</v>
      </c>
      <c r="B551" s="14" t="s">
        <v>122</v>
      </c>
      <c r="C551" s="14" t="s">
        <v>123</v>
      </c>
      <c r="D551" s="14" t="s">
        <v>128</v>
      </c>
      <c r="E551" s="14" t="s">
        <v>8</v>
      </c>
      <c r="F551" s="14" t="s">
        <v>9</v>
      </c>
      <c r="G551" s="14" t="s">
        <v>82</v>
      </c>
      <c r="H551" s="15">
        <v>192</v>
      </c>
      <c r="I551" s="15">
        <v>246</v>
      </c>
      <c r="J551" s="50">
        <v>28060</v>
      </c>
    </row>
    <row r="552" spans="1:10" hidden="1" outlineLevel="2" x14ac:dyDescent="0.3">
      <c r="A552" s="13">
        <v>2018</v>
      </c>
      <c r="B552" s="14" t="s">
        <v>122</v>
      </c>
      <c r="C552" s="14" t="s">
        <v>123</v>
      </c>
      <c r="D552" s="14" t="s">
        <v>128</v>
      </c>
      <c r="E552" s="14" t="s">
        <v>10</v>
      </c>
      <c r="F552" s="14" t="s">
        <v>43</v>
      </c>
      <c r="G552" s="14" t="s">
        <v>83</v>
      </c>
      <c r="H552" s="15">
        <v>1960</v>
      </c>
      <c r="I552" s="15">
        <v>2406</v>
      </c>
      <c r="J552" s="50">
        <v>336307</v>
      </c>
    </row>
    <row r="553" spans="1:10" hidden="1" outlineLevel="2" x14ac:dyDescent="0.3">
      <c r="A553" s="13">
        <v>2018</v>
      </c>
      <c r="B553" s="14" t="s">
        <v>122</v>
      </c>
      <c r="C553" s="14" t="s">
        <v>123</v>
      </c>
      <c r="D553" s="14" t="s">
        <v>128</v>
      </c>
      <c r="E553" s="14" t="s">
        <v>11</v>
      </c>
      <c r="F553" s="14" t="s">
        <v>12</v>
      </c>
      <c r="G553" s="14" t="s">
        <v>84</v>
      </c>
      <c r="H553" s="15">
        <v>27283</v>
      </c>
      <c r="I553" s="15">
        <v>34954</v>
      </c>
      <c r="J553" s="50">
        <v>5354522</v>
      </c>
    </row>
    <row r="554" spans="1:10" hidden="1" outlineLevel="2" x14ac:dyDescent="0.3">
      <c r="A554" s="13">
        <v>2018</v>
      </c>
      <c r="B554" s="14" t="s">
        <v>122</v>
      </c>
      <c r="C554" s="14" t="s">
        <v>123</v>
      </c>
      <c r="D554" s="14" t="s">
        <v>128</v>
      </c>
      <c r="E554" s="14" t="s">
        <v>13</v>
      </c>
      <c r="F554" s="14" t="s">
        <v>14</v>
      </c>
      <c r="G554" s="14" t="s">
        <v>85</v>
      </c>
      <c r="H554" s="15">
        <v>2835</v>
      </c>
      <c r="I554" s="15">
        <v>3486</v>
      </c>
      <c r="J554" s="50">
        <v>518390</v>
      </c>
    </row>
    <row r="555" spans="1:10" hidden="1" outlineLevel="2" x14ac:dyDescent="0.3">
      <c r="A555" s="13">
        <v>2018</v>
      </c>
      <c r="B555" s="14" t="s">
        <v>122</v>
      </c>
      <c r="C555" s="14" t="s">
        <v>123</v>
      </c>
      <c r="D555" s="14" t="s">
        <v>128</v>
      </c>
      <c r="E555" s="14" t="s">
        <v>15</v>
      </c>
      <c r="F555" s="14" t="s">
        <v>16</v>
      </c>
      <c r="G555" s="14" t="s">
        <v>86</v>
      </c>
      <c r="H555" s="15">
        <v>22797</v>
      </c>
      <c r="I555" s="15">
        <v>33017</v>
      </c>
      <c r="J555" s="50">
        <v>4292102</v>
      </c>
    </row>
    <row r="556" spans="1:10" hidden="1" outlineLevel="2" x14ac:dyDescent="0.3">
      <c r="A556" s="13">
        <v>2018</v>
      </c>
      <c r="B556" s="14" t="s">
        <v>122</v>
      </c>
      <c r="C556" s="14" t="s">
        <v>123</v>
      </c>
      <c r="D556" s="14" t="s">
        <v>128</v>
      </c>
      <c r="E556" s="14" t="s">
        <v>17</v>
      </c>
      <c r="F556" s="14" t="s">
        <v>77</v>
      </c>
      <c r="G556" s="14" t="s">
        <v>87</v>
      </c>
      <c r="H556" s="15">
        <v>1090</v>
      </c>
      <c r="I556" s="15">
        <v>1458</v>
      </c>
      <c r="J556" s="50">
        <v>216041</v>
      </c>
    </row>
    <row r="557" spans="1:10" hidden="1" outlineLevel="2" x14ac:dyDescent="0.3">
      <c r="A557" s="13">
        <v>2018</v>
      </c>
      <c r="B557" s="14" t="s">
        <v>122</v>
      </c>
      <c r="C557" s="14" t="s">
        <v>123</v>
      </c>
      <c r="D557" s="14" t="s">
        <v>128</v>
      </c>
      <c r="E557" s="14" t="s">
        <v>18</v>
      </c>
      <c r="F557" s="14" t="s">
        <v>19</v>
      </c>
      <c r="G557" s="14" t="s">
        <v>88</v>
      </c>
      <c r="H557" s="15">
        <v>1205</v>
      </c>
      <c r="I557" s="15">
        <v>1424</v>
      </c>
      <c r="J557" s="50">
        <v>206225</v>
      </c>
    </row>
    <row r="558" spans="1:10" hidden="1" outlineLevel="2" x14ac:dyDescent="0.3">
      <c r="A558" s="13">
        <v>2018</v>
      </c>
      <c r="B558" s="14" t="s">
        <v>122</v>
      </c>
      <c r="C558" s="14" t="s">
        <v>123</v>
      </c>
      <c r="D558" s="14" t="s">
        <v>128</v>
      </c>
      <c r="E558" s="14" t="s">
        <v>20</v>
      </c>
      <c r="F558" s="14" t="s">
        <v>21</v>
      </c>
      <c r="G558" s="14" t="s">
        <v>89</v>
      </c>
      <c r="H558" s="15">
        <v>637</v>
      </c>
      <c r="I558" s="15">
        <v>783</v>
      </c>
      <c r="J558" s="50">
        <v>87895</v>
      </c>
    </row>
    <row r="559" spans="1:10" hidden="1" outlineLevel="2" x14ac:dyDescent="0.3">
      <c r="A559" s="13">
        <v>2018</v>
      </c>
      <c r="B559" s="14" t="s">
        <v>122</v>
      </c>
      <c r="C559" s="14" t="s">
        <v>123</v>
      </c>
      <c r="D559" s="14" t="s">
        <v>128</v>
      </c>
      <c r="E559" s="14" t="s">
        <v>22</v>
      </c>
      <c r="F559" s="14" t="s">
        <v>23</v>
      </c>
      <c r="G559" s="14" t="s">
        <v>90</v>
      </c>
      <c r="H559" s="15">
        <v>2454</v>
      </c>
      <c r="I559" s="15">
        <v>3463</v>
      </c>
      <c r="J559" s="50">
        <v>420457</v>
      </c>
    </row>
    <row r="560" spans="1:10" hidden="1" outlineLevel="2" x14ac:dyDescent="0.3">
      <c r="A560" s="13">
        <v>2018</v>
      </c>
      <c r="B560" s="14" t="s">
        <v>122</v>
      </c>
      <c r="C560" s="14" t="s">
        <v>123</v>
      </c>
      <c r="D560" s="14" t="s">
        <v>128</v>
      </c>
      <c r="E560" s="14" t="s">
        <v>24</v>
      </c>
      <c r="F560" s="14" t="s">
        <v>76</v>
      </c>
      <c r="G560" s="14" t="s">
        <v>91</v>
      </c>
      <c r="H560" s="15">
        <v>52929</v>
      </c>
      <c r="I560" s="15">
        <v>84500</v>
      </c>
      <c r="J560" s="50">
        <v>8667108</v>
      </c>
    </row>
    <row r="561" spans="1:10" hidden="1" outlineLevel="2" x14ac:dyDescent="0.3">
      <c r="A561" s="13">
        <v>2018</v>
      </c>
      <c r="B561" s="14" t="s">
        <v>122</v>
      </c>
      <c r="C561" s="14" t="s">
        <v>123</v>
      </c>
      <c r="D561" s="14" t="s">
        <v>128</v>
      </c>
      <c r="E561" s="14" t="s">
        <v>26</v>
      </c>
      <c r="F561" s="14" t="s">
        <v>27</v>
      </c>
      <c r="G561" s="14" t="s">
        <v>93</v>
      </c>
      <c r="H561" s="15">
        <v>7994</v>
      </c>
      <c r="I561" s="15">
        <v>9945</v>
      </c>
      <c r="J561" s="50">
        <v>968483</v>
      </c>
    </row>
    <row r="562" spans="1:10" hidden="1" outlineLevel="2" x14ac:dyDescent="0.3">
      <c r="A562" s="13">
        <v>2018</v>
      </c>
      <c r="B562" s="14" t="s">
        <v>122</v>
      </c>
      <c r="C562" s="14" t="s">
        <v>123</v>
      </c>
      <c r="D562" s="14" t="s">
        <v>128</v>
      </c>
      <c r="E562" s="14" t="s">
        <v>28</v>
      </c>
      <c r="F562" s="14" t="s">
        <v>29</v>
      </c>
      <c r="G562" s="14" t="s">
        <v>94</v>
      </c>
      <c r="H562" s="15">
        <v>2964</v>
      </c>
      <c r="I562" s="15">
        <v>4471</v>
      </c>
      <c r="J562" s="50">
        <v>325000</v>
      </c>
    </row>
    <row r="563" spans="1:10" hidden="1" outlineLevel="2" x14ac:dyDescent="0.3">
      <c r="A563" s="13">
        <v>2018</v>
      </c>
      <c r="B563" s="14" t="s">
        <v>122</v>
      </c>
      <c r="C563" s="14" t="s">
        <v>123</v>
      </c>
      <c r="D563" s="14" t="s">
        <v>128</v>
      </c>
      <c r="E563" s="14" t="s">
        <v>30</v>
      </c>
      <c r="F563" s="14" t="s">
        <v>31</v>
      </c>
      <c r="G563" s="14" t="s">
        <v>95</v>
      </c>
      <c r="H563" s="15">
        <v>10092</v>
      </c>
      <c r="I563" s="15">
        <v>12384</v>
      </c>
      <c r="J563" s="50">
        <v>1836813</v>
      </c>
    </row>
    <row r="564" spans="1:10" hidden="1" outlineLevel="2" x14ac:dyDescent="0.3">
      <c r="A564" s="13">
        <v>2018</v>
      </c>
      <c r="B564" s="14" t="s">
        <v>122</v>
      </c>
      <c r="C564" s="14" t="s">
        <v>123</v>
      </c>
      <c r="D564" s="14" t="s">
        <v>128</v>
      </c>
      <c r="E564" s="14" t="s">
        <v>32</v>
      </c>
      <c r="F564" s="14" t="s">
        <v>33</v>
      </c>
      <c r="G564" s="14" t="s">
        <v>96</v>
      </c>
      <c r="H564" s="15">
        <v>4953</v>
      </c>
      <c r="I564" s="15">
        <v>6961</v>
      </c>
      <c r="J564" s="50">
        <v>806126</v>
      </c>
    </row>
    <row r="565" spans="1:10" hidden="1" outlineLevel="2" x14ac:dyDescent="0.3">
      <c r="A565" s="13">
        <v>2018</v>
      </c>
      <c r="B565" s="14" t="s">
        <v>122</v>
      </c>
      <c r="C565" s="14" t="s">
        <v>123</v>
      </c>
      <c r="D565" s="14" t="s">
        <v>128</v>
      </c>
      <c r="E565" s="14" t="s">
        <v>34</v>
      </c>
      <c r="F565" s="14" t="s">
        <v>35</v>
      </c>
      <c r="G565" s="14" t="s">
        <v>97</v>
      </c>
      <c r="H565" s="15">
        <v>1619</v>
      </c>
      <c r="I565" s="15">
        <v>2219</v>
      </c>
      <c r="J565" s="50">
        <v>257080</v>
      </c>
    </row>
    <row r="566" spans="1:10" hidden="1" outlineLevel="2" x14ac:dyDescent="0.3">
      <c r="A566" s="13">
        <v>2018</v>
      </c>
      <c r="B566" s="14" t="s">
        <v>122</v>
      </c>
      <c r="C566" s="14" t="s">
        <v>123</v>
      </c>
      <c r="D566" s="14" t="s">
        <v>128</v>
      </c>
      <c r="E566" s="14" t="s">
        <v>36</v>
      </c>
      <c r="F566" s="14" t="s">
        <v>37</v>
      </c>
      <c r="G566" s="14" t="s">
        <v>98</v>
      </c>
      <c r="H566" s="15">
        <v>12</v>
      </c>
      <c r="I566" s="15">
        <v>13</v>
      </c>
      <c r="J566" s="50">
        <v>2281</v>
      </c>
    </row>
    <row r="567" spans="1:10" hidden="1" outlineLevel="2" x14ac:dyDescent="0.3">
      <c r="A567" s="13">
        <v>2018</v>
      </c>
      <c r="B567" s="14" t="s">
        <v>122</v>
      </c>
      <c r="C567" s="14" t="s">
        <v>123</v>
      </c>
      <c r="D567" s="14" t="s">
        <v>128</v>
      </c>
      <c r="E567" s="14" t="s">
        <v>38</v>
      </c>
      <c r="F567" s="14" t="s">
        <v>39</v>
      </c>
      <c r="G567" s="14" t="s">
        <v>99</v>
      </c>
      <c r="H567" s="15">
        <v>21</v>
      </c>
      <c r="I567" s="15">
        <v>30</v>
      </c>
      <c r="J567" s="50">
        <v>3736</v>
      </c>
    </row>
    <row r="568" spans="1:10" hidden="1" outlineLevel="2" x14ac:dyDescent="0.3">
      <c r="A568" s="13">
        <v>2018</v>
      </c>
      <c r="B568" s="14" t="s">
        <v>124</v>
      </c>
      <c r="C568" s="14" t="s">
        <v>125</v>
      </c>
      <c r="D568" s="14" t="s">
        <v>129</v>
      </c>
      <c r="E568" s="14" t="s">
        <v>0</v>
      </c>
      <c r="F568" s="14" t="s">
        <v>1</v>
      </c>
      <c r="G568" s="14" t="s">
        <v>78</v>
      </c>
      <c r="H568" s="15">
        <v>19</v>
      </c>
      <c r="I568" s="15">
        <v>28</v>
      </c>
      <c r="J568" s="50">
        <v>2054</v>
      </c>
    </row>
    <row r="569" spans="1:10" hidden="1" outlineLevel="2" x14ac:dyDescent="0.3">
      <c r="A569" s="13">
        <v>2018</v>
      </c>
      <c r="B569" s="14" t="s">
        <v>124</v>
      </c>
      <c r="C569" s="14" t="s">
        <v>125</v>
      </c>
      <c r="D569" s="14" t="s">
        <v>129</v>
      </c>
      <c r="E569" s="14" t="s">
        <v>4</v>
      </c>
      <c r="F569" s="14" t="s">
        <v>5</v>
      </c>
      <c r="G569" s="14" t="s">
        <v>80</v>
      </c>
      <c r="H569" s="15">
        <v>810</v>
      </c>
      <c r="I569" s="15">
        <v>1054</v>
      </c>
      <c r="J569" s="50">
        <v>161046</v>
      </c>
    </row>
    <row r="570" spans="1:10" hidden="1" outlineLevel="2" x14ac:dyDescent="0.3">
      <c r="A570" s="13">
        <v>2018</v>
      </c>
      <c r="B570" s="14" t="s">
        <v>124</v>
      </c>
      <c r="C570" s="14" t="s">
        <v>125</v>
      </c>
      <c r="D570" s="14" t="s">
        <v>129</v>
      </c>
      <c r="E570" s="14" t="s">
        <v>6</v>
      </c>
      <c r="F570" s="14" t="s">
        <v>7</v>
      </c>
      <c r="G570" s="14" t="s">
        <v>81</v>
      </c>
      <c r="H570" s="15">
        <v>1</v>
      </c>
      <c r="I570" s="15">
        <v>1</v>
      </c>
      <c r="J570" s="50">
        <v>168</v>
      </c>
    </row>
    <row r="571" spans="1:10" hidden="1" outlineLevel="2" x14ac:dyDescent="0.3">
      <c r="A571" s="13">
        <v>2018</v>
      </c>
      <c r="B571" s="14" t="s">
        <v>124</v>
      </c>
      <c r="C571" s="14" t="s">
        <v>125</v>
      </c>
      <c r="D571" s="14" t="s">
        <v>129</v>
      </c>
      <c r="E571" s="14" t="s">
        <v>8</v>
      </c>
      <c r="F571" s="14" t="s">
        <v>9</v>
      </c>
      <c r="G571" s="14" t="s">
        <v>82</v>
      </c>
      <c r="H571" s="15">
        <v>166</v>
      </c>
      <c r="I571" s="15">
        <v>210</v>
      </c>
      <c r="J571" s="50">
        <v>29946</v>
      </c>
    </row>
    <row r="572" spans="1:10" hidden="1" outlineLevel="2" x14ac:dyDescent="0.3">
      <c r="A572" s="13">
        <v>2018</v>
      </c>
      <c r="B572" s="14" t="s">
        <v>124</v>
      </c>
      <c r="C572" s="14" t="s">
        <v>125</v>
      </c>
      <c r="D572" s="14" t="s">
        <v>129</v>
      </c>
      <c r="E572" s="14" t="s">
        <v>10</v>
      </c>
      <c r="F572" s="14" t="s">
        <v>43</v>
      </c>
      <c r="G572" s="14" t="s">
        <v>83</v>
      </c>
      <c r="H572" s="15">
        <v>184</v>
      </c>
      <c r="I572" s="15">
        <v>235</v>
      </c>
      <c r="J572" s="50">
        <v>36312</v>
      </c>
    </row>
    <row r="573" spans="1:10" hidden="1" outlineLevel="2" x14ac:dyDescent="0.3">
      <c r="A573" s="13">
        <v>2018</v>
      </c>
      <c r="B573" s="14" t="s">
        <v>124</v>
      </c>
      <c r="C573" s="14" t="s">
        <v>125</v>
      </c>
      <c r="D573" s="14" t="s">
        <v>129</v>
      </c>
      <c r="E573" s="14" t="s">
        <v>11</v>
      </c>
      <c r="F573" s="14" t="s">
        <v>12</v>
      </c>
      <c r="G573" s="14" t="s">
        <v>84</v>
      </c>
      <c r="H573" s="15">
        <v>9742</v>
      </c>
      <c r="I573" s="15">
        <v>12859</v>
      </c>
      <c r="J573" s="50">
        <v>2096782</v>
      </c>
    </row>
    <row r="574" spans="1:10" hidden="1" outlineLevel="2" x14ac:dyDescent="0.3">
      <c r="A574" s="13">
        <v>2018</v>
      </c>
      <c r="B574" s="14" t="s">
        <v>124</v>
      </c>
      <c r="C574" s="14" t="s">
        <v>125</v>
      </c>
      <c r="D574" s="14" t="s">
        <v>129</v>
      </c>
      <c r="E574" s="14" t="s">
        <v>13</v>
      </c>
      <c r="F574" s="14" t="s">
        <v>14</v>
      </c>
      <c r="G574" s="14" t="s">
        <v>85</v>
      </c>
      <c r="H574" s="15">
        <v>673</v>
      </c>
      <c r="I574" s="15">
        <v>919</v>
      </c>
      <c r="J574" s="50">
        <v>152065</v>
      </c>
    </row>
    <row r="575" spans="1:10" hidden="1" outlineLevel="2" x14ac:dyDescent="0.3">
      <c r="A575" s="13">
        <v>2018</v>
      </c>
      <c r="B575" s="14" t="s">
        <v>124</v>
      </c>
      <c r="C575" s="14" t="s">
        <v>125</v>
      </c>
      <c r="D575" s="14" t="s">
        <v>129</v>
      </c>
      <c r="E575" s="14" t="s">
        <v>15</v>
      </c>
      <c r="F575" s="14" t="s">
        <v>16</v>
      </c>
      <c r="G575" s="14" t="s">
        <v>86</v>
      </c>
      <c r="H575" s="15">
        <v>8518</v>
      </c>
      <c r="I575" s="15">
        <v>11942</v>
      </c>
      <c r="J575" s="50">
        <v>1885073</v>
      </c>
    </row>
    <row r="576" spans="1:10" hidden="1" outlineLevel="2" x14ac:dyDescent="0.3">
      <c r="A576" s="13">
        <v>2018</v>
      </c>
      <c r="B576" s="14" t="s">
        <v>124</v>
      </c>
      <c r="C576" s="14" t="s">
        <v>125</v>
      </c>
      <c r="D576" s="14" t="s">
        <v>129</v>
      </c>
      <c r="E576" s="14" t="s">
        <v>17</v>
      </c>
      <c r="F576" s="14" t="s">
        <v>77</v>
      </c>
      <c r="G576" s="14" t="s">
        <v>87</v>
      </c>
      <c r="H576" s="15">
        <v>490</v>
      </c>
      <c r="I576" s="15">
        <v>648</v>
      </c>
      <c r="J576" s="50">
        <v>105253</v>
      </c>
    </row>
    <row r="577" spans="1:10" hidden="1" outlineLevel="2" x14ac:dyDescent="0.3">
      <c r="A577" s="13">
        <v>2018</v>
      </c>
      <c r="B577" s="14" t="s">
        <v>124</v>
      </c>
      <c r="C577" s="14" t="s">
        <v>125</v>
      </c>
      <c r="D577" s="14" t="s">
        <v>129</v>
      </c>
      <c r="E577" s="14" t="s">
        <v>18</v>
      </c>
      <c r="F577" s="14" t="s">
        <v>19</v>
      </c>
      <c r="G577" s="14" t="s">
        <v>88</v>
      </c>
      <c r="H577" s="15">
        <v>540</v>
      </c>
      <c r="I577" s="15">
        <v>639</v>
      </c>
      <c r="J577" s="50">
        <v>102921</v>
      </c>
    </row>
    <row r="578" spans="1:10" hidden="1" outlineLevel="2" x14ac:dyDescent="0.3">
      <c r="A578" s="13">
        <v>2018</v>
      </c>
      <c r="B578" s="14" t="s">
        <v>124</v>
      </c>
      <c r="C578" s="14" t="s">
        <v>125</v>
      </c>
      <c r="D578" s="14" t="s">
        <v>129</v>
      </c>
      <c r="E578" s="14" t="s">
        <v>20</v>
      </c>
      <c r="F578" s="14" t="s">
        <v>21</v>
      </c>
      <c r="G578" s="14" t="s">
        <v>89</v>
      </c>
      <c r="H578" s="15">
        <v>227</v>
      </c>
      <c r="I578" s="15">
        <v>301</v>
      </c>
      <c r="J578" s="50">
        <v>39478</v>
      </c>
    </row>
    <row r="579" spans="1:10" hidden="1" outlineLevel="2" x14ac:dyDescent="0.3">
      <c r="A579" s="13">
        <v>2018</v>
      </c>
      <c r="B579" s="14" t="s">
        <v>124</v>
      </c>
      <c r="C579" s="14" t="s">
        <v>125</v>
      </c>
      <c r="D579" s="14" t="s">
        <v>129</v>
      </c>
      <c r="E579" s="14" t="s">
        <v>22</v>
      </c>
      <c r="F579" s="14" t="s">
        <v>23</v>
      </c>
      <c r="G579" s="14" t="s">
        <v>90</v>
      </c>
      <c r="H579" s="15">
        <v>1243</v>
      </c>
      <c r="I579" s="15">
        <v>2040</v>
      </c>
      <c r="J579" s="50">
        <v>234677</v>
      </c>
    </row>
    <row r="580" spans="1:10" hidden="1" outlineLevel="2" x14ac:dyDescent="0.3">
      <c r="A580" s="13">
        <v>2018</v>
      </c>
      <c r="B580" s="14" t="s">
        <v>124</v>
      </c>
      <c r="C580" s="14" t="s">
        <v>125</v>
      </c>
      <c r="D580" s="14" t="s">
        <v>129</v>
      </c>
      <c r="E580" s="14" t="s">
        <v>24</v>
      </c>
      <c r="F580" s="14" t="s">
        <v>76</v>
      </c>
      <c r="G580" s="14" t="s">
        <v>91</v>
      </c>
      <c r="H580" s="15">
        <v>14549</v>
      </c>
      <c r="I580" s="15">
        <v>23362</v>
      </c>
      <c r="J580" s="50">
        <v>2803380</v>
      </c>
    </row>
    <row r="581" spans="1:10" hidden="1" outlineLevel="2" x14ac:dyDescent="0.3">
      <c r="A581" s="13">
        <v>2018</v>
      </c>
      <c r="B581" s="14" t="s">
        <v>124</v>
      </c>
      <c r="C581" s="14" t="s">
        <v>125</v>
      </c>
      <c r="D581" s="14" t="s">
        <v>129</v>
      </c>
      <c r="E581" s="14" t="s">
        <v>26</v>
      </c>
      <c r="F581" s="14" t="s">
        <v>27</v>
      </c>
      <c r="G581" s="14" t="s">
        <v>93</v>
      </c>
      <c r="H581" s="15">
        <v>1784</v>
      </c>
      <c r="I581" s="15">
        <v>2347</v>
      </c>
      <c r="J581" s="50">
        <v>305530</v>
      </c>
    </row>
    <row r="582" spans="1:10" hidden="1" outlineLevel="2" x14ac:dyDescent="0.3">
      <c r="A582" s="13">
        <v>2018</v>
      </c>
      <c r="B582" s="14" t="s">
        <v>124</v>
      </c>
      <c r="C582" s="14" t="s">
        <v>125</v>
      </c>
      <c r="D582" s="14" t="s">
        <v>129</v>
      </c>
      <c r="E582" s="14" t="s">
        <v>28</v>
      </c>
      <c r="F582" s="14" t="s">
        <v>29</v>
      </c>
      <c r="G582" s="14" t="s">
        <v>94</v>
      </c>
      <c r="H582" s="15">
        <v>1166</v>
      </c>
      <c r="I582" s="15">
        <v>1740</v>
      </c>
      <c r="J582" s="50">
        <v>143597</v>
      </c>
    </row>
    <row r="583" spans="1:10" hidden="1" outlineLevel="2" x14ac:dyDescent="0.3">
      <c r="A583" s="13">
        <v>2018</v>
      </c>
      <c r="B583" s="14" t="s">
        <v>124</v>
      </c>
      <c r="C583" s="14" t="s">
        <v>125</v>
      </c>
      <c r="D583" s="14" t="s">
        <v>129</v>
      </c>
      <c r="E583" s="14" t="s">
        <v>30</v>
      </c>
      <c r="F583" s="14" t="s">
        <v>31</v>
      </c>
      <c r="G583" s="14" t="s">
        <v>95</v>
      </c>
      <c r="H583" s="15">
        <v>2712</v>
      </c>
      <c r="I583" s="15">
        <v>3500</v>
      </c>
      <c r="J583" s="50">
        <v>563152</v>
      </c>
    </row>
    <row r="584" spans="1:10" hidden="1" outlineLevel="2" x14ac:dyDescent="0.3">
      <c r="A584" s="13">
        <v>2018</v>
      </c>
      <c r="B584" s="14" t="s">
        <v>124</v>
      </c>
      <c r="C584" s="14" t="s">
        <v>125</v>
      </c>
      <c r="D584" s="14" t="s">
        <v>129</v>
      </c>
      <c r="E584" s="14" t="s">
        <v>32</v>
      </c>
      <c r="F584" s="14" t="s">
        <v>33</v>
      </c>
      <c r="G584" s="14" t="s">
        <v>96</v>
      </c>
      <c r="H584" s="15">
        <v>1836</v>
      </c>
      <c r="I584" s="15">
        <v>2671</v>
      </c>
      <c r="J584" s="50">
        <v>286156</v>
      </c>
    </row>
    <row r="585" spans="1:10" hidden="1" outlineLevel="2" x14ac:dyDescent="0.3">
      <c r="A585" s="13">
        <v>2018</v>
      </c>
      <c r="B585" s="14" t="s">
        <v>124</v>
      </c>
      <c r="C585" s="14" t="s">
        <v>125</v>
      </c>
      <c r="D585" s="14" t="s">
        <v>129</v>
      </c>
      <c r="E585" s="14" t="s">
        <v>34</v>
      </c>
      <c r="F585" s="14" t="s">
        <v>35</v>
      </c>
      <c r="G585" s="14" t="s">
        <v>97</v>
      </c>
      <c r="H585" s="15">
        <v>555</v>
      </c>
      <c r="I585" s="15">
        <v>817</v>
      </c>
      <c r="J585" s="50">
        <v>87653</v>
      </c>
    </row>
    <row r="586" spans="1:10" hidden="1" outlineLevel="2" x14ac:dyDescent="0.3">
      <c r="A586" s="13">
        <v>2018</v>
      </c>
      <c r="B586" s="14" t="s">
        <v>124</v>
      </c>
      <c r="C586" s="14" t="s">
        <v>125</v>
      </c>
      <c r="D586" s="14" t="s">
        <v>129</v>
      </c>
      <c r="E586" s="14" t="s">
        <v>36</v>
      </c>
      <c r="F586" s="14" t="s">
        <v>37</v>
      </c>
      <c r="G586" s="14" t="s">
        <v>98</v>
      </c>
      <c r="H586" s="15">
        <v>5</v>
      </c>
      <c r="I586" s="15">
        <v>5</v>
      </c>
      <c r="J586" s="50">
        <v>821</v>
      </c>
    </row>
    <row r="587" spans="1:10" hidden="1" outlineLevel="2" x14ac:dyDescent="0.3">
      <c r="A587" s="13">
        <v>2018</v>
      </c>
      <c r="B587" s="14" t="s">
        <v>124</v>
      </c>
      <c r="C587" s="14" t="s">
        <v>125</v>
      </c>
      <c r="D587" s="14" t="s">
        <v>129</v>
      </c>
      <c r="E587" s="14" t="s">
        <v>38</v>
      </c>
      <c r="F587" s="14" t="s">
        <v>39</v>
      </c>
      <c r="G587" s="14" t="s">
        <v>99</v>
      </c>
      <c r="H587" s="15">
        <v>6</v>
      </c>
      <c r="I587" s="15">
        <v>8</v>
      </c>
      <c r="J587" s="50">
        <v>607</v>
      </c>
    </row>
    <row r="588" spans="1:10" outlineLevel="1" collapsed="1" x14ac:dyDescent="0.3">
      <c r="A588" s="25" t="s">
        <v>106</v>
      </c>
      <c r="B588" s="17"/>
      <c r="C588" s="17"/>
      <c r="D588" s="17"/>
      <c r="E588" s="17"/>
      <c r="F588" s="17"/>
      <c r="G588" s="17"/>
      <c r="H588" s="18">
        <f>SUBTOTAL(9,H505:H587)</f>
        <v>544749</v>
      </c>
      <c r="I588" s="18">
        <f>SUBTOTAL(9,I505:I587)</f>
        <v>831442</v>
      </c>
      <c r="J588" s="51">
        <f>SUBTOTAL(9,J505:J587)</f>
        <v>98104829</v>
      </c>
    </row>
    <row r="589" spans="1:10" hidden="1" outlineLevel="2" x14ac:dyDescent="0.3">
      <c r="A589" s="19">
        <v>2017</v>
      </c>
      <c r="B589" t="s">
        <v>118</v>
      </c>
      <c r="C589" t="s">
        <v>119</v>
      </c>
      <c r="D589" t="s">
        <v>126</v>
      </c>
      <c r="E589" t="s">
        <v>0</v>
      </c>
      <c r="F589" t="s">
        <v>1</v>
      </c>
      <c r="G589" t="s">
        <v>78</v>
      </c>
      <c r="H589" s="11">
        <v>94</v>
      </c>
      <c r="I589" s="11">
        <v>98</v>
      </c>
      <c r="J589" s="52">
        <v>19014</v>
      </c>
    </row>
    <row r="590" spans="1:10" hidden="1" outlineLevel="2" x14ac:dyDescent="0.3">
      <c r="A590" s="19">
        <v>2017</v>
      </c>
      <c r="B590" t="s">
        <v>118</v>
      </c>
      <c r="C590" t="s">
        <v>119</v>
      </c>
      <c r="D590" t="s">
        <v>126</v>
      </c>
      <c r="E590" t="s">
        <v>4</v>
      </c>
      <c r="F590" t="s">
        <v>5</v>
      </c>
      <c r="G590" t="s">
        <v>80</v>
      </c>
      <c r="H590" s="11">
        <v>531</v>
      </c>
      <c r="I590" s="11">
        <v>571</v>
      </c>
      <c r="J590" s="52">
        <v>87217</v>
      </c>
    </row>
    <row r="591" spans="1:10" hidden="1" outlineLevel="2" x14ac:dyDescent="0.3">
      <c r="A591" s="19">
        <v>2017</v>
      </c>
      <c r="B591" t="s">
        <v>118</v>
      </c>
      <c r="C591" t="s">
        <v>119</v>
      </c>
      <c r="D591" t="s">
        <v>126</v>
      </c>
      <c r="E591" t="s">
        <v>8</v>
      </c>
      <c r="F591" t="s">
        <v>9</v>
      </c>
      <c r="G591" t="s">
        <v>82</v>
      </c>
      <c r="H591" s="11">
        <v>7</v>
      </c>
      <c r="I591" s="11">
        <v>8</v>
      </c>
      <c r="J591" s="52">
        <v>1532</v>
      </c>
    </row>
    <row r="592" spans="1:10" hidden="1" outlineLevel="2" x14ac:dyDescent="0.3">
      <c r="A592" s="19">
        <v>2017</v>
      </c>
      <c r="B592" t="s">
        <v>118</v>
      </c>
      <c r="C592" t="s">
        <v>119</v>
      </c>
      <c r="D592" t="s">
        <v>126</v>
      </c>
      <c r="E592" t="s">
        <v>10</v>
      </c>
      <c r="F592" t="s">
        <v>43</v>
      </c>
      <c r="G592" t="s">
        <v>83</v>
      </c>
      <c r="H592" s="11">
        <v>127</v>
      </c>
      <c r="I592" s="11">
        <v>136</v>
      </c>
      <c r="J592" s="52">
        <v>21782</v>
      </c>
    </row>
    <row r="593" spans="1:10" hidden="1" outlineLevel="2" x14ac:dyDescent="0.3">
      <c r="A593" s="19">
        <v>2017</v>
      </c>
      <c r="B593" t="s">
        <v>118</v>
      </c>
      <c r="C593" t="s">
        <v>119</v>
      </c>
      <c r="D593" t="s">
        <v>126</v>
      </c>
      <c r="E593" t="s">
        <v>11</v>
      </c>
      <c r="F593" t="s">
        <v>12</v>
      </c>
      <c r="G593" t="s">
        <v>84</v>
      </c>
      <c r="H593" s="11">
        <v>1444</v>
      </c>
      <c r="I593" s="11">
        <v>1663</v>
      </c>
      <c r="J593" s="52">
        <v>285660</v>
      </c>
    </row>
    <row r="594" spans="1:10" hidden="1" outlineLevel="2" x14ac:dyDescent="0.3">
      <c r="A594" s="19">
        <v>2017</v>
      </c>
      <c r="B594" t="s">
        <v>118</v>
      </c>
      <c r="C594" t="s">
        <v>119</v>
      </c>
      <c r="D594" t="s">
        <v>126</v>
      </c>
      <c r="E594" t="s">
        <v>13</v>
      </c>
      <c r="F594" t="s">
        <v>14</v>
      </c>
      <c r="G594" t="s">
        <v>85</v>
      </c>
      <c r="H594" s="11">
        <v>91</v>
      </c>
      <c r="I594" s="11">
        <v>106</v>
      </c>
      <c r="J594" s="52">
        <v>18926</v>
      </c>
    </row>
    <row r="595" spans="1:10" hidden="1" outlineLevel="2" x14ac:dyDescent="0.3">
      <c r="A595" s="19">
        <v>2017</v>
      </c>
      <c r="B595" t="s">
        <v>118</v>
      </c>
      <c r="C595" t="s">
        <v>119</v>
      </c>
      <c r="D595" t="s">
        <v>126</v>
      </c>
      <c r="E595" t="s">
        <v>15</v>
      </c>
      <c r="F595" t="s">
        <v>16</v>
      </c>
      <c r="G595" t="s">
        <v>86</v>
      </c>
      <c r="H595" s="11">
        <v>3546</v>
      </c>
      <c r="I595" s="11">
        <v>4043</v>
      </c>
      <c r="J595" s="52">
        <v>557939</v>
      </c>
    </row>
    <row r="596" spans="1:10" hidden="1" outlineLevel="2" x14ac:dyDescent="0.3">
      <c r="A596" s="19">
        <v>2017</v>
      </c>
      <c r="B596" t="s">
        <v>118</v>
      </c>
      <c r="C596" t="s">
        <v>119</v>
      </c>
      <c r="D596" t="s">
        <v>126</v>
      </c>
      <c r="E596" t="s">
        <v>17</v>
      </c>
      <c r="F596" t="s">
        <v>77</v>
      </c>
      <c r="G596" t="s">
        <v>87</v>
      </c>
      <c r="H596" s="11">
        <v>114</v>
      </c>
      <c r="I596" s="11">
        <v>132</v>
      </c>
      <c r="J596" s="52">
        <v>21643</v>
      </c>
    </row>
    <row r="597" spans="1:10" hidden="1" outlineLevel="2" x14ac:dyDescent="0.3">
      <c r="A597" s="19">
        <v>2017</v>
      </c>
      <c r="B597" t="s">
        <v>118</v>
      </c>
      <c r="C597" t="s">
        <v>119</v>
      </c>
      <c r="D597" t="s">
        <v>126</v>
      </c>
      <c r="E597" t="s">
        <v>18</v>
      </c>
      <c r="F597" t="s">
        <v>19</v>
      </c>
      <c r="G597" t="s">
        <v>88</v>
      </c>
      <c r="H597" s="11">
        <v>44</v>
      </c>
      <c r="I597" s="11">
        <v>46</v>
      </c>
      <c r="J597" s="52">
        <v>8675</v>
      </c>
    </row>
    <row r="598" spans="1:10" hidden="1" outlineLevel="2" x14ac:dyDescent="0.3">
      <c r="A598" s="19">
        <v>2017</v>
      </c>
      <c r="B598" t="s">
        <v>118</v>
      </c>
      <c r="C598" t="s">
        <v>119</v>
      </c>
      <c r="D598" t="s">
        <v>126</v>
      </c>
      <c r="E598" t="s">
        <v>20</v>
      </c>
      <c r="F598" t="s">
        <v>21</v>
      </c>
      <c r="G598" t="s">
        <v>89</v>
      </c>
      <c r="H598" s="11">
        <v>25</v>
      </c>
      <c r="I598" s="11">
        <v>29</v>
      </c>
      <c r="J598" s="52">
        <v>4723</v>
      </c>
    </row>
    <row r="599" spans="1:10" hidden="1" outlineLevel="2" x14ac:dyDescent="0.3">
      <c r="A599" s="19">
        <v>2017</v>
      </c>
      <c r="B599" t="s">
        <v>118</v>
      </c>
      <c r="C599" t="s">
        <v>119</v>
      </c>
      <c r="D599" t="s">
        <v>126</v>
      </c>
      <c r="E599" t="s">
        <v>22</v>
      </c>
      <c r="F599" t="s">
        <v>23</v>
      </c>
      <c r="G599" t="s">
        <v>90</v>
      </c>
      <c r="H599" s="11">
        <v>211</v>
      </c>
      <c r="I599" s="11">
        <v>245</v>
      </c>
      <c r="J599" s="52">
        <v>32985</v>
      </c>
    </row>
    <row r="600" spans="1:10" hidden="1" outlineLevel="2" x14ac:dyDescent="0.3">
      <c r="A600" s="19">
        <v>2017</v>
      </c>
      <c r="B600" t="s">
        <v>118</v>
      </c>
      <c r="C600" t="s">
        <v>119</v>
      </c>
      <c r="D600" t="s">
        <v>126</v>
      </c>
      <c r="E600" t="s">
        <v>24</v>
      </c>
      <c r="F600" t="s">
        <v>76</v>
      </c>
      <c r="G600" t="s">
        <v>91</v>
      </c>
      <c r="H600" s="11">
        <v>6920</v>
      </c>
      <c r="I600" s="11">
        <v>8483</v>
      </c>
      <c r="J600" s="52">
        <v>899351</v>
      </c>
    </row>
    <row r="601" spans="1:10" hidden="1" outlineLevel="2" x14ac:dyDescent="0.3">
      <c r="A601" s="19">
        <v>2017</v>
      </c>
      <c r="B601" t="s">
        <v>118</v>
      </c>
      <c r="C601" t="s">
        <v>119</v>
      </c>
      <c r="D601" t="s">
        <v>126</v>
      </c>
      <c r="E601" t="s">
        <v>26</v>
      </c>
      <c r="F601" t="s">
        <v>27</v>
      </c>
      <c r="G601" t="s">
        <v>93</v>
      </c>
      <c r="H601" s="11">
        <v>148</v>
      </c>
      <c r="I601" s="11">
        <v>172</v>
      </c>
      <c r="J601" s="52">
        <v>23807</v>
      </c>
    </row>
    <row r="602" spans="1:10" hidden="1" outlineLevel="2" x14ac:dyDescent="0.3">
      <c r="A602" s="19">
        <v>2017</v>
      </c>
      <c r="B602" t="s">
        <v>118</v>
      </c>
      <c r="C602" t="s">
        <v>119</v>
      </c>
      <c r="D602" t="s">
        <v>126</v>
      </c>
      <c r="E602" t="s">
        <v>28</v>
      </c>
      <c r="F602" t="s">
        <v>29</v>
      </c>
      <c r="G602" t="s">
        <v>94</v>
      </c>
      <c r="H602" s="11">
        <v>465</v>
      </c>
      <c r="I602" s="11">
        <v>542</v>
      </c>
      <c r="J602" s="52">
        <v>42432</v>
      </c>
    </row>
    <row r="603" spans="1:10" hidden="1" outlineLevel="2" x14ac:dyDescent="0.3">
      <c r="A603" s="19">
        <v>2017</v>
      </c>
      <c r="B603" t="s">
        <v>118</v>
      </c>
      <c r="C603" t="s">
        <v>119</v>
      </c>
      <c r="D603" t="s">
        <v>126</v>
      </c>
      <c r="E603" t="s">
        <v>30</v>
      </c>
      <c r="F603" t="s">
        <v>31</v>
      </c>
      <c r="G603" t="s">
        <v>95</v>
      </c>
      <c r="H603" s="11">
        <v>1096</v>
      </c>
      <c r="I603" s="11">
        <v>1216</v>
      </c>
      <c r="J603" s="52">
        <v>206229</v>
      </c>
    </row>
    <row r="604" spans="1:10" hidden="1" outlineLevel="2" x14ac:dyDescent="0.3">
      <c r="A604" s="19">
        <v>2017</v>
      </c>
      <c r="B604" t="s">
        <v>118</v>
      </c>
      <c r="C604" t="s">
        <v>119</v>
      </c>
      <c r="D604" t="s">
        <v>126</v>
      </c>
      <c r="E604" t="s">
        <v>32</v>
      </c>
      <c r="F604" t="s">
        <v>33</v>
      </c>
      <c r="G604" t="s">
        <v>96</v>
      </c>
      <c r="H604" s="11">
        <v>487</v>
      </c>
      <c r="I604" s="11">
        <v>575</v>
      </c>
      <c r="J604" s="52">
        <v>66434</v>
      </c>
    </row>
    <row r="605" spans="1:10" hidden="1" outlineLevel="2" x14ac:dyDescent="0.3">
      <c r="A605" s="19">
        <v>2017</v>
      </c>
      <c r="B605" t="s">
        <v>118</v>
      </c>
      <c r="C605" t="s">
        <v>119</v>
      </c>
      <c r="D605" t="s">
        <v>126</v>
      </c>
      <c r="E605" t="s">
        <v>34</v>
      </c>
      <c r="F605" t="s">
        <v>35</v>
      </c>
      <c r="G605" t="s">
        <v>97</v>
      </c>
      <c r="H605" s="11">
        <v>125</v>
      </c>
      <c r="I605" s="11">
        <v>143</v>
      </c>
      <c r="J605" s="52">
        <v>19237</v>
      </c>
    </row>
    <row r="606" spans="1:10" hidden="1" outlineLevel="2" x14ac:dyDescent="0.3">
      <c r="A606" s="19">
        <v>2017</v>
      </c>
      <c r="B606" t="s">
        <v>118</v>
      </c>
      <c r="C606" t="s">
        <v>119</v>
      </c>
      <c r="D606" t="s">
        <v>126</v>
      </c>
      <c r="E606" t="s">
        <v>36</v>
      </c>
      <c r="F606" t="s">
        <v>37</v>
      </c>
      <c r="G606" t="s">
        <v>98</v>
      </c>
      <c r="H606" s="11">
        <v>7</v>
      </c>
      <c r="I606" s="11">
        <v>7</v>
      </c>
      <c r="J606" s="52">
        <v>600</v>
      </c>
    </row>
    <row r="607" spans="1:10" hidden="1" outlineLevel="2" x14ac:dyDescent="0.3">
      <c r="A607" s="19">
        <v>2017</v>
      </c>
      <c r="B607" t="s">
        <v>118</v>
      </c>
      <c r="C607" t="s">
        <v>119</v>
      </c>
      <c r="D607" t="s">
        <v>126</v>
      </c>
      <c r="E607" t="s">
        <v>38</v>
      </c>
      <c r="F607" t="s">
        <v>39</v>
      </c>
      <c r="G607" t="s">
        <v>99</v>
      </c>
      <c r="H607" s="11">
        <v>0</v>
      </c>
      <c r="I607" s="11">
        <v>1</v>
      </c>
      <c r="J607" s="52">
        <v>38</v>
      </c>
    </row>
    <row r="608" spans="1:10" hidden="1" outlineLevel="2" x14ac:dyDescent="0.3">
      <c r="A608" s="19">
        <v>2017</v>
      </c>
      <c r="B608" t="s">
        <v>120</v>
      </c>
      <c r="C608" t="s">
        <v>121</v>
      </c>
      <c r="D608" t="s">
        <v>127</v>
      </c>
      <c r="E608" t="s">
        <v>0</v>
      </c>
      <c r="F608" t="s">
        <v>1</v>
      </c>
      <c r="G608" t="s">
        <v>78</v>
      </c>
      <c r="H608" s="11">
        <v>1290</v>
      </c>
      <c r="I608" s="11">
        <v>1827</v>
      </c>
      <c r="J608" s="52">
        <v>222229</v>
      </c>
    </row>
    <row r="609" spans="1:10" hidden="1" outlineLevel="2" x14ac:dyDescent="0.3">
      <c r="A609" s="19">
        <v>2017</v>
      </c>
      <c r="B609" t="s">
        <v>120</v>
      </c>
      <c r="C609" t="s">
        <v>121</v>
      </c>
      <c r="D609" t="s">
        <v>127</v>
      </c>
      <c r="E609" t="s">
        <v>2</v>
      </c>
      <c r="F609" t="s">
        <v>3</v>
      </c>
      <c r="G609" t="s">
        <v>79</v>
      </c>
      <c r="H609" s="11">
        <v>6</v>
      </c>
      <c r="I609" s="11">
        <v>6</v>
      </c>
      <c r="J609" s="52">
        <v>1039</v>
      </c>
    </row>
    <row r="610" spans="1:10" hidden="1" outlineLevel="2" x14ac:dyDescent="0.3">
      <c r="A610" s="19">
        <v>2017</v>
      </c>
      <c r="B610" t="s">
        <v>120</v>
      </c>
      <c r="C610" t="s">
        <v>121</v>
      </c>
      <c r="D610" t="s">
        <v>127</v>
      </c>
      <c r="E610" t="s">
        <v>4</v>
      </c>
      <c r="F610" t="s">
        <v>5</v>
      </c>
      <c r="G610" t="s">
        <v>80</v>
      </c>
      <c r="H610" s="11">
        <v>10604</v>
      </c>
      <c r="I610" s="11">
        <v>14779</v>
      </c>
      <c r="J610" s="52">
        <v>1827052</v>
      </c>
    </row>
    <row r="611" spans="1:10" hidden="1" outlineLevel="2" x14ac:dyDescent="0.3">
      <c r="A611" s="19">
        <v>2017</v>
      </c>
      <c r="B611" t="s">
        <v>120</v>
      </c>
      <c r="C611" t="s">
        <v>121</v>
      </c>
      <c r="D611" t="s">
        <v>127</v>
      </c>
      <c r="E611" t="s">
        <v>6</v>
      </c>
      <c r="F611" t="s">
        <v>7</v>
      </c>
      <c r="G611" t="s">
        <v>81</v>
      </c>
      <c r="H611" s="11">
        <v>17</v>
      </c>
      <c r="I611" s="11">
        <v>20</v>
      </c>
      <c r="J611" s="52">
        <v>2734</v>
      </c>
    </row>
    <row r="612" spans="1:10" hidden="1" outlineLevel="2" x14ac:dyDescent="0.3">
      <c r="A612" s="19">
        <v>2017</v>
      </c>
      <c r="B612" t="s">
        <v>120</v>
      </c>
      <c r="C612" t="s">
        <v>121</v>
      </c>
      <c r="D612" t="s">
        <v>127</v>
      </c>
      <c r="E612" t="s">
        <v>8</v>
      </c>
      <c r="F612" t="s">
        <v>9</v>
      </c>
      <c r="G612" t="s">
        <v>82</v>
      </c>
      <c r="H612" s="11">
        <v>480</v>
      </c>
      <c r="I612" s="11">
        <v>610</v>
      </c>
      <c r="J612" s="52">
        <v>79751</v>
      </c>
    </row>
    <row r="613" spans="1:10" hidden="1" outlineLevel="2" x14ac:dyDescent="0.3">
      <c r="A613" s="19">
        <v>2017</v>
      </c>
      <c r="B613" t="s">
        <v>120</v>
      </c>
      <c r="C613" t="s">
        <v>121</v>
      </c>
      <c r="D613" t="s">
        <v>127</v>
      </c>
      <c r="E613" t="s">
        <v>10</v>
      </c>
      <c r="F613" t="s">
        <v>43</v>
      </c>
      <c r="G613" t="s">
        <v>83</v>
      </c>
      <c r="H613" s="11">
        <v>5511</v>
      </c>
      <c r="I613" s="11">
        <v>7262</v>
      </c>
      <c r="J613" s="52">
        <v>997295</v>
      </c>
    </row>
    <row r="614" spans="1:10" hidden="1" outlineLevel="2" x14ac:dyDescent="0.3">
      <c r="A614" s="19">
        <v>2017</v>
      </c>
      <c r="B614" t="s">
        <v>120</v>
      </c>
      <c r="C614" t="s">
        <v>121</v>
      </c>
      <c r="D614" t="s">
        <v>127</v>
      </c>
      <c r="E614" t="s">
        <v>11</v>
      </c>
      <c r="F614" t="s">
        <v>12</v>
      </c>
      <c r="G614" t="s">
        <v>84</v>
      </c>
      <c r="H614" s="11">
        <v>49195</v>
      </c>
      <c r="I614" s="11">
        <v>67760</v>
      </c>
      <c r="J614" s="52">
        <v>9285796</v>
      </c>
    </row>
    <row r="615" spans="1:10" hidden="1" outlineLevel="2" x14ac:dyDescent="0.3">
      <c r="A615" s="19">
        <v>2017</v>
      </c>
      <c r="B615" t="s">
        <v>120</v>
      </c>
      <c r="C615" t="s">
        <v>121</v>
      </c>
      <c r="D615" t="s">
        <v>127</v>
      </c>
      <c r="E615" t="s">
        <v>13</v>
      </c>
      <c r="F615" t="s">
        <v>14</v>
      </c>
      <c r="G615" t="s">
        <v>85</v>
      </c>
      <c r="H615" s="11">
        <v>3916</v>
      </c>
      <c r="I615" s="11">
        <v>4934</v>
      </c>
      <c r="J615" s="52">
        <v>741556</v>
      </c>
    </row>
    <row r="616" spans="1:10" hidden="1" outlineLevel="2" x14ac:dyDescent="0.3">
      <c r="A616" s="19">
        <v>2017</v>
      </c>
      <c r="B616" t="s">
        <v>120</v>
      </c>
      <c r="C616" t="s">
        <v>121</v>
      </c>
      <c r="D616" t="s">
        <v>127</v>
      </c>
      <c r="E616" t="s">
        <v>15</v>
      </c>
      <c r="F616" t="s">
        <v>16</v>
      </c>
      <c r="G616" t="s">
        <v>86</v>
      </c>
      <c r="H616" s="11">
        <v>54810</v>
      </c>
      <c r="I616" s="11">
        <v>90821</v>
      </c>
      <c r="J616" s="52">
        <v>9916673</v>
      </c>
    </row>
    <row r="617" spans="1:10" hidden="1" outlineLevel="2" x14ac:dyDescent="0.3">
      <c r="A617" s="19">
        <v>2017</v>
      </c>
      <c r="B617" t="s">
        <v>120</v>
      </c>
      <c r="C617" t="s">
        <v>121</v>
      </c>
      <c r="D617" t="s">
        <v>127</v>
      </c>
      <c r="E617" t="s">
        <v>17</v>
      </c>
      <c r="F617" t="s">
        <v>77</v>
      </c>
      <c r="G617" t="s">
        <v>87</v>
      </c>
      <c r="H617" s="11">
        <v>2113</v>
      </c>
      <c r="I617" s="11">
        <v>2877</v>
      </c>
      <c r="J617" s="52">
        <v>446985</v>
      </c>
    </row>
    <row r="618" spans="1:10" hidden="1" outlineLevel="2" x14ac:dyDescent="0.3">
      <c r="A618" s="19">
        <v>2017</v>
      </c>
      <c r="B618" t="s">
        <v>120</v>
      </c>
      <c r="C618" t="s">
        <v>121</v>
      </c>
      <c r="D618" t="s">
        <v>127</v>
      </c>
      <c r="E618" t="s">
        <v>18</v>
      </c>
      <c r="F618" t="s">
        <v>19</v>
      </c>
      <c r="G618" t="s">
        <v>88</v>
      </c>
      <c r="H618" s="11">
        <v>2415</v>
      </c>
      <c r="I618" s="11">
        <v>2952</v>
      </c>
      <c r="J618" s="52">
        <v>423030</v>
      </c>
    </row>
    <row r="619" spans="1:10" hidden="1" outlineLevel="2" x14ac:dyDescent="0.3">
      <c r="A619" s="19">
        <v>2017</v>
      </c>
      <c r="B619" t="s">
        <v>120</v>
      </c>
      <c r="C619" t="s">
        <v>121</v>
      </c>
      <c r="D619" t="s">
        <v>127</v>
      </c>
      <c r="E619" t="s">
        <v>20</v>
      </c>
      <c r="F619" t="s">
        <v>21</v>
      </c>
      <c r="G619" t="s">
        <v>89</v>
      </c>
      <c r="H619" s="11">
        <v>814</v>
      </c>
      <c r="I619" s="11">
        <v>1203</v>
      </c>
      <c r="J619" s="52">
        <v>141707</v>
      </c>
    </row>
    <row r="620" spans="1:10" hidden="1" outlineLevel="2" x14ac:dyDescent="0.3">
      <c r="A620" s="19">
        <v>2017</v>
      </c>
      <c r="B620" t="s">
        <v>120</v>
      </c>
      <c r="C620" t="s">
        <v>121</v>
      </c>
      <c r="D620" t="s">
        <v>127</v>
      </c>
      <c r="E620" t="s">
        <v>22</v>
      </c>
      <c r="F620" t="s">
        <v>23</v>
      </c>
      <c r="G620" t="s">
        <v>90</v>
      </c>
      <c r="H620" s="11">
        <v>5707</v>
      </c>
      <c r="I620" s="11">
        <v>9186</v>
      </c>
      <c r="J620" s="52">
        <v>1037260</v>
      </c>
    </row>
    <row r="621" spans="1:10" hidden="1" outlineLevel="2" x14ac:dyDescent="0.3">
      <c r="A621" s="19">
        <v>2017</v>
      </c>
      <c r="B621" t="s">
        <v>120</v>
      </c>
      <c r="C621" t="s">
        <v>121</v>
      </c>
      <c r="D621" t="s">
        <v>127</v>
      </c>
      <c r="E621" t="s">
        <v>24</v>
      </c>
      <c r="F621" t="s">
        <v>76</v>
      </c>
      <c r="G621" t="s">
        <v>91</v>
      </c>
      <c r="H621" s="11">
        <v>138328</v>
      </c>
      <c r="I621" s="11">
        <v>233184</v>
      </c>
      <c r="J621" s="52">
        <v>23075849</v>
      </c>
    </row>
    <row r="622" spans="1:10" hidden="1" outlineLevel="2" x14ac:dyDescent="0.3">
      <c r="A622" s="19">
        <v>2017</v>
      </c>
      <c r="B622" t="s">
        <v>120</v>
      </c>
      <c r="C622" t="s">
        <v>121</v>
      </c>
      <c r="D622" t="s">
        <v>127</v>
      </c>
      <c r="E622" t="s">
        <v>26</v>
      </c>
      <c r="F622" t="s">
        <v>27</v>
      </c>
      <c r="G622" t="s">
        <v>93</v>
      </c>
      <c r="H622" s="11">
        <v>12905</v>
      </c>
      <c r="I622" s="11">
        <v>16506</v>
      </c>
      <c r="J622" s="52">
        <v>2081243</v>
      </c>
    </row>
    <row r="623" spans="1:10" hidden="1" outlineLevel="2" x14ac:dyDescent="0.3">
      <c r="A623" s="19">
        <v>2017</v>
      </c>
      <c r="B623" t="s">
        <v>120</v>
      </c>
      <c r="C623" t="s">
        <v>121</v>
      </c>
      <c r="D623" t="s">
        <v>127</v>
      </c>
      <c r="E623" t="s">
        <v>28</v>
      </c>
      <c r="F623" t="s">
        <v>29</v>
      </c>
      <c r="G623" t="s">
        <v>94</v>
      </c>
      <c r="H623" s="11">
        <v>4378</v>
      </c>
      <c r="I623" s="11">
        <v>7629</v>
      </c>
      <c r="J623" s="52">
        <v>592237</v>
      </c>
    </row>
    <row r="624" spans="1:10" hidden="1" outlineLevel="2" x14ac:dyDescent="0.3">
      <c r="A624" s="19">
        <v>2017</v>
      </c>
      <c r="B624" t="s">
        <v>120</v>
      </c>
      <c r="C624" t="s">
        <v>121</v>
      </c>
      <c r="D624" t="s">
        <v>127</v>
      </c>
      <c r="E624" t="s">
        <v>30</v>
      </c>
      <c r="F624" t="s">
        <v>31</v>
      </c>
      <c r="G624" t="s">
        <v>95</v>
      </c>
      <c r="H624" s="11">
        <v>22425</v>
      </c>
      <c r="I624" s="11">
        <v>29111</v>
      </c>
      <c r="J624" s="52">
        <v>3898362</v>
      </c>
    </row>
    <row r="625" spans="1:10" hidden="1" outlineLevel="2" x14ac:dyDescent="0.3">
      <c r="A625" s="19">
        <v>2017</v>
      </c>
      <c r="B625" t="s">
        <v>120</v>
      </c>
      <c r="C625" t="s">
        <v>121</v>
      </c>
      <c r="D625" t="s">
        <v>127</v>
      </c>
      <c r="E625" t="s">
        <v>32</v>
      </c>
      <c r="F625" t="s">
        <v>33</v>
      </c>
      <c r="G625" t="s">
        <v>96</v>
      </c>
      <c r="H625" s="11">
        <v>7595</v>
      </c>
      <c r="I625" s="11">
        <v>12230</v>
      </c>
      <c r="J625" s="52">
        <v>1211925</v>
      </c>
    </row>
    <row r="626" spans="1:10" hidden="1" outlineLevel="2" x14ac:dyDescent="0.3">
      <c r="A626" s="19">
        <v>2017</v>
      </c>
      <c r="B626" t="s">
        <v>120</v>
      </c>
      <c r="C626" t="s">
        <v>121</v>
      </c>
      <c r="D626" t="s">
        <v>127</v>
      </c>
      <c r="E626" t="s">
        <v>34</v>
      </c>
      <c r="F626" t="s">
        <v>35</v>
      </c>
      <c r="G626" t="s">
        <v>97</v>
      </c>
      <c r="H626" s="11">
        <v>3062</v>
      </c>
      <c r="I626" s="11">
        <v>4448</v>
      </c>
      <c r="J626" s="52">
        <v>510091</v>
      </c>
    </row>
    <row r="627" spans="1:10" hidden="1" outlineLevel="2" x14ac:dyDescent="0.3">
      <c r="A627" s="19">
        <v>2017</v>
      </c>
      <c r="B627" t="s">
        <v>120</v>
      </c>
      <c r="C627" t="s">
        <v>121</v>
      </c>
      <c r="D627" t="s">
        <v>127</v>
      </c>
      <c r="E627" t="s">
        <v>36</v>
      </c>
      <c r="F627" t="s">
        <v>37</v>
      </c>
      <c r="G627" t="s">
        <v>98</v>
      </c>
      <c r="H627" s="11">
        <v>165</v>
      </c>
      <c r="I627" s="11">
        <v>248</v>
      </c>
      <c r="J627" s="52">
        <v>32152</v>
      </c>
    </row>
    <row r="628" spans="1:10" hidden="1" outlineLevel="2" x14ac:dyDescent="0.3">
      <c r="A628" s="19">
        <v>2017</v>
      </c>
      <c r="B628" t="s">
        <v>120</v>
      </c>
      <c r="C628" t="s">
        <v>121</v>
      </c>
      <c r="D628" t="s">
        <v>127</v>
      </c>
      <c r="E628" t="s">
        <v>38</v>
      </c>
      <c r="F628" t="s">
        <v>39</v>
      </c>
      <c r="G628" t="s">
        <v>99</v>
      </c>
      <c r="H628" s="11">
        <v>11</v>
      </c>
      <c r="I628" s="11">
        <v>14</v>
      </c>
      <c r="J628" s="52">
        <v>1157</v>
      </c>
    </row>
    <row r="629" spans="1:10" hidden="1" outlineLevel="2" x14ac:dyDescent="0.3">
      <c r="A629" s="19">
        <v>2017</v>
      </c>
      <c r="B629" t="s">
        <v>122</v>
      </c>
      <c r="C629" t="s">
        <v>123</v>
      </c>
      <c r="D629" t="s">
        <v>128</v>
      </c>
      <c r="E629" t="s">
        <v>0</v>
      </c>
      <c r="F629" t="s">
        <v>1</v>
      </c>
      <c r="G629" t="s">
        <v>78</v>
      </c>
      <c r="H629" s="11">
        <v>516</v>
      </c>
      <c r="I629" s="11">
        <v>638</v>
      </c>
      <c r="J629" s="52">
        <v>86616</v>
      </c>
    </row>
    <row r="630" spans="1:10" hidden="1" outlineLevel="2" x14ac:dyDescent="0.3">
      <c r="A630" s="19">
        <v>2017</v>
      </c>
      <c r="B630" t="s">
        <v>122</v>
      </c>
      <c r="C630" t="s">
        <v>123</v>
      </c>
      <c r="D630" t="s">
        <v>128</v>
      </c>
      <c r="E630" t="s">
        <v>2</v>
      </c>
      <c r="F630" t="s">
        <v>3</v>
      </c>
      <c r="G630" t="s">
        <v>79</v>
      </c>
      <c r="H630" s="11">
        <v>14</v>
      </c>
      <c r="I630" s="11">
        <v>17</v>
      </c>
      <c r="J630" s="52">
        <v>2705</v>
      </c>
    </row>
    <row r="631" spans="1:10" hidden="1" outlineLevel="2" x14ac:dyDescent="0.3">
      <c r="A631" s="19">
        <v>2017</v>
      </c>
      <c r="B631" t="s">
        <v>122</v>
      </c>
      <c r="C631" t="s">
        <v>123</v>
      </c>
      <c r="D631" t="s">
        <v>128</v>
      </c>
      <c r="E631" t="s">
        <v>4</v>
      </c>
      <c r="F631" t="s">
        <v>5</v>
      </c>
      <c r="G631" t="s">
        <v>80</v>
      </c>
      <c r="H631" s="11">
        <v>4647</v>
      </c>
      <c r="I631" s="11">
        <v>5827</v>
      </c>
      <c r="J631" s="52">
        <v>776495</v>
      </c>
    </row>
    <row r="632" spans="1:10" hidden="1" outlineLevel="2" x14ac:dyDescent="0.3">
      <c r="A632" s="19">
        <v>2017</v>
      </c>
      <c r="B632" t="s">
        <v>122</v>
      </c>
      <c r="C632" t="s">
        <v>123</v>
      </c>
      <c r="D632" t="s">
        <v>128</v>
      </c>
      <c r="E632" t="s">
        <v>6</v>
      </c>
      <c r="F632" t="s">
        <v>7</v>
      </c>
      <c r="G632" t="s">
        <v>81</v>
      </c>
      <c r="H632" s="11">
        <v>26</v>
      </c>
      <c r="I632" s="11">
        <v>28</v>
      </c>
      <c r="J632" s="52">
        <v>3728</v>
      </c>
    </row>
    <row r="633" spans="1:10" hidden="1" outlineLevel="2" x14ac:dyDescent="0.3">
      <c r="A633" s="19">
        <v>2017</v>
      </c>
      <c r="B633" t="s">
        <v>122</v>
      </c>
      <c r="C633" t="s">
        <v>123</v>
      </c>
      <c r="D633" t="s">
        <v>128</v>
      </c>
      <c r="E633" t="s">
        <v>8</v>
      </c>
      <c r="F633" t="s">
        <v>9</v>
      </c>
      <c r="G633" t="s">
        <v>82</v>
      </c>
      <c r="H633" s="11">
        <v>201</v>
      </c>
      <c r="I633" s="11">
        <v>248</v>
      </c>
      <c r="J633" s="52">
        <v>27223</v>
      </c>
    </row>
    <row r="634" spans="1:10" hidden="1" outlineLevel="2" x14ac:dyDescent="0.3">
      <c r="A634" s="19">
        <v>2017</v>
      </c>
      <c r="B634" t="s">
        <v>122</v>
      </c>
      <c r="C634" t="s">
        <v>123</v>
      </c>
      <c r="D634" t="s">
        <v>128</v>
      </c>
      <c r="E634" t="s">
        <v>10</v>
      </c>
      <c r="F634" t="s">
        <v>43</v>
      </c>
      <c r="G634" t="s">
        <v>83</v>
      </c>
      <c r="H634" s="11">
        <v>1934</v>
      </c>
      <c r="I634" s="11">
        <v>2311</v>
      </c>
      <c r="J634" s="52">
        <v>320095</v>
      </c>
    </row>
    <row r="635" spans="1:10" hidden="1" outlineLevel="2" x14ac:dyDescent="0.3">
      <c r="A635" s="19">
        <v>2017</v>
      </c>
      <c r="B635" t="s">
        <v>122</v>
      </c>
      <c r="C635" t="s">
        <v>123</v>
      </c>
      <c r="D635" t="s">
        <v>128</v>
      </c>
      <c r="E635" t="s">
        <v>11</v>
      </c>
      <c r="F635" t="s">
        <v>12</v>
      </c>
      <c r="G635" t="s">
        <v>84</v>
      </c>
      <c r="H635" s="11">
        <v>26166</v>
      </c>
      <c r="I635" s="11">
        <v>33199</v>
      </c>
      <c r="J635" s="52">
        <v>4822514</v>
      </c>
    </row>
    <row r="636" spans="1:10" hidden="1" outlineLevel="2" x14ac:dyDescent="0.3">
      <c r="A636" s="19">
        <v>2017</v>
      </c>
      <c r="B636" t="s">
        <v>122</v>
      </c>
      <c r="C636" t="s">
        <v>123</v>
      </c>
      <c r="D636" t="s">
        <v>128</v>
      </c>
      <c r="E636" t="s">
        <v>13</v>
      </c>
      <c r="F636" t="s">
        <v>14</v>
      </c>
      <c r="G636" t="s">
        <v>85</v>
      </c>
      <c r="H636" s="11">
        <v>3062</v>
      </c>
      <c r="I636" s="11">
        <v>3669</v>
      </c>
      <c r="J636" s="52">
        <v>560922</v>
      </c>
    </row>
    <row r="637" spans="1:10" hidden="1" outlineLevel="2" x14ac:dyDescent="0.3">
      <c r="A637" s="19">
        <v>2017</v>
      </c>
      <c r="B637" t="s">
        <v>122</v>
      </c>
      <c r="C637" t="s">
        <v>123</v>
      </c>
      <c r="D637" t="s">
        <v>128</v>
      </c>
      <c r="E637" t="s">
        <v>15</v>
      </c>
      <c r="F637" t="s">
        <v>16</v>
      </c>
      <c r="G637" t="s">
        <v>86</v>
      </c>
      <c r="H637" s="11">
        <v>19715</v>
      </c>
      <c r="I637" s="11">
        <v>27279</v>
      </c>
      <c r="J637" s="52">
        <v>3460628</v>
      </c>
    </row>
    <row r="638" spans="1:10" hidden="1" outlineLevel="2" x14ac:dyDescent="0.3">
      <c r="A638" s="19">
        <v>2017</v>
      </c>
      <c r="B638" t="s">
        <v>122</v>
      </c>
      <c r="C638" t="s">
        <v>123</v>
      </c>
      <c r="D638" t="s">
        <v>128</v>
      </c>
      <c r="E638" t="s">
        <v>17</v>
      </c>
      <c r="F638" t="s">
        <v>77</v>
      </c>
      <c r="G638" t="s">
        <v>87</v>
      </c>
      <c r="H638" s="11">
        <v>967</v>
      </c>
      <c r="I638" s="11">
        <v>1326</v>
      </c>
      <c r="J638" s="52">
        <v>183072</v>
      </c>
    </row>
    <row r="639" spans="1:10" hidden="1" outlineLevel="2" x14ac:dyDescent="0.3">
      <c r="A639" s="19">
        <v>2017</v>
      </c>
      <c r="B639" t="s">
        <v>122</v>
      </c>
      <c r="C639" t="s">
        <v>123</v>
      </c>
      <c r="D639" t="s">
        <v>128</v>
      </c>
      <c r="E639" t="s">
        <v>18</v>
      </c>
      <c r="F639" t="s">
        <v>19</v>
      </c>
      <c r="G639" t="s">
        <v>88</v>
      </c>
      <c r="H639" s="11">
        <v>1338</v>
      </c>
      <c r="I639" s="11">
        <v>1535</v>
      </c>
      <c r="J639" s="52">
        <v>215196</v>
      </c>
    </row>
    <row r="640" spans="1:10" hidden="1" outlineLevel="2" x14ac:dyDescent="0.3">
      <c r="A640" s="19">
        <v>2017</v>
      </c>
      <c r="B640" t="s">
        <v>122</v>
      </c>
      <c r="C640" t="s">
        <v>123</v>
      </c>
      <c r="D640" t="s">
        <v>128</v>
      </c>
      <c r="E640" t="s">
        <v>20</v>
      </c>
      <c r="F640" t="s">
        <v>21</v>
      </c>
      <c r="G640" t="s">
        <v>89</v>
      </c>
      <c r="H640" s="11">
        <v>579</v>
      </c>
      <c r="I640" s="11">
        <v>696</v>
      </c>
      <c r="J640" s="52">
        <v>81029</v>
      </c>
    </row>
    <row r="641" spans="1:10" hidden="1" outlineLevel="2" x14ac:dyDescent="0.3">
      <c r="A641" s="19">
        <v>2017</v>
      </c>
      <c r="B641" t="s">
        <v>122</v>
      </c>
      <c r="C641" t="s">
        <v>123</v>
      </c>
      <c r="D641" t="s">
        <v>128</v>
      </c>
      <c r="E641" t="s">
        <v>22</v>
      </c>
      <c r="F641" t="s">
        <v>23</v>
      </c>
      <c r="G641" t="s">
        <v>90</v>
      </c>
      <c r="H641" s="11">
        <v>2411</v>
      </c>
      <c r="I641" s="11">
        <v>3363</v>
      </c>
      <c r="J641" s="52">
        <v>396502</v>
      </c>
    </row>
    <row r="642" spans="1:10" hidden="1" outlineLevel="2" x14ac:dyDescent="0.3">
      <c r="A642" s="19">
        <v>2017</v>
      </c>
      <c r="B642" t="s">
        <v>122</v>
      </c>
      <c r="C642" t="s">
        <v>123</v>
      </c>
      <c r="D642" t="s">
        <v>128</v>
      </c>
      <c r="E642" t="s">
        <v>24</v>
      </c>
      <c r="F642" t="s">
        <v>76</v>
      </c>
      <c r="G642" t="s">
        <v>91</v>
      </c>
      <c r="H642" s="11">
        <v>50751</v>
      </c>
      <c r="I642" s="11">
        <v>78118</v>
      </c>
      <c r="J642" s="52">
        <v>7875893</v>
      </c>
    </row>
    <row r="643" spans="1:10" hidden="1" outlineLevel="2" x14ac:dyDescent="0.3">
      <c r="A643" s="19">
        <v>2017</v>
      </c>
      <c r="B643" t="s">
        <v>122</v>
      </c>
      <c r="C643" t="s">
        <v>123</v>
      </c>
      <c r="D643" t="s">
        <v>128</v>
      </c>
      <c r="E643" t="s">
        <v>26</v>
      </c>
      <c r="F643" t="s">
        <v>27</v>
      </c>
      <c r="G643" t="s">
        <v>93</v>
      </c>
      <c r="H643" s="11">
        <v>7998</v>
      </c>
      <c r="I643" s="11">
        <v>9726</v>
      </c>
      <c r="J643" s="52">
        <v>942355</v>
      </c>
    </row>
    <row r="644" spans="1:10" hidden="1" outlineLevel="2" x14ac:dyDescent="0.3">
      <c r="A644" s="19">
        <v>2017</v>
      </c>
      <c r="B644" t="s">
        <v>122</v>
      </c>
      <c r="C644" t="s">
        <v>123</v>
      </c>
      <c r="D644" t="s">
        <v>128</v>
      </c>
      <c r="E644" t="s">
        <v>28</v>
      </c>
      <c r="F644" t="s">
        <v>29</v>
      </c>
      <c r="G644" t="s">
        <v>94</v>
      </c>
      <c r="H644" s="11">
        <v>2813</v>
      </c>
      <c r="I644" s="11">
        <v>4092</v>
      </c>
      <c r="J644" s="52">
        <v>295587</v>
      </c>
    </row>
    <row r="645" spans="1:10" hidden="1" outlineLevel="2" x14ac:dyDescent="0.3">
      <c r="A645" s="19">
        <v>2017</v>
      </c>
      <c r="B645" t="s">
        <v>122</v>
      </c>
      <c r="C645" t="s">
        <v>123</v>
      </c>
      <c r="D645" t="s">
        <v>128</v>
      </c>
      <c r="E645" t="s">
        <v>30</v>
      </c>
      <c r="F645" t="s">
        <v>31</v>
      </c>
      <c r="G645" t="s">
        <v>95</v>
      </c>
      <c r="H645" s="11">
        <v>10004</v>
      </c>
      <c r="I645" s="11">
        <v>12136</v>
      </c>
      <c r="J645" s="52">
        <v>1780576</v>
      </c>
    </row>
    <row r="646" spans="1:10" hidden="1" outlineLevel="2" x14ac:dyDescent="0.3">
      <c r="A646" s="19">
        <v>2017</v>
      </c>
      <c r="B646" t="s">
        <v>122</v>
      </c>
      <c r="C646" t="s">
        <v>123</v>
      </c>
      <c r="D646" t="s">
        <v>128</v>
      </c>
      <c r="E646" t="s">
        <v>32</v>
      </c>
      <c r="F646" t="s">
        <v>33</v>
      </c>
      <c r="G646" t="s">
        <v>96</v>
      </c>
      <c r="H646" s="11">
        <v>4638</v>
      </c>
      <c r="I646" s="11">
        <v>6260</v>
      </c>
      <c r="J646" s="52">
        <v>714551</v>
      </c>
    </row>
    <row r="647" spans="1:10" hidden="1" outlineLevel="2" x14ac:dyDescent="0.3">
      <c r="A647" s="19">
        <v>2017</v>
      </c>
      <c r="B647" t="s">
        <v>122</v>
      </c>
      <c r="C647" t="s">
        <v>123</v>
      </c>
      <c r="D647" t="s">
        <v>128</v>
      </c>
      <c r="E647" t="s">
        <v>34</v>
      </c>
      <c r="F647" t="s">
        <v>35</v>
      </c>
      <c r="G647" t="s">
        <v>97</v>
      </c>
      <c r="H647" s="11">
        <v>1512</v>
      </c>
      <c r="I647" s="11">
        <v>1989</v>
      </c>
      <c r="J647" s="52">
        <v>235516</v>
      </c>
    </row>
    <row r="648" spans="1:10" hidden="1" outlineLevel="2" x14ac:dyDescent="0.3">
      <c r="A648" s="19">
        <v>2017</v>
      </c>
      <c r="B648" t="s">
        <v>122</v>
      </c>
      <c r="C648" t="s">
        <v>123</v>
      </c>
      <c r="D648" t="s">
        <v>128</v>
      </c>
      <c r="E648" t="s">
        <v>36</v>
      </c>
      <c r="F648" t="s">
        <v>37</v>
      </c>
      <c r="G648" t="s">
        <v>98</v>
      </c>
      <c r="H648" s="11">
        <v>9</v>
      </c>
      <c r="I648" s="11">
        <v>9</v>
      </c>
      <c r="J648" s="52">
        <v>1729</v>
      </c>
    </row>
    <row r="649" spans="1:10" hidden="1" outlineLevel="2" x14ac:dyDescent="0.3">
      <c r="A649" s="19">
        <v>2017</v>
      </c>
      <c r="B649" t="s">
        <v>122</v>
      </c>
      <c r="C649" t="s">
        <v>123</v>
      </c>
      <c r="D649" t="s">
        <v>128</v>
      </c>
      <c r="E649" t="s">
        <v>38</v>
      </c>
      <c r="F649" t="s">
        <v>39</v>
      </c>
      <c r="G649" t="s">
        <v>99</v>
      </c>
      <c r="H649" s="11">
        <v>16</v>
      </c>
      <c r="I649" s="11">
        <v>20</v>
      </c>
      <c r="J649" s="52">
        <v>2131</v>
      </c>
    </row>
    <row r="650" spans="1:10" hidden="1" outlineLevel="2" x14ac:dyDescent="0.3">
      <c r="A650" s="19">
        <v>2017</v>
      </c>
      <c r="B650" t="s">
        <v>124</v>
      </c>
      <c r="C650" t="s">
        <v>125</v>
      </c>
      <c r="D650" t="s">
        <v>129</v>
      </c>
      <c r="E650" t="s">
        <v>0</v>
      </c>
      <c r="F650" t="s">
        <v>1</v>
      </c>
      <c r="G650" t="s">
        <v>78</v>
      </c>
      <c r="H650" s="11">
        <v>20</v>
      </c>
      <c r="I650" s="11">
        <v>29</v>
      </c>
      <c r="J650" s="52">
        <v>2196</v>
      </c>
    </row>
    <row r="651" spans="1:10" hidden="1" outlineLevel="2" x14ac:dyDescent="0.3">
      <c r="A651" s="19">
        <v>2017</v>
      </c>
      <c r="B651" t="s">
        <v>124</v>
      </c>
      <c r="C651" t="s">
        <v>125</v>
      </c>
      <c r="D651" t="s">
        <v>129</v>
      </c>
      <c r="E651" t="s">
        <v>4</v>
      </c>
      <c r="F651" t="s">
        <v>5</v>
      </c>
      <c r="G651" t="s">
        <v>80</v>
      </c>
      <c r="H651" s="11">
        <v>662</v>
      </c>
      <c r="I651" s="11">
        <v>880</v>
      </c>
      <c r="J651" s="52">
        <v>124701</v>
      </c>
    </row>
    <row r="652" spans="1:10" hidden="1" outlineLevel="2" x14ac:dyDescent="0.3">
      <c r="A652" s="19">
        <v>2017</v>
      </c>
      <c r="B652" t="s">
        <v>124</v>
      </c>
      <c r="C652" t="s">
        <v>125</v>
      </c>
      <c r="D652" t="s">
        <v>129</v>
      </c>
      <c r="E652" t="s">
        <v>6</v>
      </c>
      <c r="F652" t="s">
        <v>7</v>
      </c>
      <c r="G652" t="s">
        <v>81</v>
      </c>
      <c r="H652" s="11">
        <v>9</v>
      </c>
      <c r="I652" s="11">
        <v>10</v>
      </c>
      <c r="J652" s="52">
        <v>1562</v>
      </c>
    </row>
    <row r="653" spans="1:10" hidden="1" outlineLevel="2" x14ac:dyDescent="0.3">
      <c r="A653" s="19">
        <v>2017</v>
      </c>
      <c r="B653" t="s">
        <v>124</v>
      </c>
      <c r="C653" t="s">
        <v>125</v>
      </c>
      <c r="D653" t="s">
        <v>129</v>
      </c>
      <c r="E653" t="s">
        <v>8</v>
      </c>
      <c r="F653" t="s">
        <v>9</v>
      </c>
      <c r="G653" t="s">
        <v>82</v>
      </c>
      <c r="H653" s="11">
        <v>203</v>
      </c>
      <c r="I653" s="11">
        <v>228</v>
      </c>
      <c r="J653" s="52">
        <v>34542</v>
      </c>
    </row>
    <row r="654" spans="1:10" hidden="1" outlineLevel="2" x14ac:dyDescent="0.3">
      <c r="A654" s="19">
        <v>2017</v>
      </c>
      <c r="B654" t="s">
        <v>124</v>
      </c>
      <c r="C654" t="s">
        <v>125</v>
      </c>
      <c r="D654" t="s">
        <v>129</v>
      </c>
      <c r="E654" t="s">
        <v>10</v>
      </c>
      <c r="F654" t="s">
        <v>43</v>
      </c>
      <c r="G654" t="s">
        <v>83</v>
      </c>
      <c r="H654" s="11">
        <v>188</v>
      </c>
      <c r="I654" s="11">
        <v>242</v>
      </c>
      <c r="J654" s="52">
        <v>35815</v>
      </c>
    </row>
    <row r="655" spans="1:10" hidden="1" outlineLevel="2" x14ac:dyDescent="0.3">
      <c r="A655" s="19">
        <v>2017</v>
      </c>
      <c r="B655" t="s">
        <v>124</v>
      </c>
      <c r="C655" t="s">
        <v>125</v>
      </c>
      <c r="D655" t="s">
        <v>129</v>
      </c>
      <c r="E655" t="s">
        <v>11</v>
      </c>
      <c r="F655" t="s">
        <v>12</v>
      </c>
      <c r="G655" t="s">
        <v>84</v>
      </c>
      <c r="H655" s="11">
        <v>8854</v>
      </c>
      <c r="I655" s="11">
        <v>11644</v>
      </c>
      <c r="J655" s="52">
        <v>1802241</v>
      </c>
    </row>
    <row r="656" spans="1:10" hidden="1" outlineLevel="2" x14ac:dyDescent="0.3">
      <c r="A656" s="19">
        <v>2017</v>
      </c>
      <c r="B656" t="s">
        <v>124</v>
      </c>
      <c r="C656" t="s">
        <v>125</v>
      </c>
      <c r="D656" t="s">
        <v>129</v>
      </c>
      <c r="E656" t="s">
        <v>13</v>
      </c>
      <c r="F656" t="s">
        <v>14</v>
      </c>
      <c r="G656" t="s">
        <v>85</v>
      </c>
      <c r="H656" s="11">
        <v>616</v>
      </c>
      <c r="I656" s="11">
        <v>791</v>
      </c>
      <c r="J656" s="52">
        <v>135717</v>
      </c>
    </row>
    <row r="657" spans="1:10" hidden="1" outlineLevel="2" x14ac:dyDescent="0.3">
      <c r="A657" s="19">
        <v>2017</v>
      </c>
      <c r="B657" t="s">
        <v>124</v>
      </c>
      <c r="C657" t="s">
        <v>125</v>
      </c>
      <c r="D657" t="s">
        <v>129</v>
      </c>
      <c r="E657" t="s">
        <v>15</v>
      </c>
      <c r="F657" t="s">
        <v>16</v>
      </c>
      <c r="G657" t="s">
        <v>86</v>
      </c>
      <c r="H657" s="11">
        <v>6847</v>
      </c>
      <c r="I657" s="11">
        <v>9451</v>
      </c>
      <c r="J657" s="52">
        <v>1459569</v>
      </c>
    </row>
    <row r="658" spans="1:10" hidden="1" outlineLevel="2" x14ac:dyDescent="0.3">
      <c r="A658" s="19">
        <v>2017</v>
      </c>
      <c r="B658" t="s">
        <v>124</v>
      </c>
      <c r="C658" t="s">
        <v>125</v>
      </c>
      <c r="D658" t="s">
        <v>129</v>
      </c>
      <c r="E658" t="s">
        <v>17</v>
      </c>
      <c r="F658" t="s">
        <v>77</v>
      </c>
      <c r="G658" t="s">
        <v>87</v>
      </c>
      <c r="H658" s="11">
        <v>441</v>
      </c>
      <c r="I658" s="11">
        <v>610</v>
      </c>
      <c r="J658" s="52">
        <v>85672</v>
      </c>
    </row>
    <row r="659" spans="1:10" hidden="1" outlineLevel="2" x14ac:dyDescent="0.3">
      <c r="A659" s="19">
        <v>2017</v>
      </c>
      <c r="B659" t="s">
        <v>124</v>
      </c>
      <c r="C659" t="s">
        <v>125</v>
      </c>
      <c r="D659" t="s">
        <v>129</v>
      </c>
      <c r="E659" t="s">
        <v>18</v>
      </c>
      <c r="F659" t="s">
        <v>19</v>
      </c>
      <c r="G659" t="s">
        <v>88</v>
      </c>
      <c r="H659" s="11">
        <v>581</v>
      </c>
      <c r="I659" s="11">
        <v>698</v>
      </c>
      <c r="J659" s="52">
        <v>110144</v>
      </c>
    </row>
    <row r="660" spans="1:10" hidden="1" outlineLevel="2" x14ac:dyDescent="0.3">
      <c r="A660" s="19">
        <v>2017</v>
      </c>
      <c r="B660" t="s">
        <v>124</v>
      </c>
      <c r="C660" t="s">
        <v>125</v>
      </c>
      <c r="D660" t="s">
        <v>129</v>
      </c>
      <c r="E660" t="s">
        <v>20</v>
      </c>
      <c r="F660" t="s">
        <v>21</v>
      </c>
      <c r="G660" t="s">
        <v>89</v>
      </c>
      <c r="H660" s="11">
        <v>217</v>
      </c>
      <c r="I660" s="11">
        <v>279</v>
      </c>
      <c r="J660" s="52">
        <v>34425</v>
      </c>
    </row>
    <row r="661" spans="1:10" hidden="1" outlineLevel="2" x14ac:dyDescent="0.3">
      <c r="A661" s="19">
        <v>2017</v>
      </c>
      <c r="B661" t="s">
        <v>124</v>
      </c>
      <c r="C661" t="s">
        <v>125</v>
      </c>
      <c r="D661" t="s">
        <v>129</v>
      </c>
      <c r="E661" t="s">
        <v>22</v>
      </c>
      <c r="F661" t="s">
        <v>23</v>
      </c>
      <c r="G661" t="s">
        <v>90</v>
      </c>
      <c r="H661" s="11">
        <v>1238</v>
      </c>
      <c r="I661" s="11">
        <v>1992</v>
      </c>
      <c r="J661" s="52">
        <v>214094</v>
      </c>
    </row>
    <row r="662" spans="1:10" hidden="1" outlineLevel="2" x14ac:dyDescent="0.3">
      <c r="A662" s="19">
        <v>2017</v>
      </c>
      <c r="B662" t="s">
        <v>124</v>
      </c>
      <c r="C662" t="s">
        <v>125</v>
      </c>
      <c r="D662" t="s">
        <v>129</v>
      </c>
      <c r="E662" t="s">
        <v>24</v>
      </c>
      <c r="F662" t="s">
        <v>76</v>
      </c>
      <c r="G662" t="s">
        <v>91</v>
      </c>
      <c r="H662" s="11">
        <v>14066</v>
      </c>
      <c r="I662" s="11">
        <v>21982</v>
      </c>
      <c r="J662" s="52">
        <v>2538450</v>
      </c>
    </row>
    <row r="663" spans="1:10" hidden="1" outlineLevel="2" x14ac:dyDescent="0.3">
      <c r="A663" s="19">
        <v>2017</v>
      </c>
      <c r="B663" t="s">
        <v>124</v>
      </c>
      <c r="C663" t="s">
        <v>125</v>
      </c>
      <c r="D663" t="s">
        <v>129</v>
      </c>
      <c r="E663" t="s">
        <v>26</v>
      </c>
      <c r="F663" t="s">
        <v>27</v>
      </c>
      <c r="G663" t="s">
        <v>93</v>
      </c>
      <c r="H663" s="11">
        <v>1718</v>
      </c>
      <c r="I663" s="11">
        <v>2180</v>
      </c>
      <c r="J663" s="52">
        <v>285175</v>
      </c>
    </row>
    <row r="664" spans="1:10" hidden="1" outlineLevel="2" x14ac:dyDescent="0.3">
      <c r="A664" s="19">
        <v>2017</v>
      </c>
      <c r="B664" t="s">
        <v>124</v>
      </c>
      <c r="C664" t="s">
        <v>125</v>
      </c>
      <c r="D664" t="s">
        <v>129</v>
      </c>
      <c r="E664" t="s">
        <v>28</v>
      </c>
      <c r="F664" t="s">
        <v>29</v>
      </c>
      <c r="G664" t="s">
        <v>94</v>
      </c>
      <c r="H664" s="11">
        <v>1022</v>
      </c>
      <c r="I664" s="11">
        <v>1470</v>
      </c>
      <c r="J664" s="52">
        <v>125396</v>
      </c>
    </row>
    <row r="665" spans="1:10" hidden="1" outlineLevel="2" x14ac:dyDescent="0.3">
      <c r="A665" s="19">
        <v>2017</v>
      </c>
      <c r="B665" t="s">
        <v>124</v>
      </c>
      <c r="C665" t="s">
        <v>125</v>
      </c>
      <c r="D665" t="s">
        <v>129</v>
      </c>
      <c r="E665" t="s">
        <v>30</v>
      </c>
      <c r="F665" t="s">
        <v>31</v>
      </c>
      <c r="G665" t="s">
        <v>95</v>
      </c>
      <c r="H665" s="11">
        <v>2625</v>
      </c>
      <c r="I665" s="11">
        <v>3394</v>
      </c>
      <c r="J665" s="52">
        <v>535135</v>
      </c>
    </row>
    <row r="666" spans="1:10" hidden="1" outlineLevel="2" x14ac:dyDescent="0.3">
      <c r="A666" s="19">
        <v>2017</v>
      </c>
      <c r="B666" t="s">
        <v>124</v>
      </c>
      <c r="C666" t="s">
        <v>125</v>
      </c>
      <c r="D666" t="s">
        <v>129</v>
      </c>
      <c r="E666" t="s">
        <v>32</v>
      </c>
      <c r="F666" t="s">
        <v>33</v>
      </c>
      <c r="G666" t="s">
        <v>96</v>
      </c>
      <c r="H666" s="11">
        <v>2424</v>
      </c>
      <c r="I666" s="11">
        <v>3418</v>
      </c>
      <c r="J666" s="52">
        <v>370177</v>
      </c>
    </row>
    <row r="667" spans="1:10" hidden="1" outlineLevel="2" x14ac:dyDescent="0.3">
      <c r="A667" s="19">
        <v>2017</v>
      </c>
      <c r="B667" t="s">
        <v>124</v>
      </c>
      <c r="C667" t="s">
        <v>125</v>
      </c>
      <c r="D667" t="s">
        <v>129</v>
      </c>
      <c r="E667" t="s">
        <v>34</v>
      </c>
      <c r="F667" t="s">
        <v>35</v>
      </c>
      <c r="G667" t="s">
        <v>97</v>
      </c>
      <c r="H667" s="11">
        <v>483</v>
      </c>
      <c r="I667" s="11">
        <v>667</v>
      </c>
      <c r="J667" s="52">
        <v>69452</v>
      </c>
    </row>
    <row r="668" spans="1:10" hidden="1" outlineLevel="2" x14ac:dyDescent="0.3">
      <c r="A668" s="19">
        <v>2017</v>
      </c>
      <c r="B668" t="s">
        <v>124</v>
      </c>
      <c r="C668" t="s">
        <v>125</v>
      </c>
      <c r="D668" t="s">
        <v>129</v>
      </c>
      <c r="E668" t="s">
        <v>36</v>
      </c>
      <c r="F668" t="s">
        <v>37</v>
      </c>
      <c r="G668" t="s">
        <v>98</v>
      </c>
      <c r="H668" s="11">
        <v>1</v>
      </c>
      <c r="I668" s="11">
        <v>1</v>
      </c>
      <c r="J668" s="52">
        <v>93</v>
      </c>
    </row>
    <row r="669" spans="1:10" hidden="1" outlineLevel="2" x14ac:dyDescent="0.3">
      <c r="A669" s="19">
        <v>2017</v>
      </c>
      <c r="B669" t="s">
        <v>124</v>
      </c>
      <c r="C669" t="s">
        <v>125</v>
      </c>
      <c r="D669" t="s">
        <v>129</v>
      </c>
      <c r="E669" t="s">
        <v>38</v>
      </c>
      <c r="F669" t="s">
        <v>39</v>
      </c>
      <c r="G669" t="s">
        <v>99</v>
      </c>
      <c r="H669" s="11">
        <v>4</v>
      </c>
      <c r="I669" s="11">
        <v>6</v>
      </c>
      <c r="J669" s="52">
        <v>1037</v>
      </c>
    </row>
    <row r="670" spans="1:10" ht="15" outlineLevel="1" collapsed="1" thickBot="1" x14ac:dyDescent="0.35">
      <c r="A670" s="27" t="s">
        <v>107</v>
      </c>
      <c r="B670" s="28"/>
      <c r="C670" s="28"/>
      <c r="D670" s="28"/>
      <c r="E670" s="28"/>
      <c r="F670" s="28"/>
      <c r="G670" s="28"/>
      <c r="H670" s="29">
        <f>SUBTOTAL(9,H589:H669)</f>
        <v>522765</v>
      </c>
      <c r="I670" s="29">
        <f>SUBTOTAL(9,I589:I669)</f>
        <v>778281</v>
      </c>
      <c r="J670" s="54">
        <f>SUBTOTAL(9,J589:J669)</f>
        <v>89595003</v>
      </c>
    </row>
    <row r="671" spans="1:10" x14ac:dyDescent="0.3">
      <c r="A671" s="87" t="s">
        <v>355</v>
      </c>
      <c r="B671" s="11"/>
      <c r="C671" s="11"/>
      <c r="D671" s="11"/>
      <c r="E671" s="12"/>
      <c r="H671"/>
      <c r="I671"/>
      <c r="J671"/>
    </row>
  </sheetData>
  <mergeCells count="1">
    <mergeCell ref="A1:H1"/>
  </mergeCells>
  <hyperlinks>
    <hyperlink ref="A671" location="'inhoudstafel-sommaire'!A1" display="inhoudstafel - sommaire" xr:uid="{C45BD89A-B198-440F-AFB9-11BB4C066C51}"/>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ACA63-3DF1-46DD-9F25-D1B983375DFA}">
  <dimension ref="A1:J157"/>
  <sheetViews>
    <sheetView workbookViewId="0">
      <selection sqref="A1:H1"/>
    </sheetView>
  </sheetViews>
  <sheetFormatPr defaultRowHeight="14.4" outlineLevelRow="2" x14ac:dyDescent="0.3"/>
  <cols>
    <col min="1" max="1" width="10.6640625" bestFit="1" customWidth="1"/>
    <col min="2" max="2" width="11.109375" bestFit="1" customWidth="1"/>
    <col min="3" max="3" width="28.88671875" bestFit="1" customWidth="1"/>
    <col min="4" max="4" width="26.77734375" bestFit="1" customWidth="1"/>
    <col min="5" max="5" width="16.33203125" customWidth="1"/>
    <col min="6" max="6" width="130.6640625" bestFit="1" customWidth="1"/>
    <col min="7" max="7" width="132.21875" bestFit="1" customWidth="1"/>
    <col min="8" max="8" width="24.33203125" style="11" bestFit="1" customWidth="1"/>
    <col min="9" max="9" width="25.5546875" style="11" bestFit="1" customWidth="1"/>
    <col min="10" max="10" width="21.6640625" style="11" customWidth="1"/>
  </cols>
  <sheetData>
    <row r="1" spans="1:10" ht="184.8" customHeight="1" thickBot="1" x14ac:dyDescent="0.35">
      <c r="A1" s="174" t="s">
        <v>551</v>
      </c>
      <c r="B1" s="175"/>
      <c r="C1" s="175"/>
      <c r="D1" s="175"/>
      <c r="E1" s="175"/>
      <c r="F1" s="175"/>
      <c r="G1" s="175"/>
      <c r="H1" s="175"/>
    </row>
    <row r="2" spans="1:10" ht="15" thickBot="1" x14ac:dyDescent="0.35"/>
    <row r="3" spans="1:10" ht="60" customHeight="1" thickBot="1" x14ac:dyDescent="0.4">
      <c r="A3" s="55" t="s">
        <v>322</v>
      </c>
      <c r="B3" s="42" t="s">
        <v>74</v>
      </c>
      <c r="C3" s="42" t="s">
        <v>267</v>
      </c>
      <c r="D3" s="42" t="s">
        <v>342</v>
      </c>
      <c r="E3" s="42" t="s">
        <v>67</v>
      </c>
      <c r="F3" s="41" t="s">
        <v>62</v>
      </c>
      <c r="G3" s="41" t="s">
        <v>63</v>
      </c>
      <c r="H3" s="42" t="s">
        <v>71</v>
      </c>
      <c r="I3" s="42" t="s">
        <v>65</v>
      </c>
      <c r="J3" s="45" t="s">
        <v>66</v>
      </c>
    </row>
    <row r="4" spans="1:10" outlineLevel="2" x14ac:dyDescent="0.3">
      <c r="A4" s="19" t="s">
        <v>357</v>
      </c>
      <c r="B4" t="s">
        <v>120</v>
      </c>
      <c r="C4" t="s">
        <v>121</v>
      </c>
      <c r="D4" t="s">
        <v>127</v>
      </c>
      <c r="E4" t="s">
        <v>0</v>
      </c>
      <c r="F4" t="s">
        <v>1</v>
      </c>
      <c r="G4" t="s">
        <v>78</v>
      </c>
      <c r="H4" s="11">
        <v>2336</v>
      </c>
      <c r="I4" s="11">
        <v>3511</v>
      </c>
      <c r="J4" s="52">
        <v>497359</v>
      </c>
    </row>
    <row r="5" spans="1:10" outlineLevel="2" x14ac:dyDescent="0.3">
      <c r="A5" s="19" t="s">
        <v>357</v>
      </c>
      <c r="B5" t="s">
        <v>120</v>
      </c>
      <c r="C5" t="s">
        <v>121</v>
      </c>
      <c r="D5" t="s">
        <v>127</v>
      </c>
      <c r="E5" t="s">
        <v>2</v>
      </c>
      <c r="F5" t="s">
        <v>3</v>
      </c>
      <c r="G5" t="s">
        <v>79</v>
      </c>
      <c r="H5" s="11">
        <v>4</v>
      </c>
      <c r="I5" s="11">
        <v>7</v>
      </c>
      <c r="J5" s="52">
        <v>608</v>
      </c>
    </row>
    <row r="6" spans="1:10" outlineLevel="2" x14ac:dyDescent="0.3">
      <c r="A6" s="19" t="s">
        <v>357</v>
      </c>
      <c r="B6" t="s">
        <v>120</v>
      </c>
      <c r="C6" t="s">
        <v>121</v>
      </c>
      <c r="D6" t="s">
        <v>127</v>
      </c>
      <c r="E6" t="s">
        <v>4</v>
      </c>
      <c r="F6" t="s">
        <v>5</v>
      </c>
      <c r="G6" t="s">
        <v>494</v>
      </c>
      <c r="H6" s="11">
        <v>10067</v>
      </c>
      <c r="I6" s="11">
        <v>15059</v>
      </c>
      <c r="J6" s="52">
        <v>2082574</v>
      </c>
    </row>
    <row r="7" spans="1:10" outlineLevel="2" x14ac:dyDescent="0.3">
      <c r="A7" s="19" t="s">
        <v>357</v>
      </c>
      <c r="B7" t="s">
        <v>120</v>
      </c>
      <c r="C7" t="s">
        <v>121</v>
      </c>
      <c r="D7" t="s">
        <v>127</v>
      </c>
      <c r="E7" t="s">
        <v>6</v>
      </c>
      <c r="F7" t="s">
        <v>7</v>
      </c>
      <c r="G7" t="s">
        <v>81</v>
      </c>
      <c r="H7" s="11">
        <v>18</v>
      </c>
      <c r="I7" s="11">
        <v>26</v>
      </c>
      <c r="J7" s="52">
        <v>4140</v>
      </c>
    </row>
    <row r="8" spans="1:10" outlineLevel="2" x14ac:dyDescent="0.3">
      <c r="A8" s="19" t="s">
        <v>357</v>
      </c>
      <c r="B8" t="s">
        <v>120</v>
      </c>
      <c r="C8" t="s">
        <v>121</v>
      </c>
      <c r="D8" t="s">
        <v>127</v>
      </c>
      <c r="E8" t="s">
        <v>8</v>
      </c>
      <c r="F8" t="s">
        <v>9</v>
      </c>
      <c r="G8" t="s">
        <v>504</v>
      </c>
      <c r="H8" s="11">
        <v>539</v>
      </c>
      <c r="I8" s="11">
        <v>743</v>
      </c>
      <c r="J8" s="52">
        <v>109282</v>
      </c>
    </row>
    <row r="9" spans="1:10" outlineLevel="2" x14ac:dyDescent="0.3">
      <c r="A9" s="19" t="s">
        <v>357</v>
      </c>
      <c r="B9" t="s">
        <v>120</v>
      </c>
      <c r="C9" t="s">
        <v>121</v>
      </c>
      <c r="D9" t="s">
        <v>127</v>
      </c>
      <c r="E9" t="s">
        <v>10</v>
      </c>
      <c r="F9" t="s">
        <v>43</v>
      </c>
      <c r="G9" t="s">
        <v>83</v>
      </c>
      <c r="H9" s="11">
        <v>7019</v>
      </c>
      <c r="I9" s="11">
        <v>9511</v>
      </c>
      <c r="J9" s="52">
        <v>1540911</v>
      </c>
    </row>
    <row r="10" spans="1:10" outlineLevel="2" x14ac:dyDescent="0.3">
      <c r="A10" s="19" t="s">
        <v>357</v>
      </c>
      <c r="B10" t="s">
        <v>120</v>
      </c>
      <c r="C10" t="s">
        <v>121</v>
      </c>
      <c r="D10" t="s">
        <v>127</v>
      </c>
      <c r="E10" t="s">
        <v>11</v>
      </c>
      <c r="F10" t="s">
        <v>486</v>
      </c>
      <c r="G10" t="s">
        <v>495</v>
      </c>
      <c r="H10" s="11">
        <v>60374</v>
      </c>
      <c r="I10" s="11">
        <v>85885</v>
      </c>
      <c r="J10" s="52">
        <v>14774246</v>
      </c>
    </row>
    <row r="11" spans="1:10" outlineLevel="2" x14ac:dyDescent="0.3">
      <c r="A11" s="19" t="s">
        <v>357</v>
      </c>
      <c r="B11" t="s">
        <v>120</v>
      </c>
      <c r="C11" t="s">
        <v>121</v>
      </c>
      <c r="D11" t="s">
        <v>127</v>
      </c>
      <c r="E11" t="s">
        <v>13</v>
      </c>
      <c r="F11" t="s">
        <v>14</v>
      </c>
      <c r="G11" t="s">
        <v>85</v>
      </c>
      <c r="H11" s="11">
        <v>3717</v>
      </c>
      <c r="I11" s="11">
        <v>6249</v>
      </c>
      <c r="J11" s="52">
        <v>1012354</v>
      </c>
    </row>
    <row r="12" spans="1:10" outlineLevel="2" x14ac:dyDescent="0.3">
      <c r="A12" s="19" t="s">
        <v>357</v>
      </c>
      <c r="B12" t="s">
        <v>120</v>
      </c>
      <c r="C12" t="s">
        <v>121</v>
      </c>
      <c r="D12" t="s">
        <v>127</v>
      </c>
      <c r="E12" t="s">
        <v>15</v>
      </c>
      <c r="F12" t="s">
        <v>16</v>
      </c>
      <c r="G12" t="s">
        <v>86</v>
      </c>
      <c r="H12" s="11">
        <v>77055</v>
      </c>
      <c r="I12" s="11">
        <v>132894</v>
      </c>
      <c r="J12" s="52">
        <v>17869565</v>
      </c>
    </row>
    <row r="13" spans="1:10" outlineLevel="2" x14ac:dyDescent="0.3">
      <c r="A13" s="19" t="s">
        <v>357</v>
      </c>
      <c r="B13" t="s">
        <v>120</v>
      </c>
      <c r="C13" t="s">
        <v>121</v>
      </c>
      <c r="D13" t="s">
        <v>127</v>
      </c>
      <c r="E13" t="s">
        <v>17</v>
      </c>
      <c r="F13" t="s">
        <v>487</v>
      </c>
      <c r="G13" t="s">
        <v>496</v>
      </c>
      <c r="H13" s="11">
        <v>465</v>
      </c>
      <c r="I13" s="11">
        <v>789</v>
      </c>
      <c r="J13" s="52">
        <v>113918</v>
      </c>
    </row>
    <row r="14" spans="1:10" outlineLevel="2" x14ac:dyDescent="0.3">
      <c r="A14" s="19" t="s">
        <v>357</v>
      </c>
      <c r="B14" t="s">
        <v>120</v>
      </c>
      <c r="C14" t="s">
        <v>121</v>
      </c>
      <c r="D14" t="s">
        <v>127</v>
      </c>
      <c r="E14" t="s">
        <v>18</v>
      </c>
      <c r="F14" t="s">
        <v>488</v>
      </c>
      <c r="G14" t="s">
        <v>497</v>
      </c>
      <c r="H14" s="11">
        <v>1213</v>
      </c>
      <c r="I14" s="11">
        <v>1750</v>
      </c>
      <c r="J14" s="52">
        <v>312980</v>
      </c>
    </row>
    <row r="15" spans="1:10" outlineLevel="2" x14ac:dyDescent="0.3">
      <c r="A15" s="19" t="s">
        <v>357</v>
      </c>
      <c r="B15" t="s">
        <v>120</v>
      </c>
      <c r="C15" t="s">
        <v>121</v>
      </c>
      <c r="D15" t="s">
        <v>127</v>
      </c>
      <c r="E15" t="s">
        <v>20</v>
      </c>
      <c r="F15" t="s">
        <v>19</v>
      </c>
      <c r="G15" t="s">
        <v>498</v>
      </c>
      <c r="H15" s="11">
        <v>869</v>
      </c>
      <c r="I15" s="11">
        <v>1326</v>
      </c>
      <c r="J15" s="52">
        <v>203172</v>
      </c>
    </row>
    <row r="16" spans="1:10" outlineLevel="2" x14ac:dyDescent="0.3">
      <c r="A16" s="19" t="s">
        <v>357</v>
      </c>
      <c r="B16" t="s">
        <v>120</v>
      </c>
      <c r="C16" t="s">
        <v>121</v>
      </c>
      <c r="D16" t="s">
        <v>127</v>
      </c>
      <c r="E16" t="s">
        <v>22</v>
      </c>
      <c r="F16" t="s">
        <v>21</v>
      </c>
      <c r="G16" t="s">
        <v>89</v>
      </c>
      <c r="H16" s="11">
        <v>1060</v>
      </c>
      <c r="I16" s="11">
        <v>1775</v>
      </c>
      <c r="J16" s="52">
        <v>260482</v>
      </c>
    </row>
    <row r="17" spans="1:10" outlineLevel="2" x14ac:dyDescent="0.3">
      <c r="A17" s="19" t="s">
        <v>357</v>
      </c>
      <c r="B17" t="s">
        <v>120</v>
      </c>
      <c r="C17" t="s">
        <v>121</v>
      </c>
      <c r="D17" t="s">
        <v>127</v>
      </c>
      <c r="E17" t="s">
        <v>24</v>
      </c>
      <c r="F17" t="s">
        <v>489</v>
      </c>
      <c r="G17" t="s">
        <v>90</v>
      </c>
      <c r="H17" s="11">
        <v>5566</v>
      </c>
      <c r="I17" s="11">
        <v>8832</v>
      </c>
      <c r="J17" s="52">
        <v>1324609</v>
      </c>
    </row>
    <row r="18" spans="1:10" outlineLevel="2" x14ac:dyDescent="0.3">
      <c r="A18" s="19" t="s">
        <v>357</v>
      </c>
      <c r="B18" t="s">
        <v>120</v>
      </c>
      <c r="C18" t="s">
        <v>121</v>
      </c>
      <c r="D18" t="s">
        <v>127</v>
      </c>
      <c r="E18" t="s">
        <v>26</v>
      </c>
      <c r="F18" t="s">
        <v>76</v>
      </c>
      <c r="G18" t="s">
        <v>499</v>
      </c>
      <c r="H18" s="11">
        <v>8437</v>
      </c>
      <c r="I18" s="11">
        <v>13640</v>
      </c>
      <c r="J18" s="52">
        <v>1851709</v>
      </c>
    </row>
    <row r="19" spans="1:10" outlineLevel="2" x14ac:dyDescent="0.3">
      <c r="A19" s="19" t="s">
        <v>357</v>
      </c>
      <c r="B19" t="s">
        <v>120</v>
      </c>
      <c r="C19" t="s">
        <v>121</v>
      </c>
      <c r="D19" t="s">
        <v>127</v>
      </c>
      <c r="E19" t="s">
        <v>26</v>
      </c>
      <c r="F19" t="s">
        <v>25</v>
      </c>
      <c r="G19" t="s">
        <v>92</v>
      </c>
      <c r="H19" s="11">
        <v>156813</v>
      </c>
      <c r="I19" s="11">
        <v>288960</v>
      </c>
      <c r="J19" s="52">
        <v>32425976</v>
      </c>
    </row>
    <row r="20" spans="1:10" outlineLevel="2" x14ac:dyDescent="0.3">
      <c r="A20" s="19" t="s">
        <v>357</v>
      </c>
      <c r="B20" t="s">
        <v>120</v>
      </c>
      <c r="C20" t="s">
        <v>121</v>
      </c>
      <c r="D20" t="s">
        <v>127</v>
      </c>
      <c r="E20" t="s">
        <v>28</v>
      </c>
      <c r="F20" t="s">
        <v>27</v>
      </c>
      <c r="G20" t="s">
        <v>500</v>
      </c>
      <c r="H20" s="11">
        <v>14545</v>
      </c>
      <c r="I20" s="11">
        <v>20366</v>
      </c>
      <c r="J20" s="52">
        <v>2601851</v>
      </c>
    </row>
    <row r="21" spans="1:10" outlineLevel="2" x14ac:dyDescent="0.3">
      <c r="A21" s="19" t="s">
        <v>357</v>
      </c>
      <c r="B21" t="s">
        <v>120</v>
      </c>
      <c r="C21" t="s">
        <v>121</v>
      </c>
      <c r="D21" t="s">
        <v>127</v>
      </c>
      <c r="E21" t="s">
        <v>30</v>
      </c>
      <c r="F21" t="s">
        <v>29</v>
      </c>
      <c r="G21" t="s">
        <v>94</v>
      </c>
      <c r="H21" s="11">
        <v>5052</v>
      </c>
      <c r="I21" s="11">
        <v>8840</v>
      </c>
      <c r="J21" s="52">
        <v>753809</v>
      </c>
    </row>
    <row r="22" spans="1:10" outlineLevel="2" x14ac:dyDescent="0.3">
      <c r="A22" s="19" t="s">
        <v>357</v>
      </c>
      <c r="B22" t="s">
        <v>120</v>
      </c>
      <c r="C22" t="s">
        <v>121</v>
      </c>
      <c r="D22" t="s">
        <v>127</v>
      </c>
      <c r="E22" t="s">
        <v>32</v>
      </c>
      <c r="F22" t="s">
        <v>31</v>
      </c>
      <c r="G22" t="s">
        <v>501</v>
      </c>
      <c r="H22" s="11">
        <v>37397</v>
      </c>
      <c r="I22" s="11">
        <v>52217</v>
      </c>
      <c r="J22" s="52">
        <v>8400223</v>
      </c>
    </row>
    <row r="23" spans="1:10" outlineLevel="2" x14ac:dyDescent="0.3">
      <c r="A23" s="19" t="s">
        <v>357</v>
      </c>
      <c r="B23" t="s">
        <v>120</v>
      </c>
      <c r="C23" t="s">
        <v>121</v>
      </c>
      <c r="D23" t="s">
        <v>127</v>
      </c>
      <c r="E23" t="s">
        <v>34</v>
      </c>
      <c r="F23" t="s">
        <v>490</v>
      </c>
      <c r="G23" t="s">
        <v>502</v>
      </c>
      <c r="H23" s="11">
        <v>9396</v>
      </c>
      <c r="I23" s="11">
        <v>16648</v>
      </c>
      <c r="J23" s="52">
        <v>1941207</v>
      </c>
    </row>
    <row r="24" spans="1:10" outlineLevel="2" x14ac:dyDescent="0.3">
      <c r="A24" s="19" t="s">
        <v>357</v>
      </c>
      <c r="B24" t="s">
        <v>120</v>
      </c>
      <c r="C24" t="s">
        <v>121</v>
      </c>
      <c r="D24" t="s">
        <v>127</v>
      </c>
      <c r="E24" t="s">
        <v>36</v>
      </c>
      <c r="F24" t="s">
        <v>35</v>
      </c>
      <c r="G24" t="s">
        <v>503</v>
      </c>
      <c r="H24" s="11">
        <v>4353</v>
      </c>
      <c r="I24" s="11">
        <v>7073</v>
      </c>
      <c r="J24" s="52">
        <v>921562</v>
      </c>
    </row>
    <row r="25" spans="1:10" outlineLevel="2" x14ac:dyDescent="0.3">
      <c r="A25" s="19" t="s">
        <v>357</v>
      </c>
      <c r="B25" t="s">
        <v>120</v>
      </c>
      <c r="C25" t="s">
        <v>121</v>
      </c>
      <c r="D25" t="s">
        <v>127</v>
      </c>
      <c r="E25" t="s">
        <v>38</v>
      </c>
      <c r="F25" t="s">
        <v>491</v>
      </c>
      <c r="G25" t="s">
        <v>505</v>
      </c>
      <c r="H25" s="11">
        <v>101</v>
      </c>
      <c r="I25" s="11">
        <v>121</v>
      </c>
      <c r="J25" s="52">
        <v>32001</v>
      </c>
    </row>
    <row r="26" spans="1:10" outlineLevel="2" x14ac:dyDescent="0.3">
      <c r="A26" s="19" t="s">
        <v>357</v>
      </c>
      <c r="B26" t="s">
        <v>120</v>
      </c>
      <c r="C26" t="s">
        <v>121</v>
      </c>
      <c r="D26" t="s">
        <v>127</v>
      </c>
      <c r="E26" t="s">
        <v>493</v>
      </c>
      <c r="F26" t="s">
        <v>492</v>
      </c>
      <c r="G26" t="s">
        <v>99</v>
      </c>
      <c r="H26" s="11">
        <v>1</v>
      </c>
      <c r="I26" s="11">
        <v>1</v>
      </c>
      <c r="J26" s="52">
        <v>499</v>
      </c>
    </row>
    <row r="27" spans="1:10" outlineLevel="2" x14ac:dyDescent="0.3">
      <c r="A27" s="19" t="s">
        <v>357</v>
      </c>
      <c r="B27" t="s">
        <v>122</v>
      </c>
      <c r="C27" t="s">
        <v>123</v>
      </c>
      <c r="D27" t="s">
        <v>128</v>
      </c>
      <c r="E27" t="s">
        <v>0</v>
      </c>
      <c r="F27" t="s">
        <v>1</v>
      </c>
      <c r="G27" t="s">
        <v>78</v>
      </c>
      <c r="H27" s="11">
        <v>910</v>
      </c>
      <c r="I27" s="11">
        <v>1211</v>
      </c>
      <c r="J27" s="52">
        <v>207133</v>
      </c>
    </row>
    <row r="28" spans="1:10" outlineLevel="2" x14ac:dyDescent="0.3">
      <c r="A28" s="19" t="s">
        <v>357</v>
      </c>
      <c r="B28" t="s">
        <v>122</v>
      </c>
      <c r="C28" t="s">
        <v>123</v>
      </c>
      <c r="D28" t="s">
        <v>128</v>
      </c>
      <c r="E28" t="s">
        <v>2</v>
      </c>
      <c r="F28" t="s">
        <v>3</v>
      </c>
      <c r="G28" t="s">
        <v>79</v>
      </c>
      <c r="H28" s="11">
        <v>9</v>
      </c>
      <c r="I28" s="11">
        <v>10</v>
      </c>
      <c r="J28" s="52">
        <v>1721</v>
      </c>
    </row>
    <row r="29" spans="1:10" outlineLevel="2" x14ac:dyDescent="0.3">
      <c r="A29" s="19" t="s">
        <v>357</v>
      </c>
      <c r="B29" t="s">
        <v>122</v>
      </c>
      <c r="C29" t="s">
        <v>123</v>
      </c>
      <c r="D29" t="s">
        <v>128</v>
      </c>
      <c r="E29" t="s">
        <v>4</v>
      </c>
      <c r="F29" t="s">
        <v>5</v>
      </c>
      <c r="G29" t="s">
        <v>494</v>
      </c>
      <c r="H29" s="11">
        <v>5518</v>
      </c>
      <c r="I29" s="11">
        <v>7585</v>
      </c>
      <c r="J29" s="52">
        <v>1217715</v>
      </c>
    </row>
    <row r="30" spans="1:10" outlineLevel="2" x14ac:dyDescent="0.3">
      <c r="A30" s="19" t="s">
        <v>357</v>
      </c>
      <c r="B30" t="s">
        <v>122</v>
      </c>
      <c r="C30" t="s">
        <v>123</v>
      </c>
      <c r="D30" t="s">
        <v>128</v>
      </c>
      <c r="E30" t="s">
        <v>6</v>
      </c>
      <c r="F30" t="s">
        <v>7</v>
      </c>
      <c r="G30" t="s">
        <v>81</v>
      </c>
      <c r="H30" s="11">
        <v>32</v>
      </c>
      <c r="I30" s="11">
        <v>36</v>
      </c>
      <c r="J30" s="52">
        <v>6548</v>
      </c>
    </row>
    <row r="31" spans="1:10" outlineLevel="2" x14ac:dyDescent="0.3">
      <c r="A31" s="19" t="s">
        <v>357</v>
      </c>
      <c r="B31" t="s">
        <v>122</v>
      </c>
      <c r="C31" t="s">
        <v>123</v>
      </c>
      <c r="D31" t="s">
        <v>128</v>
      </c>
      <c r="E31" t="s">
        <v>8</v>
      </c>
      <c r="F31" t="s">
        <v>9</v>
      </c>
      <c r="G31" t="s">
        <v>504</v>
      </c>
      <c r="H31" s="11">
        <v>151</v>
      </c>
      <c r="I31" s="11">
        <v>219</v>
      </c>
      <c r="J31" s="52">
        <v>26635</v>
      </c>
    </row>
    <row r="32" spans="1:10" outlineLevel="2" x14ac:dyDescent="0.3">
      <c r="A32" s="19" t="s">
        <v>357</v>
      </c>
      <c r="B32" t="s">
        <v>122</v>
      </c>
      <c r="C32" t="s">
        <v>123</v>
      </c>
      <c r="D32" t="s">
        <v>128</v>
      </c>
      <c r="E32" t="s">
        <v>10</v>
      </c>
      <c r="F32" t="s">
        <v>43</v>
      </c>
      <c r="G32" t="s">
        <v>83</v>
      </c>
      <c r="H32" s="11">
        <v>2340</v>
      </c>
      <c r="I32" s="11">
        <v>2978</v>
      </c>
      <c r="J32" s="52">
        <v>465332</v>
      </c>
    </row>
    <row r="33" spans="1:10" outlineLevel="2" x14ac:dyDescent="0.3">
      <c r="A33" s="19" t="s">
        <v>357</v>
      </c>
      <c r="B33" t="s">
        <v>122</v>
      </c>
      <c r="C33" t="s">
        <v>123</v>
      </c>
      <c r="D33" t="s">
        <v>128</v>
      </c>
      <c r="E33" t="s">
        <v>11</v>
      </c>
      <c r="F33" t="s">
        <v>486</v>
      </c>
      <c r="G33" t="s">
        <v>495</v>
      </c>
      <c r="H33" s="11">
        <v>20071</v>
      </c>
      <c r="I33" s="11">
        <v>28217</v>
      </c>
      <c r="J33" s="52">
        <v>4800429</v>
      </c>
    </row>
    <row r="34" spans="1:10" outlineLevel="2" x14ac:dyDescent="0.3">
      <c r="A34" s="19" t="s">
        <v>357</v>
      </c>
      <c r="B34" t="s">
        <v>122</v>
      </c>
      <c r="C34" t="s">
        <v>123</v>
      </c>
      <c r="D34" t="s">
        <v>128</v>
      </c>
      <c r="E34" t="s">
        <v>13</v>
      </c>
      <c r="F34" t="s">
        <v>14</v>
      </c>
      <c r="G34" t="s">
        <v>85</v>
      </c>
      <c r="H34" s="11">
        <v>839</v>
      </c>
      <c r="I34" s="11">
        <v>1230</v>
      </c>
      <c r="J34" s="52">
        <v>223523</v>
      </c>
    </row>
    <row r="35" spans="1:10" outlineLevel="2" x14ac:dyDescent="0.3">
      <c r="A35" s="19" t="s">
        <v>357</v>
      </c>
      <c r="B35" t="s">
        <v>122</v>
      </c>
      <c r="C35" t="s">
        <v>123</v>
      </c>
      <c r="D35" t="s">
        <v>128</v>
      </c>
      <c r="E35" t="s">
        <v>15</v>
      </c>
      <c r="F35" t="s">
        <v>16</v>
      </c>
      <c r="G35" t="s">
        <v>86</v>
      </c>
      <c r="H35" s="11">
        <v>34548</v>
      </c>
      <c r="I35" s="11">
        <v>51372</v>
      </c>
      <c r="J35" s="52">
        <v>8406000</v>
      </c>
    </row>
    <row r="36" spans="1:10" outlineLevel="2" x14ac:dyDescent="0.3">
      <c r="A36" s="19" t="s">
        <v>357</v>
      </c>
      <c r="B36" t="s">
        <v>122</v>
      </c>
      <c r="C36" t="s">
        <v>123</v>
      </c>
      <c r="D36" t="s">
        <v>128</v>
      </c>
      <c r="E36" t="s">
        <v>17</v>
      </c>
      <c r="F36" t="s">
        <v>487</v>
      </c>
      <c r="G36" t="s">
        <v>496</v>
      </c>
      <c r="H36" s="11">
        <v>361</v>
      </c>
      <c r="I36" s="11">
        <v>499</v>
      </c>
      <c r="J36" s="52">
        <v>94771</v>
      </c>
    </row>
    <row r="37" spans="1:10" outlineLevel="2" x14ac:dyDescent="0.3">
      <c r="A37" s="19" t="s">
        <v>357</v>
      </c>
      <c r="B37" t="s">
        <v>122</v>
      </c>
      <c r="C37" t="s">
        <v>123</v>
      </c>
      <c r="D37" t="s">
        <v>128</v>
      </c>
      <c r="E37" t="s">
        <v>18</v>
      </c>
      <c r="F37" t="s">
        <v>488</v>
      </c>
      <c r="G37" t="s">
        <v>497</v>
      </c>
      <c r="H37" s="11">
        <v>420</v>
      </c>
      <c r="I37" s="11">
        <v>569</v>
      </c>
      <c r="J37" s="52">
        <v>105971</v>
      </c>
    </row>
    <row r="38" spans="1:10" outlineLevel="2" x14ac:dyDescent="0.3">
      <c r="A38" s="19" t="s">
        <v>357</v>
      </c>
      <c r="B38" t="s">
        <v>122</v>
      </c>
      <c r="C38" t="s">
        <v>123</v>
      </c>
      <c r="D38" t="s">
        <v>128</v>
      </c>
      <c r="E38" t="s">
        <v>20</v>
      </c>
      <c r="F38" t="s">
        <v>19</v>
      </c>
      <c r="G38" t="s">
        <v>498</v>
      </c>
      <c r="H38" s="11">
        <v>326</v>
      </c>
      <c r="I38" s="11">
        <v>437</v>
      </c>
      <c r="J38" s="52">
        <v>72292</v>
      </c>
    </row>
    <row r="39" spans="1:10" outlineLevel="2" x14ac:dyDescent="0.3">
      <c r="A39" s="19" t="s">
        <v>357</v>
      </c>
      <c r="B39" t="s">
        <v>122</v>
      </c>
      <c r="C39" t="s">
        <v>123</v>
      </c>
      <c r="D39" t="s">
        <v>128</v>
      </c>
      <c r="E39" t="s">
        <v>22</v>
      </c>
      <c r="F39" t="s">
        <v>21</v>
      </c>
      <c r="G39" t="s">
        <v>89</v>
      </c>
      <c r="H39" s="11">
        <v>531</v>
      </c>
      <c r="I39" s="11">
        <v>734</v>
      </c>
      <c r="J39" s="52">
        <v>92799</v>
      </c>
    </row>
    <row r="40" spans="1:10" outlineLevel="2" x14ac:dyDescent="0.3">
      <c r="A40" s="19" t="s">
        <v>357</v>
      </c>
      <c r="B40" t="s">
        <v>122</v>
      </c>
      <c r="C40" t="s">
        <v>123</v>
      </c>
      <c r="D40" t="s">
        <v>128</v>
      </c>
      <c r="E40" t="s">
        <v>24</v>
      </c>
      <c r="F40" t="s">
        <v>489</v>
      </c>
      <c r="G40" t="s">
        <v>90</v>
      </c>
      <c r="H40" s="11">
        <v>2203</v>
      </c>
      <c r="I40" s="11">
        <v>3128</v>
      </c>
      <c r="J40" s="52">
        <v>485530</v>
      </c>
    </row>
    <row r="41" spans="1:10" outlineLevel="2" x14ac:dyDescent="0.3">
      <c r="A41" s="19" t="s">
        <v>357</v>
      </c>
      <c r="B41" t="s">
        <v>122</v>
      </c>
      <c r="C41" t="s">
        <v>123</v>
      </c>
      <c r="D41" t="s">
        <v>128</v>
      </c>
      <c r="E41" t="s">
        <v>26</v>
      </c>
      <c r="F41" t="s">
        <v>76</v>
      </c>
      <c r="G41" t="s">
        <v>499</v>
      </c>
      <c r="H41" s="11">
        <v>3489</v>
      </c>
      <c r="I41" s="11">
        <v>5641</v>
      </c>
      <c r="J41" s="52">
        <v>691700</v>
      </c>
    </row>
    <row r="42" spans="1:10" outlineLevel="2" x14ac:dyDescent="0.3">
      <c r="A42" s="19" t="s">
        <v>357</v>
      </c>
      <c r="B42" t="s">
        <v>122</v>
      </c>
      <c r="C42" t="s">
        <v>123</v>
      </c>
      <c r="D42" t="s">
        <v>128</v>
      </c>
      <c r="E42" t="s">
        <v>26</v>
      </c>
      <c r="F42" t="s">
        <v>25</v>
      </c>
      <c r="G42" t="s">
        <v>92</v>
      </c>
      <c r="H42" s="11">
        <v>16356</v>
      </c>
      <c r="I42" s="11">
        <v>28344</v>
      </c>
      <c r="J42" s="52">
        <v>3579419</v>
      </c>
    </row>
    <row r="43" spans="1:10" outlineLevel="2" x14ac:dyDescent="0.3">
      <c r="A43" s="19" t="s">
        <v>357</v>
      </c>
      <c r="B43" t="s">
        <v>122</v>
      </c>
      <c r="C43" t="s">
        <v>123</v>
      </c>
      <c r="D43" t="s">
        <v>128</v>
      </c>
      <c r="E43" t="s">
        <v>28</v>
      </c>
      <c r="F43" t="s">
        <v>27</v>
      </c>
      <c r="G43" t="s">
        <v>500</v>
      </c>
      <c r="H43" s="11">
        <v>7295</v>
      </c>
      <c r="I43" s="11">
        <v>9599</v>
      </c>
      <c r="J43" s="52">
        <v>1031358</v>
      </c>
    </row>
    <row r="44" spans="1:10" outlineLevel="2" x14ac:dyDescent="0.3">
      <c r="A44" s="19" t="s">
        <v>357</v>
      </c>
      <c r="B44" t="s">
        <v>122</v>
      </c>
      <c r="C44" t="s">
        <v>123</v>
      </c>
      <c r="D44" t="s">
        <v>128</v>
      </c>
      <c r="E44" t="s">
        <v>30</v>
      </c>
      <c r="F44" t="s">
        <v>29</v>
      </c>
      <c r="G44" t="s">
        <v>94</v>
      </c>
      <c r="H44" s="11">
        <v>4158</v>
      </c>
      <c r="I44" s="11">
        <v>6978</v>
      </c>
      <c r="J44" s="52">
        <v>470343</v>
      </c>
    </row>
    <row r="45" spans="1:10" outlineLevel="2" x14ac:dyDescent="0.3">
      <c r="A45" s="19" t="s">
        <v>357</v>
      </c>
      <c r="B45" t="s">
        <v>122</v>
      </c>
      <c r="C45" t="s">
        <v>123</v>
      </c>
      <c r="D45" t="s">
        <v>128</v>
      </c>
      <c r="E45" t="s">
        <v>32</v>
      </c>
      <c r="F45" t="s">
        <v>31</v>
      </c>
      <c r="G45" t="s">
        <v>501</v>
      </c>
      <c r="H45" s="11">
        <v>13283</v>
      </c>
      <c r="I45" s="11">
        <v>17579</v>
      </c>
      <c r="J45" s="52">
        <v>3324689</v>
      </c>
    </row>
    <row r="46" spans="1:10" outlineLevel="2" x14ac:dyDescent="0.3">
      <c r="A46" s="19" t="s">
        <v>357</v>
      </c>
      <c r="B46" t="s">
        <v>122</v>
      </c>
      <c r="C46" t="s">
        <v>123</v>
      </c>
      <c r="D46" t="s">
        <v>128</v>
      </c>
      <c r="E46" t="s">
        <v>34</v>
      </c>
      <c r="F46" t="s">
        <v>490</v>
      </c>
      <c r="G46" t="s">
        <v>502</v>
      </c>
      <c r="H46" s="11">
        <v>6978</v>
      </c>
      <c r="I46" s="11">
        <v>10238</v>
      </c>
      <c r="J46" s="52">
        <v>1470785</v>
      </c>
    </row>
    <row r="47" spans="1:10" outlineLevel="2" x14ac:dyDescent="0.3">
      <c r="A47" s="19" t="s">
        <v>357</v>
      </c>
      <c r="B47" t="s">
        <v>122</v>
      </c>
      <c r="C47" t="s">
        <v>123</v>
      </c>
      <c r="D47" t="s">
        <v>128</v>
      </c>
      <c r="E47" t="s">
        <v>36</v>
      </c>
      <c r="F47" t="s">
        <v>35</v>
      </c>
      <c r="G47" t="s">
        <v>503</v>
      </c>
      <c r="H47" s="11">
        <v>2085</v>
      </c>
      <c r="I47" s="11">
        <v>2816</v>
      </c>
      <c r="J47" s="52">
        <v>430678</v>
      </c>
    </row>
    <row r="48" spans="1:10" outlineLevel="2" x14ac:dyDescent="0.3">
      <c r="A48" s="19" t="s">
        <v>357</v>
      </c>
      <c r="B48" t="s">
        <v>122</v>
      </c>
      <c r="C48" t="s">
        <v>123</v>
      </c>
      <c r="D48" t="s">
        <v>128</v>
      </c>
      <c r="E48" t="s">
        <v>38</v>
      </c>
      <c r="F48" t="s">
        <v>491</v>
      </c>
      <c r="G48" t="s">
        <v>505</v>
      </c>
      <c r="H48" s="11">
        <v>8</v>
      </c>
      <c r="I48" s="11">
        <v>12</v>
      </c>
      <c r="J48" s="52">
        <v>1615</v>
      </c>
    </row>
    <row r="49" spans="1:10" outlineLevel="2" x14ac:dyDescent="0.3">
      <c r="A49" s="19" t="s">
        <v>357</v>
      </c>
      <c r="B49" t="s">
        <v>122</v>
      </c>
      <c r="C49" t="s">
        <v>123</v>
      </c>
      <c r="D49" t="s">
        <v>128</v>
      </c>
      <c r="E49" t="s">
        <v>493</v>
      </c>
      <c r="F49" t="s">
        <v>492</v>
      </c>
      <c r="G49" t="s">
        <v>99</v>
      </c>
      <c r="H49" s="11">
        <v>25</v>
      </c>
      <c r="I49" s="11">
        <v>26</v>
      </c>
      <c r="J49" s="52">
        <v>5038</v>
      </c>
    </row>
    <row r="50" spans="1:10" outlineLevel="2" x14ac:dyDescent="0.3">
      <c r="A50" s="19" t="s">
        <v>357</v>
      </c>
      <c r="B50" t="s">
        <v>534</v>
      </c>
      <c r="C50" t="s">
        <v>535</v>
      </c>
      <c r="D50" t="s">
        <v>129</v>
      </c>
      <c r="E50" t="s">
        <v>0</v>
      </c>
      <c r="F50" t="s">
        <v>1</v>
      </c>
      <c r="G50" t="s">
        <v>78</v>
      </c>
      <c r="H50" s="11">
        <v>4</v>
      </c>
      <c r="I50" s="11">
        <v>10</v>
      </c>
      <c r="J50" s="52">
        <v>784</v>
      </c>
    </row>
    <row r="51" spans="1:10" outlineLevel="2" x14ac:dyDescent="0.3">
      <c r="A51" s="19" t="s">
        <v>357</v>
      </c>
      <c r="B51" t="s">
        <v>534</v>
      </c>
      <c r="C51" t="s">
        <v>535</v>
      </c>
      <c r="D51" t="s">
        <v>129</v>
      </c>
      <c r="E51" t="s">
        <v>4</v>
      </c>
      <c r="F51" t="s">
        <v>5</v>
      </c>
      <c r="G51" t="s">
        <v>494</v>
      </c>
      <c r="H51" s="11">
        <v>1319</v>
      </c>
      <c r="I51" s="11">
        <v>1904</v>
      </c>
      <c r="J51" s="52">
        <v>334262</v>
      </c>
    </row>
    <row r="52" spans="1:10" outlineLevel="2" x14ac:dyDescent="0.3">
      <c r="A52" s="19" t="s">
        <v>357</v>
      </c>
      <c r="B52" t="s">
        <v>534</v>
      </c>
      <c r="C52" t="s">
        <v>535</v>
      </c>
      <c r="D52" t="s">
        <v>129</v>
      </c>
      <c r="E52" t="s">
        <v>6</v>
      </c>
      <c r="F52" t="s">
        <v>7</v>
      </c>
      <c r="G52" t="s">
        <v>81</v>
      </c>
      <c r="H52" s="11">
        <v>35</v>
      </c>
      <c r="I52" s="11">
        <v>48</v>
      </c>
      <c r="J52" s="52">
        <v>5387</v>
      </c>
    </row>
    <row r="53" spans="1:10" outlineLevel="2" x14ac:dyDescent="0.3">
      <c r="A53" s="19" t="s">
        <v>357</v>
      </c>
      <c r="B53" t="s">
        <v>534</v>
      </c>
      <c r="C53" t="s">
        <v>535</v>
      </c>
      <c r="D53" t="s">
        <v>129</v>
      </c>
      <c r="E53" t="s">
        <v>8</v>
      </c>
      <c r="F53" t="s">
        <v>9</v>
      </c>
      <c r="G53" t="s">
        <v>504</v>
      </c>
      <c r="H53" s="11">
        <v>229</v>
      </c>
      <c r="I53" s="11">
        <v>327</v>
      </c>
      <c r="J53" s="52">
        <v>54599</v>
      </c>
    </row>
    <row r="54" spans="1:10" outlineLevel="2" x14ac:dyDescent="0.3">
      <c r="A54" s="19" t="s">
        <v>357</v>
      </c>
      <c r="B54" t="s">
        <v>534</v>
      </c>
      <c r="C54" t="s">
        <v>535</v>
      </c>
      <c r="D54" t="s">
        <v>129</v>
      </c>
      <c r="E54" t="s">
        <v>10</v>
      </c>
      <c r="F54" t="s">
        <v>43</v>
      </c>
      <c r="G54" t="s">
        <v>83</v>
      </c>
      <c r="H54" s="11">
        <v>349</v>
      </c>
      <c r="I54" s="11">
        <v>456</v>
      </c>
      <c r="J54" s="52">
        <v>92491</v>
      </c>
    </row>
    <row r="55" spans="1:10" outlineLevel="2" x14ac:dyDescent="0.3">
      <c r="A55" s="19" t="s">
        <v>357</v>
      </c>
      <c r="B55" t="s">
        <v>534</v>
      </c>
      <c r="C55" t="s">
        <v>535</v>
      </c>
      <c r="D55" t="s">
        <v>129</v>
      </c>
      <c r="E55" t="s">
        <v>11</v>
      </c>
      <c r="F55" t="s">
        <v>486</v>
      </c>
      <c r="G55" t="s">
        <v>495</v>
      </c>
      <c r="H55" s="11">
        <v>19661</v>
      </c>
      <c r="I55" s="11">
        <v>28195</v>
      </c>
      <c r="J55" s="52">
        <v>5166491</v>
      </c>
    </row>
    <row r="56" spans="1:10" outlineLevel="2" x14ac:dyDescent="0.3">
      <c r="A56" s="19" t="s">
        <v>357</v>
      </c>
      <c r="B56" t="s">
        <v>534</v>
      </c>
      <c r="C56" t="s">
        <v>535</v>
      </c>
      <c r="D56" t="s">
        <v>129</v>
      </c>
      <c r="E56" t="s">
        <v>13</v>
      </c>
      <c r="F56" t="s">
        <v>14</v>
      </c>
      <c r="G56" t="s">
        <v>85</v>
      </c>
      <c r="H56" s="11">
        <v>3778</v>
      </c>
      <c r="I56" s="11">
        <v>5751</v>
      </c>
      <c r="J56" s="52">
        <v>909608</v>
      </c>
    </row>
    <row r="57" spans="1:10" outlineLevel="2" x14ac:dyDescent="0.3">
      <c r="A57" s="19" t="s">
        <v>357</v>
      </c>
      <c r="B57" t="s">
        <v>534</v>
      </c>
      <c r="C57" t="s">
        <v>535</v>
      </c>
      <c r="D57" t="s">
        <v>129</v>
      </c>
      <c r="E57" t="s">
        <v>15</v>
      </c>
      <c r="F57" t="s">
        <v>16</v>
      </c>
      <c r="G57" t="s">
        <v>86</v>
      </c>
      <c r="H57" s="11">
        <v>22595</v>
      </c>
      <c r="I57" s="11">
        <v>39320</v>
      </c>
      <c r="J57" s="52">
        <v>6232789</v>
      </c>
    </row>
    <row r="58" spans="1:10" outlineLevel="2" x14ac:dyDescent="0.3">
      <c r="A58" s="19" t="s">
        <v>357</v>
      </c>
      <c r="B58" t="s">
        <v>534</v>
      </c>
      <c r="C58" t="s">
        <v>535</v>
      </c>
      <c r="D58" t="s">
        <v>129</v>
      </c>
      <c r="E58" t="s">
        <v>17</v>
      </c>
      <c r="F58" t="s">
        <v>487</v>
      </c>
      <c r="G58" t="s">
        <v>496</v>
      </c>
      <c r="H58" s="11">
        <v>529</v>
      </c>
      <c r="I58" s="11">
        <v>859</v>
      </c>
      <c r="J58" s="52">
        <v>143959</v>
      </c>
    </row>
    <row r="59" spans="1:10" outlineLevel="2" x14ac:dyDescent="0.3">
      <c r="A59" s="19" t="s">
        <v>357</v>
      </c>
      <c r="B59" t="s">
        <v>534</v>
      </c>
      <c r="C59" t="s">
        <v>535</v>
      </c>
      <c r="D59" t="s">
        <v>129</v>
      </c>
      <c r="E59" t="s">
        <v>18</v>
      </c>
      <c r="F59" t="s">
        <v>488</v>
      </c>
      <c r="G59" t="s">
        <v>497</v>
      </c>
      <c r="H59" s="11">
        <v>360</v>
      </c>
      <c r="I59" s="11">
        <v>540</v>
      </c>
      <c r="J59" s="52">
        <v>112632</v>
      </c>
    </row>
    <row r="60" spans="1:10" outlineLevel="2" x14ac:dyDescent="0.3">
      <c r="A60" s="19" t="s">
        <v>357</v>
      </c>
      <c r="B60" t="s">
        <v>534</v>
      </c>
      <c r="C60" t="s">
        <v>535</v>
      </c>
      <c r="D60" t="s">
        <v>129</v>
      </c>
      <c r="E60" t="s">
        <v>20</v>
      </c>
      <c r="F60" t="s">
        <v>19</v>
      </c>
      <c r="G60" t="s">
        <v>498</v>
      </c>
      <c r="H60" s="11">
        <v>1331</v>
      </c>
      <c r="I60" s="11">
        <v>1841</v>
      </c>
      <c r="J60" s="52">
        <v>339853</v>
      </c>
    </row>
    <row r="61" spans="1:10" outlineLevel="2" x14ac:dyDescent="0.3">
      <c r="A61" s="19" t="s">
        <v>357</v>
      </c>
      <c r="B61" t="s">
        <v>534</v>
      </c>
      <c r="C61" t="s">
        <v>535</v>
      </c>
      <c r="D61" t="s">
        <v>129</v>
      </c>
      <c r="E61" t="s">
        <v>22</v>
      </c>
      <c r="F61" t="s">
        <v>21</v>
      </c>
      <c r="G61" t="s">
        <v>89</v>
      </c>
      <c r="H61" s="11">
        <v>435</v>
      </c>
      <c r="I61" s="11">
        <v>614</v>
      </c>
      <c r="J61" s="52">
        <v>93750</v>
      </c>
    </row>
    <row r="62" spans="1:10" outlineLevel="2" x14ac:dyDescent="0.3">
      <c r="A62" s="19" t="s">
        <v>357</v>
      </c>
      <c r="B62" t="s">
        <v>534</v>
      </c>
      <c r="C62" t="s">
        <v>535</v>
      </c>
      <c r="D62" t="s">
        <v>129</v>
      </c>
      <c r="E62" t="s">
        <v>24</v>
      </c>
      <c r="F62" t="s">
        <v>489</v>
      </c>
      <c r="G62" t="s">
        <v>90</v>
      </c>
      <c r="H62" s="11">
        <v>2278</v>
      </c>
      <c r="I62" s="11">
        <v>3584</v>
      </c>
      <c r="J62" s="52">
        <v>563791</v>
      </c>
    </row>
    <row r="63" spans="1:10" outlineLevel="2" x14ac:dyDescent="0.3">
      <c r="A63" s="19" t="s">
        <v>357</v>
      </c>
      <c r="B63" t="s">
        <v>534</v>
      </c>
      <c r="C63" t="s">
        <v>535</v>
      </c>
      <c r="D63" t="s">
        <v>129</v>
      </c>
      <c r="E63" t="s">
        <v>26</v>
      </c>
      <c r="F63" t="s">
        <v>76</v>
      </c>
      <c r="G63" t="s">
        <v>499</v>
      </c>
      <c r="H63" s="11">
        <v>5355</v>
      </c>
      <c r="I63" s="11">
        <v>8577</v>
      </c>
      <c r="J63" s="52">
        <v>1251186</v>
      </c>
    </row>
    <row r="64" spans="1:10" outlineLevel="2" x14ac:dyDescent="0.3">
      <c r="A64" s="19" t="s">
        <v>357</v>
      </c>
      <c r="B64" t="s">
        <v>534</v>
      </c>
      <c r="C64" t="s">
        <v>535</v>
      </c>
      <c r="D64" t="s">
        <v>129</v>
      </c>
      <c r="E64" t="s">
        <v>26</v>
      </c>
      <c r="F64" t="s">
        <v>25</v>
      </c>
      <c r="G64" t="s">
        <v>92</v>
      </c>
      <c r="H64" s="11">
        <v>45999</v>
      </c>
      <c r="I64" s="11">
        <v>90509</v>
      </c>
      <c r="J64" s="52">
        <v>10695761</v>
      </c>
    </row>
    <row r="65" spans="1:10" outlineLevel="2" x14ac:dyDescent="0.3">
      <c r="A65" s="19" t="s">
        <v>357</v>
      </c>
      <c r="B65" t="s">
        <v>534</v>
      </c>
      <c r="C65" t="s">
        <v>535</v>
      </c>
      <c r="D65" t="s">
        <v>129</v>
      </c>
      <c r="E65" t="s">
        <v>28</v>
      </c>
      <c r="F65" t="s">
        <v>27</v>
      </c>
      <c r="G65" t="s">
        <v>500</v>
      </c>
      <c r="H65" s="11">
        <v>3422</v>
      </c>
      <c r="I65" s="11">
        <v>4871</v>
      </c>
      <c r="J65" s="52">
        <v>651339</v>
      </c>
    </row>
    <row r="66" spans="1:10" outlineLevel="2" x14ac:dyDescent="0.3">
      <c r="A66" s="19" t="s">
        <v>357</v>
      </c>
      <c r="B66" t="s">
        <v>534</v>
      </c>
      <c r="C66" t="s">
        <v>535</v>
      </c>
      <c r="D66" t="s">
        <v>129</v>
      </c>
      <c r="E66" t="s">
        <v>30</v>
      </c>
      <c r="F66" t="s">
        <v>29</v>
      </c>
      <c r="G66" t="s">
        <v>94</v>
      </c>
      <c r="H66" s="11">
        <v>1749</v>
      </c>
      <c r="I66" s="11">
        <v>3039</v>
      </c>
      <c r="J66" s="52">
        <v>300968</v>
      </c>
    </row>
    <row r="67" spans="1:10" outlineLevel="2" x14ac:dyDescent="0.3">
      <c r="A67" s="19" t="s">
        <v>357</v>
      </c>
      <c r="B67" t="s">
        <v>534</v>
      </c>
      <c r="C67" t="s">
        <v>535</v>
      </c>
      <c r="D67" t="s">
        <v>129</v>
      </c>
      <c r="E67" t="s">
        <v>32</v>
      </c>
      <c r="F67" t="s">
        <v>31</v>
      </c>
      <c r="G67" t="s">
        <v>501</v>
      </c>
      <c r="H67" s="11">
        <v>5543</v>
      </c>
      <c r="I67" s="11">
        <v>7792</v>
      </c>
      <c r="J67" s="52">
        <v>1558951</v>
      </c>
    </row>
    <row r="68" spans="1:10" outlineLevel="2" x14ac:dyDescent="0.3">
      <c r="A68" s="19" t="s">
        <v>357</v>
      </c>
      <c r="B68" t="s">
        <v>534</v>
      </c>
      <c r="C68" t="s">
        <v>535</v>
      </c>
      <c r="D68" t="s">
        <v>129</v>
      </c>
      <c r="E68" t="s">
        <v>34</v>
      </c>
      <c r="F68" t="s">
        <v>490</v>
      </c>
      <c r="G68" t="s">
        <v>502</v>
      </c>
      <c r="H68" s="11">
        <v>4280</v>
      </c>
      <c r="I68" s="11">
        <v>6864</v>
      </c>
      <c r="J68" s="52">
        <v>925911</v>
      </c>
    </row>
    <row r="69" spans="1:10" outlineLevel="2" x14ac:dyDescent="0.3">
      <c r="A69" s="19" t="s">
        <v>357</v>
      </c>
      <c r="B69" t="s">
        <v>534</v>
      </c>
      <c r="C69" t="s">
        <v>535</v>
      </c>
      <c r="D69" t="s">
        <v>129</v>
      </c>
      <c r="E69" t="s">
        <v>36</v>
      </c>
      <c r="F69" t="s">
        <v>35</v>
      </c>
      <c r="G69" t="s">
        <v>503</v>
      </c>
      <c r="H69" s="11">
        <v>1400</v>
      </c>
      <c r="I69" s="11">
        <v>2231</v>
      </c>
      <c r="J69" s="52">
        <v>310970</v>
      </c>
    </row>
    <row r="70" spans="1:10" outlineLevel="2" x14ac:dyDescent="0.3">
      <c r="A70" s="19" t="s">
        <v>357</v>
      </c>
      <c r="B70" t="s">
        <v>534</v>
      </c>
      <c r="C70" t="s">
        <v>535</v>
      </c>
      <c r="D70" t="s">
        <v>129</v>
      </c>
      <c r="E70" t="s">
        <v>38</v>
      </c>
      <c r="F70" t="s">
        <v>491</v>
      </c>
      <c r="G70" t="s">
        <v>505</v>
      </c>
      <c r="H70" s="11">
        <v>16</v>
      </c>
      <c r="I70" s="11">
        <v>30</v>
      </c>
      <c r="J70" s="52">
        <v>4647</v>
      </c>
    </row>
    <row r="71" spans="1:10" outlineLevel="2" x14ac:dyDescent="0.3">
      <c r="A71" s="19" t="s">
        <v>357</v>
      </c>
      <c r="B71" t="s">
        <v>534</v>
      </c>
      <c r="C71" t="s">
        <v>535</v>
      </c>
      <c r="D71" t="s">
        <v>129</v>
      </c>
      <c r="E71" t="s">
        <v>493</v>
      </c>
      <c r="F71" t="s">
        <v>492</v>
      </c>
      <c r="G71" t="s">
        <v>99</v>
      </c>
      <c r="H71" s="11">
        <v>9</v>
      </c>
      <c r="I71" s="11">
        <v>10</v>
      </c>
      <c r="J71" s="52">
        <v>4075</v>
      </c>
    </row>
    <row r="72" spans="1:10" outlineLevel="2" x14ac:dyDescent="0.3">
      <c r="A72" s="19" t="s">
        <v>357</v>
      </c>
      <c r="B72" t="s">
        <v>118</v>
      </c>
      <c r="C72" t="s">
        <v>533</v>
      </c>
      <c r="D72" t="s">
        <v>536</v>
      </c>
      <c r="E72" t="s">
        <v>0</v>
      </c>
      <c r="F72" t="s">
        <v>1</v>
      </c>
      <c r="G72" t="s">
        <v>78</v>
      </c>
      <c r="H72" s="11">
        <v>1</v>
      </c>
      <c r="I72" s="11">
        <v>21</v>
      </c>
      <c r="J72" s="52">
        <v>2496</v>
      </c>
    </row>
    <row r="73" spans="1:10" outlineLevel="2" x14ac:dyDescent="0.3">
      <c r="A73" s="19" t="s">
        <v>357</v>
      </c>
      <c r="B73" t="s">
        <v>118</v>
      </c>
      <c r="C73" t="s">
        <v>533</v>
      </c>
      <c r="D73" t="s">
        <v>536</v>
      </c>
      <c r="E73" t="s">
        <v>11</v>
      </c>
      <c r="F73" t="s">
        <v>486</v>
      </c>
      <c r="G73" t="s">
        <v>495</v>
      </c>
      <c r="H73" s="11">
        <v>31</v>
      </c>
      <c r="I73" s="11">
        <v>61</v>
      </c>
      <c r="J73" s="52">
        <v>8628</v>
      </c>
    </row>
    <row r="74" spans="1:10" outlineLevel="2" x14ac:dyDescent="0.3">
      <c r="A74" s="19" t="s">
        <v>357</v>
      </c>
      <c r="B74" t="s">
        <v>118</v>
      </c>
      <c r="C74" t="s">
        <v>533</v>
      </c>
      <c r="D74" t="s">
        <v>536</v>
      </c>
      <c r="E74" t="s">
        <v>15</v>
      </c>
      <c r="F74" t="s">
        <v>16</v>
      </c>
      <c r="G74" t="s">
        <v>86</v>
      </c>
      <c r="H74" s="11">
        <v>0</v>
      </c>
      <c r="I74" s="11">
        <v>1</v>
      </c>
      <c r="J74" s="52">
        <v>56</v>
      </c>
    </row>
    <row r="75" spans="1:10" outlineLevel="2" x14ac:dyDescent="0.3">
      <c r="A75" s="19" t="s">
        <v>357</v>
      </c>
      <c r="B75" t="s">
        <v>118</v>
      </c>
      <c r="C75" t="s">
        <v>533</v>
      </c>
      <c r="D75" t="s">
        <v>536</v>
      </c>
      <c r="E75" t="s">
        <v>18</v>
      </c>
      <c r="F75" t="s">
        <v>488</v>
      </c>
      <c r="G75" t="s">
        <v>497</v>
      </c>
      <c r="H75" s="11">
        <v>3</v>
      </c>
      <c r="I75" s="11">
        <v>3</v>
      </c>
      <c r="J75" s="52">
        <v>1242</v>
      </c>
    </row>
    <row r="76" spans="1:10" outlineLevel="2" x14ac:dyDescent="0.3">
      <c r="A76" s="19" t="s">
        <v>357</v>
      </c>
      <c r="B76" t="s">
        <v>118</v>
      </c>
      <c r="C76" t="s">
        <v>533</v>
      </c>
      <c r="D76" t="s">
        <v>536</v>
      </c>
      <c r="E76" t="s">
        <v>24</v>
      </c>
      <c r="F76" t="s">
        <v>489</v>
      </c>
      <c r="G76" t="s">
        <v>90</v>
      </c>
      <c r="H76" s="11">
        <v>2</v>
      </c>
      <c r="I76" s="11">
        <v>4</v>
      </c>
      <c r="J76" s="52">
        <v>471</v>
      </c>
    </row>
    <row r="77" spans="1:10" outlineLevel="2" x14ac:dyDescent="0.3">
      <c r="A77" s="19" t="s">
        <v>357</v>
      </c>
      <c r="B77" t="s">
        <v>118</v>
      </c>
      <c r="C77" t="s">
        <v>533</v>
      </c>
      <c r="D77" t="s">
        <v>536</v>
      </c>
      <c r="E77" t="s">
        <v>26</v>
      </c>
      <c r="F77" t="s">
        <v>76</v>
      </c>
      <c r="G77" t="s">
        <v>499</v>
      </c>
      <c r="H77" s="11">
        <v>4</v>
      </c>
      <c r="I77" s="11">
        <v>9</v>
      </c>
      <c r="J77" s="52">
        <v>962</v>
      </c>
    </row>
    <row r="78" spans="1:10" outlineLevel="2" x14ac:dyDescent="0.3">
      <c r="A78" s="19" t="s">
        <v>357</v>
      </c>
      <c r="B78" t="s">
        <v>118</v>
      </c>
      <c r="C78" t="s">
        <v>533</v>
      </c>
      <c r="D78" t="s">
        <v>536</v>
      </c>
      <c r="E78" t="s">
        <v>26</v>
      </c>
      <c r="F78" t="s">
        <v>25</v>
      </c>
      <c r="G78" t="s">
        <v>92</v>
      </c>
      <c r="H78" s="11">
        <v>4</v>
      </c>
      <c r="I78" s="11">
        <v>14</v>
      </c>
      <c r="J78" s="52">
        <v>497</v>
      </c>
    </row>
    <row r="79" spans="1:10" outlineLevel="2" x14ac:dyDescent="0.3">
      <c r="A79" s="19" t="s">
        <v>357</v>
      </c>
      <c r="B79" t="s">
        <v>118</v>
      </c>
      <c r="C79" t="s">
        <v>533</v>
      </c>
      <c r="D79" t="s">
        <v>536</v>
      </c>
      <c r="E79" t="s">
        <v>36</v>
      </c>
      <c r="F79" t="s">
        <v>35</v>
      </c>
      <c r="G79" t="s">
        <v>503</v>
      </c>
      <c r="H79" s="11">
        <v>1</v>
      </c>
      <c r="I79" s="11">
        <v>1</v>
      </c>
      <c r="J79" s="52">
        <v>315</v>
      </c>
    </row>
    <row r="80" spans="1:10" outlineLevel="1" x14ac:dyDescent="0.3">
      <c r="A80" s="21" t="s">
        <v>358</v>
      </c>
      <c r="B80" s="22"/>
      <c r="C80" s="22"/>
      <c r="D80" s="22"/>
      <c r="E80" s="22"/>
      <c r="F80" s="22"/>
      <c r="G80" s="22"/>
      <c r="H80" s="23">
        <f>SUBTOTAL(9,H4:H79)</f>
        <v>649055</v>
      </c>
      <c r="I80" s="23">
        <f>SUBTOTAL(9,I4:I79)</f>
        <v>1063167</v>
      </c>
      <c r="J80" s="53">
        <f>SUBTOTAL(9,J4:J79)</f>
        <v>146015932</v>
      </c>
    </row>
    <row r="81" spans="1:10" hidden="1" outlineLevel="2" x14ac:dyDescent="0.3">
      <c r="A81" s="13" t="s">
        <v>475</v>
      </c>
      <c r="B81" s="14" t="s">
        <v>120</v>
      </c>
      <c r="C81" s="14" t="s">
        <v>121</v>
      </c>
      <c r="D81" s="14" t="s">
        <v>127</v>
      </c>
      <c r="E81" s="14" t="s">
        <v>0</v>
      </c>
      <c r="F81" s="14" t="s">
        <v>1</v>
      </c>
      <c r="G81" s="14" t="s">
        <v>78</v>
      </c>
      <c r="H81" s="15">
        <v>2142</v>
      </c>
      <c r="I81" s="15">
        <v>3194</v>
      </c>
      <c r="J81" s="50">
        <v>439887</v>
      </c>
    </row>
    <row r="82" spans="1:10" hidden="1" outlineLevel="2" x14ac:dyDescent="0.3">
      <c r="A82" s="13" t="s">
        <v>475</v>
      </c>
      <c r="B82" s="14" t="s">
        <v>120</v>
      </c>
      <c r="C82" s="14" t="s">
        <v>121</v>
      </c>
      <c r="D82" s="14" t="s">
        <v>127</v>
      </c>
      <c r="E82" s="14" t="s">
        <v>2</v>
      </c>
      <c r="F82" s="14" t="s">
        <v>3</v>
      </c>
      <c r="G82" s="14" t="s">
        <v>79</v>
      </c>
      <c r="H82" s="15">
        <v>3</v>
      </c>
      <c r="I82" s="15">
        <v>5</v>
      </c>
      <c r="J82" s="50">
        <v>1073</v>
      </c>
    </row>
    <row r="83" spans="1:10" hidden="1" outlineLevel="2" x14ac:dyDescent="0.3">
      <c r="A83" s="13" t="s">
        <v>475</v>
      </c>
      <c r="B83" s="14" t="s">
        <v>120</v>
      </c>
      <c r="C83" s="14" t="s">
        <v>121</v>
      </c>
      <c r="D83" s="14" t="s">
        <v>127</v>
      </c>
      <c r="E83" s="14" t="s">
        <v>4</v>
      </c>
      <c r="F83" s="14" t="s">
        <v>5</v>
      </c>
      <c r="G83" s="14" t="s">
        <v>494</v>
      </c>
      <c r="H83" s="15">
        <v>10295</v>
      </c>
      <c r="I83" s="15">
        <v>15428</v>
      </c>
      <c r="J83" s="50">
        <v>2096591</v>
      </c>
    </row>
    <row r="84" spans="1:10" hidden="1" outlineLevel="2" x14ac:dyDescent="0.3">
      <c r="A84" s="13" t="s">
        <v>475</v>
      </c>
      <c r="B84" s="14" t="s">
        <v>120</v>
      </c>
      <c r="C84" s="14" t="s">
        <v>121</v>
      </c>
      <c r="D84" s="14" t="s">
        <v>127</v>
      </c>
      <c r="E84" s="14" t="s">
        <v>6</v>
      </c>
      <c r="F84" s="14" t="s">
        <v>7</v>
      </c>
      <c r="G84" s="14" t="s">
        <v>81</v>
      </c>
      <c r="H84" s="15">
        <v>16</v>
      </c>
      <c r="I84" s="15">
        <v>19</v>
      </c>
      <c r="J84" s="50">
        <v>4432</v>
      </c>
    </row>
    <row r="85" spans="1:10" hidden="1" outlineLevel="2" x14ac:dyDescent="0.3">
      <c r="A85" s="13" t="s">
        <v>475</v>
      </c>
      <c r="B85" s="14" t="s">
        <v>120</v>
      </c>
      <c r="C85" s="14" t="s">
        <v>121</v>
      </c>
      <c r="D85" s="14" t="s">
        <v>127</v>
      </c>
      <c r="E85" s="14" t="s">
        <v>8</v>
      </c>
      <c r="F85" s="14" t="s">
        <v>9</v>
      </c>
      <c r="G85" s="14" t="s">
        <v>504</v>
      </c>
      <c r="H85" s="15">
        <v>502</v>
      </c>
      <c r="I85" s="15">
        <v>680</v>
      </c>
      <c r="J85" s="50">
        <v>103857</v>
      </c>
    </row>
    <row r="86" spans="1:10" hidden="1" outlineLevel="2" x14ac:dyDescent="0.3">
      <c r="A86" s="13" t="s">
        <v>475</v>
      </c>
      <c r="B86" s="14" t="s">
        <v>120</v>
      </c>
      <c r="C86" s="14" t="s">
        <v>121</v>
      </c>
      <c r="D86" s="14" t="s">
        <v>127</v>
      </c>
      <c r="E86" s="14" t="s">
        <v>10</v>
      </c>
      <c r="F86" s="14" t="s">
        <v>43</v>
      </c>
      <c r="G86" s="14" t="s">
        <v>83</v>
      </c>
      <c r="H86" s="15">
        <v>6664</v>
      </c>
      <c r="I86" s="15">
        <v>9011</v>
      </c>
      <c r="J86" s="50">
        <v>1395597</v>
      </c>
    </row>
    <row r="87" spans="1:10" hidden="1" outlineLevel="2" x14ac:dyDescent="0.3">
      <c r="A87" s="13" t="s">
        <v>475</v>
      </c>
      <c r="B87" s="14" t="s">
        <v>120</v>
      </c>
      <c r="C87" s="14" t="s">
        <v>121</v>
      </c>
      <c r="D87" s="14" t="s">
        <v>127</v>
      </c>
      <c r="E87" s="14" t="s">
        <v>11</v>
      </c>
      <c r="F87" s="14" t="s">
        <v>486</v>
      </c>
      <c r="G87" s="14" t="s">
        <v>495</v>
      </c>
      <c r="H87" s="15">
        <v>60646</v>
      </c>
      <c r="I87" s="15">
        <v>87792</v>
      </c>
      <c r="J87" s="50">
        <v>14523730</v>
      </c>
    </row>
    <row r="88" spans="1:10" hidden="1" outlineLevel="2" x14ac:dyDescent="0.3">
      <c r="A88" s="13" t="s">
        <v>475</v>
      </c>
      <c r="B88" s="14" t="s">
        <v>120</v>
      </c>
      <c r="C88" s="14" t="s">
        <v>121</v>
      </c>
      <c r="D88" s="14" t="s">
        <v>127</v>
      </c>
      <c r="E88" s="14" t="s">
        <v>13</v>
      </c>
      <c r="F88" s="14" t="s">
        <v>14</v>
      </c>
      <c r="G88" s="14" t="s">
        <v>85</v>
      </c>
      <c r="H88" s="15">
        <v>3373</v>
      </c>
      <c r="I88" s="15">
        <v>5786</v>
      </c>
      <c r="J88" s="50">
        <v>877918</v>
      </c>
    </row>
    <row r="89" spans="1:10" hidden="1" outlineLevel="2" x14ac:dyDescent="0.3">
      <c r="A89" s="13" t="s">
        <v>475</v>
      </c>
      <c r="B89" s="14" t="s">
        <v>120</v>
      </c>
      <c r="C89" s="14" t="s">
        <v>121</v>
      </c>
      <c r="D89" s="14" t="s">
        <v>127</v>
      </c>
      <c r="E89" s="14" t="s">
        <v>15</v>
      </c>
      <c r="F89" s="14" t="s">
        <v>16</v>
      </c>
      <c r="G89" s="14" t="s">
        <v>86</v>
      </c>
      <c r="H89" s="15">
        <v>74991</v>
      </c>
      <c r="I89" s="15">
        <v>130041</v>
      </c>
      <c r="J89" s="50">
        <v>17065336</v>
      </c>
    </row>
    <row r="90" spans="1:10" hidden="1" outlineLevel="2" x14ac:dyDescent="0.3">
      <c r="A90" s="13" t="s">
        <v>475</v>
      </c>
      <c r="B90" s="14" t="s">
        <v>120</v>
      </c>
      <c r="C90" s="14" t="s">
        <v>121</v>
      </c>
      <c r="D90" s="14" t="s">
        <v>127</v>
      </c>
      <c r="E90" s="14" t="s">
        <v>17</v>
      </c>
      <c r="F90" s="14" t="s">
        <v>487</v>
      </c>
      <c r="G90" s="14" t="s">
        <v>496</v>
      </c>
      <c r="H90" s="15">
        <v>505</v>
      </c>
      <c r="I90" s="15">
        <v>760</v>
      </c>
      <c r="J90" s="50">
        <v>114921</v>
      </c>
    </row>
    <row r="91" spans="1:10" hidden="1" outlineLevel="2" x14ac:dyDescent="0.3">
      <c r="A91" s="13" t="s">
        <v>475</v>
      </c>
      <c r="B91" s="14" t="s">
        <v>120</v>
      </c>
      <c r="C91" s="14" t="s">
        <v>121</v>
      </c>
      <c r="D91" s="14" t="s">
        <v>127</v>
      </c>
      <c r="E91" s="14" t="s">
        <v>18</v>
      </c>
      <c r="F91" s="14" t="s">
        <v>488</v>
      </c>
      <c r="G91" s="14" t="s">
        <v>497</v>
      </c>
      <c r="H91" s="15">
        <v>1291</v>
      </c>
      <c r="I91" s="15">
        <v>1816</v>
      </c>
      <c r="J91" s="50">
        <v>329049</v>
      </c>
    </row>
    <row r="92" spans="1:10" hidden="1" outlineLevel="2" x14ac:dyDescent="0.3">
      <c r="A92" s="13" t="s">
        <v>475</v>
      </c>
      <c r="B92" s="14" t="s">
        <v>120</v>
      </c>
      <c r="C92" s="14" t="s">
        <v>121</v>
      </c>
      <c r="D92" s="14" t="s">
        <v>127</v>
      </c>
      <c r="E92" s="14" t="s">
        <v>20</v>
      </c>
      <c r="F92" s="14" t="s">
        <v>19</v>
      </c>
      <c r="G92" s="14" t="s">
        <v>498</v>
      </c>
      <c r="H92" s="15">
        <v>852</v>
      </c>
      <c r="I92" s="15">
        <v>1253</v>
      </c>
      <c r="J92" s="50">
        <v>197225</v>
      </c>
    </row>
    <row r="93" spans="1:10" hidden="1" outlineLevel="2" x14ac:dyDescent="0.3">
      <c r="A93" s="13" t="s">
        <v>475</v>
      </c>
      <c r="B93" s="14" t="s">
        <v>120</v>
      </c>
      <c r="C93" s="14" t="s">
        <v>121</v>
      </c>
      <c r="D93" s="14" t="s">
        <v>127</v>
      </c>
      <c r="E93" s="14" t="s">
        <v>22</v>
      </c>
      <c r="F93" s="14" t="s">
        <v>21</v>
      </c>
      <c r="G93" s="14" t="s">
        <v>89</v>
      </c>
      <c r="H93" s="15">
        <v>1016</v>
      </c>
      <c r="I93" s="15">
        <v>1610</v>
      </c>
      <c r="J93" s="50">
        <v>245318</v>
      </c>
    </row>
    <row r="94" spans="1:10" hidden="1" outlineLevel="2" x14ac:dyDescent="0.3">
      <c r="A94" s="13" t="s">
        <v>475</v>
      </c>
      <c r="B94" s="14" t="s">
        <v>120</v>
      </c>
      <c r="C94" s="14" t="s">
        <v>121</v>
      </c>
      <c r="D94" s="14" t="s">
        <v>127</v>
      </c>
      <c r="E94" s="14" t="s">
        <v>24</v>
      </c>
      <c r="F94" s="14" t="s">
        <v>489</v>
      </c>
      <c r="G94" s="14" t="s">
        <v>90</v>
      </c>
      <c r="H94" s="15">
        <v>5480</v>
      </c>
      <c r="I94" s="15">
        <v>8680</v>
      </c>
      <c r="J94" s="50">
        <v>1252986</v>
      </c>
    </row>
    <row r="95" spans="1:10" hidden="1" outlineLevel="2" x14ac:dyDescent="0.3">
      <c r="A95" s="13" t="s">
        <v>475</v>
      </c>
      <c r="B95" s="14" t="s">
        <v>120</v>
      </c>
      <c r="C95" s="14" t="s">
        <v>121</v>
      </c>
      <c r="D95" s="14" t="s">
        <v>127</v>
      </c>
      <c r="E95" s="14" t="s">
        <v>26</v>
      </c>
      <c r="F95" s="14" t="s">
        <v>76</v>
      </c>
      <c r="G95" s="14" t="s">
        <v>499</v>
      </c>
      <c r="H95" s="15">
        <v>7885</v>
      </c>
      <c r="I95" s="15">
        <v>12986</v>
      </c>
      <c r="J95" s="50">
        <v>1686929</v>
      </c>
    </row>
    <row r="96" spans="1:10" hidden="1" outlineLevel="2" x14ac:dyDescent="0.3">
      <c r="A96" s="13" t="s">
        <v>475</v>
      </c>
      <c r="B96" s="14" t="s">
        <v>120</v>
      </c>
      <c r="C96" s="14" t="s">
        <v>121</v>
      </c>
      <c r="D96" s="14" t="s">
        <v>127</v>
      </c>
      <c r="E96" s="14" t="s">
        <v>26</v>
      </c>
      <c r="F96" s="14" t="s">
        <v>25</v>
      </c>
      <c r="G96" s="14" t="s">
        <v>92</v>
      </c>
      <c r="H96" s="15">
        <v>152397</v>
      </c>
      <c r="I96" s="15">
        <v>284130</v>
      </c>
      <c r="J96" s="50">
        <v>31062528</v>
      </c>
    </row>
    <row r="97" spans="1:10" hidden="1" outlineLevel="2" x14ac:dyDescent="0.3">
      <c r="A97" s="13" t="s">
        <v>475</v>
      </c>
      <c r="B97" s="14" t="s">
        <v>120</v>
      </c>
      <c r="C97" s="14" t="s">
        <v>121</v>
      </c>
      <c r="D97" s="14" t="s">
        <v>127</v>
      </c>
      <c r="E97" s="14" t="s">
        <v>28</v>
      </c>
      <c r="F97" s="14" t="s">
        <v>27</v>
      </c>
      <c r="G97" s="14" t="s">
        <v>500</v>
      </c>
      <c r="H97" s="15">
        <v>14559</v>
      </c>
      <c r="I97" s="15">
        <v>20301</v>
      </c>
      <c r="J97" s="50">
        <v>2630865</v>
      </c>
    </row>
    <row r="98" spans="1:10" hidden="1" outlineLevel="2" x14ac:dyDescent="0.3">
      <c r="A98" s="13" t="s">
        <v>475</v>
      </c>
      <c r="B98" s="14" t="s">
        <v>120</v>
      </c>
      <c r="C98" s="14" t="s">
        <v>121</v>
      </c>
      <c r="D98" s="14" t="s">
        <v>127</v>
      </c>
      <c r="E98" s="14" t="s">
        <v>30</v>
      </c>
      <c r="F98" s="14" t="s">
        <v>29</v>
      </c>
      <c r="G98" s="14" t="s">
        <v>94</v>
      </c>
      <c r="H98" s="15">
        <v>4768</v>
      </c>
      <c r="I98" s="15">
        <v>8420</v>
      </c>
      <c r="J98" s="50">
        <v>683829</v>
      </c>
    </row>
    <row r="99" spans="1:10" hidden="1" outlineLevel="2" x14ac:dyDescent="0.3">
      <c r="A99" s="13" t="s">
        <v>475</v>
      </c>
      <c r="B99" s="14" t="s">
        <v>120</v>
      </c>
      <c r="C99" s="14" t="s">
        <v>121</v>
      </c>
      <c r="D99" s="14" t="s">
        <v>127</v>
      </c>
      <c r="E99" s="14" t="s">
        <v>32</v>
      </c>
      <c r="F99" s="14" t="s">
        <v>31</v>
      </c>
      <c r="G99" s="14" t="s">
        <v>501</v>
      </c>
      <c r="H99" s="15">
        <v>37073</v>
      </c>
      <c r="I99" s="15">
        <v>51565</v>
      </c>
      <c r="J99" s="50">
        <v>8194697</v>
      </c>
    </row>
    <row r="100" spans="1:10" hidden="1" outlineLevel="2" x14ac:dyDescent="0.3">
      <c r="A100" s="13" t="s">
        <v>475</v>
      </c>
      <c r="B100" s="14" t="s">
        <v>120</v>
      </c>
      <c r="C100" s="14" t="s">
        <v>121</v>
      </c>
      <c r="D100" s="14" t="s">
        <v>127</v>
      </c>
      <c r="E100" s="14" t="s">
        <v>34</v>
      </c>
      <c r="F100" s="14" t="s">
        <v>490</v>
      </c>
      <c r="G100" s="14" t="s">
        <v>502</v>
      </c>
      <c r="H100" s="15">
        <v>9287</v>
      </c>
      <c r="I100" s="15">
        <v>16216</v>
      </c>
      <c r="J100" s="50">
        <v>1888880</v>
      </c>
    </row>
    <row r="101" spans="1:10" hidden="1" outlineLevel="2" x14ac:dyDescent="0.3">
      <c r="A101" s="13" t="s">
        <v>475</v>
      </c>
      <c r="B101" s="14" t="s">
        <v>120</v>
      </c>
      <c r="C101" s="14" t="s">
        <v>121</v>
      </c>
      <c r="D101" s="14" t="s">
        <v>127</v>
      </c>
      <c r="E101" s="14" t="s">
        <v>36</v>
      </c>
      <c r="F101" s="14" t="s">
        <v>35</v>
      </c>
      <c r="G101" s="14" t="s">
        <v>503</v>
      </c>
      <c r="H101" s="15">
        <v>4250</v>
      </c>
      <c r="I101" s="15">
        <v>6997</v>
      </c>
      <c r="J101" s="50">
        <v>896376</v>
      </c>
    </row>
    <row r="102" spans="1:10" hidden="1" outlineLevel="2" x14ac:dyDescent="0.3">
      <c r="A102" s="13" t="s">
        <v>475</v>
      </c>
      <c r="B102" s="14" t="s">
        <v>120</v>
      </c>
      <c r="C102" s="14" t="s">
        <v>121</v>
      </c>
      <c r="D102" s="14" t="s">
        <v>127</v>
      </c>
      <c r="E102" s="14" t="s">
        <v>38</v>
      </c>
      <c r="F102" s="14" t="s">
        <v>491</v>
      </c>
      <c r="G102" s="14" t="s">
        <v>505</v>
      </c>
      <c r="H102" s="15">
        <v>115</v>
      </c>
      <c r="I102" s="15">
        <v>147</v>
      </c>
      <c r="J102" s="50">
        <v>34366</v>
      </c>
    </row>
    <row r="103" spans="1:10" hidden="1" outlineLevel="2" x14ac:dyDescent="0.3">
      <c r="A103" s="13" t="s">
        <v>475</v>
      </c>
      <c r="B103" s="14" t="s">
        <v>120</v>
      </c>
      <c r="C103" s="14" t="s">
        <v>121</v>
      </c>
      <c r="D103" s="14" t="s">
        <v>127</v>
      </c>
      <c r="E103" s="14" t="s">
        <v>493</v>
      </c>
      <c r="F103" s="14" t="s">
        <v>492</v>
      </c>
      <c r="G103" s="14" t="s">
        <v>99</v>
      </c>
      <c r="H103" s="15">
        <v>3</v>
      </c>
      <c r="I103" s="15">
        <v>3</v>
      </c>
      <c r="J103" s="50">
        <v>306</v>
      </c>
    </row>
    <row r="104" spans="1:10" hidden="1" outlineLevel="2" x14ac:dyDescent="0.3">
      <c r="A104" s="13" t="s">
        <v>475</v>
      </c>
      <c r="B104" s="14" t="s">
        <v>122</v>
      </c>
      <c r="C104" s="14" t="s">
        <v>123</v>
      </c>
      <c r="D104" s="14" t="s">
        <v>128</v>
      </c>
      <c r="E104" s="14" t="s">
        <v>0</v>
      </c>
      <c r="F104" s="14" t="s">
        <v>1</v>
      </c>
      <c r="G104" s="14" t="s">
        <v>78</v>
      </c>
      <c r="H104" s="15">
        <v>877</v>
      </c>
      <c r="I104" s="15">
        <v>1183</v>
      </c>
      <c r="J104" s="50">
        <v>185540</v>
      </c>
    </row>
    <row r="105" spans="1:10" hidden="1" outlineLevel="2" x14ac:dyDescent="0.3">
      <c r="A105" s="13" t="s">
        <v>475</v>
      </c>
      <c r="B105" s="14" t="s">
        <v>122</v>
      </c>
      <c r="C105" s="14" t="s">
        <v>123</v>
      </c>
      <c r="D105" s="14" t="s">
        <v>128</v>
      </c>
      <c r="E105" s="14" t="s">
        <v>2</v>
      </c>
      <c r="F105" s="14" t="s">
        <v>3</v>
      </c>
      <c r="G105" s="14" t="s">
        <v>79</v>
      </c>
      <c r="H105" s="15">
        <v>16</v>
      </c>
      <c r="I105" s="15">
        <v>18</v>
      </c>
      <c r="J105" s="50">
        <v>2460</v>
      </c>
    </row>
    <row r="106" spans="1:10" hidden="1" outlineLevel="2" x14ac:dyDescent="0.3">
      <c r="A106" s="13" t="s">
        <v>475</v>
      </c>
      <c r="B106" s="14" t="s">
        <v>122</v>
      </c>
      <c r="C106" s="14" t="s">
        <v>123</v>
      </c>
      <c r="D106" s="14" t="s">
        <v>128</v>
      </c>
      <c r="E106" s="14" t="s">
        <v>4</v>
      </c>
      <c r="F106" s="14" t="s">
        <v>5</v>
      </c>
      <c r="G106" s="14" t="s">
        <v>494</v>
      </c>
      <c r="H106" s="15">
        <v>5569</v>
      </c>
      <c r="I106" s="15">
        <v>7652</v>
      </c>
      <c r="J106" s="50">
        <v>1211743</v>
      </c>
    </row>
    <row r="107" spans="1:10" hidden="1" outlineLevel="2" x14ac:dyDescent="0.3">
      <c r="A107" s="13" t="s">
        <v>475</v>
      </c>
      <c r="B107" s="14" t="s">
        <v>122</v>
      </c>
      <c r="C107" s="14" t="s">
        <v>123</v>
      </c>
      <c r="D107" s="14" t="s">
        <v>128</v>
      </c>
      <c r="E107" s="14" t="s">
        <v>6</v>
      </c>
      <c r="F107" s="14" t="s">
        <v>7</v>
      </c>
      <c r="G107" s="14" t="s">
        <v>81</v>
      </c>
      <c r="H107" s="15">
        <v>24</v>
      </c>
      <c r="I107" s="15">
        <v>26</v>
      </c>
      <c r="J107" s="50">
        <v>4257</v>
      </c>
    </row>
    <row r="108" spans="1:10" hidden="1" outlineLevel="2" x14ac:dyDescent="0.3">
      <c r="A108" s="13" t="s">
        <v>475</v>
      </c>
      <c r="B108" s="14" t="s">
        <v>122</v>
      </c>
      <c r="C108" s="14" t="s">
        <v>123</v>
      </c>
      <c r="D108" s="14" t="s">
        <v>128</v>
      </c>
      <c r="E108" s="14" t="s">
        <v>8</v>
      </c>
      <c r="F108" s="14" t="s">
        <v>9</v>
      </c>
      <c r="G108" s="14" t="s">
        <v>504</v>
      </c>
      <c r="H108" s="15">
        <v>172</v>
      </c>
      <c r="I108" s="15">
        <v>233</v>
      </c>
      <c r="J108" s="50">
        <v>29425</v>
      </c>
    </row>
    <row r="109" spans="1:10" hidden="1" outlineLevel="2" x14ac:dyDescent="0.3">
      <c r="A109" s="13" t="s">
        <v>475</v>
      </c>
      <c r="B109" s="14" t="s">
        <v>122</v>
      </c>
      <c r="C109" s="14" t="s">
        <v>123</v>
      </c>
      <c r="D109" s="14" t="s">
        <v>128</v>
      </c>
      <c r="E109" s="14" t="s">
        <v>10</v>
      </c>
      <c r="F109" s="14" t="s">
        <v>43</v>
      </c>
      <c r="G109" s="14" t="s">
        <v>83</v>
      </c>
      <c r="H109" s="15">
        <v>2217</v>
      </c>
      <c r="I109" s="15">
        <v>2794</v>
      </c>
      <c r="J109" s="50">
        <v>427382</v>
      </c>
    </row>
    <row r="110" spans="1:10" hidden="1" outlineLevel="2" x14ac:dyDescent="0.3">
      <c r="A110" s="13" t="s">
        <v>475</v>
      </c>
      <c r="B110" s="14" t="s">
        <v>122</v>
      </c>
      <c r="C110" s="14" t="s">
        <v>123</v>
      </c>
      <c r="D110" s="14" t="s">
        <v>128</v>
      </c>
      <c r="E110" s="14" t="s">
        <v>11</v>
      </c>
      <c r="F110" s="14" t="s">
        <v>486</v>
      </c>
      <c r="G110" s="14" t="s">
        <v>495</v>
      </c>
      <c r="H110" s="15">
        <v>19175</v>
      </c>
      <c r="I110" s="15">
        <v>27515</v>
      </c>
      <c r="J110" s="50">
        <v>4536771</v>
      </c>
    </row>
    <row r="111" spans="1:10" hidden="1" outlineLevel="2" x14ac:dyDescent="0.3">
      <c r="A111" s="13" t="s">
        <v>475</v>
      </c>
      <c r="B111" s="14" t="s">
        <v>122</v>
      </c>
      <c r="C111" s="14" t="s">
        <v>123</v>
      </c>
      <c r="D111" s="14" t="s">
        <v>128</v>
      </c>
      <c r="E111" s="14" t="s">
        <v>13</v>
      </c>
      <c r="F111" s="14" t="s">
        <v>14</v>
      </c>
      <c r="G111" s="14" t="s">
        <v>85</v>
      </c>
      <c r="H111" s="15">
        <v>922</v>
      </c>
      <c r="I111" s="15">
        <v>1308</v>
      </c>
      <c r="J111" s="50">
        <v>222971</v>
      </c>
    </row>
    <row r="112" spans="1:10" hidden="1" outlineLevel="2" x14ac:dyDescent="0.3">
      <c r="A112" s="13" t="s">
        <v>475</v>
      </c>
      <c r="B112" s="14" t="s">
        <v>122</v>
      </c>
      <c r="C112" s="14" t="s">
        <v>123</v>
      </c>
      <c r="D112" s="14" t="s">
        <v>128</v>
      </c>
      <c r="E112" s="14" t="s">
        <v>15</v>
      </c>
      <c r="F112" s="14" t="s">
        <v>16</v>
      </c>
      <c r="G112" s="14" t="s">
        <v>86</v>
      </c>
      <c r="H112" s="15">
        <v>33301</v>
      </c>
      <c r="I112" s="15">
        <v>49617</v>
      </c>
      <c r="J112" s="50">
        <v>7946709</v>
      </c>
    </row>
    <row r="113" spans="1:10" hidden="1" outlineLevel="2" x14ac:dyDescent="0.3">
      <c r="A113" s="13" t="s">
        <v>475</v>
      </c>
      <c r="B113" s="14" t="s">
        <v>122</v>
      </c>
      <c r="C113" s="14" t="s">
        <v>123</v>
      </c>
      <c r="D113" s="14" t="s">
        <v>128</v>
      </c>
      <c r="E113" s="14" t="s">
        <v>17</v>
      </c>
      <c r="F113" s="14" t="s">
        <v>487</v>
      </c>
      <c r="G113" s="14" t="s">
        <v>496</v>
      </c>
      <c r="H113" s="15">
        <v>317</v>
      </c>
      <c r="I113" s="15">
        <v>482</v>
      </c>
      <c r="J113" s="50">
        <v>92262</v>
      </c>
    </row>
    <row r="114" spans="1:10" hidden="1" outlineLevel="2" x14ac:dyDescent="0.3">
      <c r="A114" s="13" t="s">
        <v>475</v>
      </c>
      <c r="B114" s="14" t="s">
        <v>122</v>
      </c>
      <c r="C114" s="14" t="s">
        <v>123</v>
      </c>
      <c r="D114" s="14" t="s">
        <v>128</v>
      </c>
      <c r="E114" s="14" t="s">
        <v>18</v>
      </c>
      <c r="F114" s="14" t="s">
        <v>488</v>
      </c>
      <c r="G114" s="14" t="s">
        <v>497</v>
      </c>
      <c r="H114" s="15">
        <v>472</v>
      </c>
      <c r="I114" s="15">
        <v>685</v>
      </c>
      <c r="J114" s="50">
        <v>108430</v>
      </c>
    </row>
    <row r="115" spans="1:10" hidden="1" outlineLevel="2" x14ac:dyDescent="0.3">
      <c r="A115" s="13" t="s">
        <v>475</v>
      </c>
      <c r="B115" s="14" t="s">
        <v>122</v>
      </c>
      <c r="C115" s="14" t="s">
        <v>123</v>
      </c>
      <c r="D115" s="14" t="s">
        <v>128</v>
      </c>
      <c r="E115" s="14" t="s">
        <v>20</v>
      </c>
      <c r="F115" s="14" t="s">
        <v>19</v>
      </c>
      <c r="G115" s="14" t="s">
        <v>498</v>
      </c>
      <c r="H115" s="15">
        <v>317</v>
      </c>
      <c r="I115" s="15">
        <v>435</v>
      </c>
      <c r="J115" s="50">
        <v>69192</v>
      </c>
    </row>
    <row r="116" spans="1:10" hidden="1" outlineLevel="2" x14ac:dyDescent="0.3">
      <c r="A116" s="13" t="s">
        <v>475</v>
      </c>
      <c r="B116" s="14" t="s">
        <v>122</v>
      </c>
      <c r="C116" s="14" t="s">
        <v>123</v>
      </c>
      <c r="D116" s="14" t="s">
        <v>128</v>
      </c>
      <c r="E116" s="14" t="s">
        <v>22</v>
      </c>
      <c r="F116" s="14" t="s">
        <v>21</v>
      </c>
      <c r="G116" s="14" t="s">
        <v>89</v>
      </c>
      <c r="H116" s="15">
        <v>479</v>
      </c>
      <c r="I116" s="15">
        <v>692</v>
      </c>
      <c r="J116" s="50">
        <v>84306</v>
      </c>
    </row>
    <row r="117" spans="1:10" hidden="1" outlineLevel="2" x14ac:dyDescent="0.3">
      <c r="A117" s="13" t="s">
        <v>475</v>
      </c>
      <c r="B117" s="14" t="s">
        <v>122</v>
      </c>
      <c r="C117" s="14" t="s">
        <v>123</v>
      </c>
      <c r="D117" s="14" t="s">
        <v>128</v>
      </c>
      <c r="E117" s="14" t="s">
        <v>24</v>
      </c>
      <c r="F117" s="14" t="s">
        <v>489</v>
      </c>
      <c r="G117" s="14" t="s">
        <v>90</v>
      </c>
      <c r="H117" s="15">
        <v>2177</v>
      </c>
      <c r="I117" s="15">
        <v>3034</v>
      </c>
      <c r="J117" s="50">
        <v>473140</v>
      </c>
    </row>
    <row r="118" spans="1:10" hidden="1" outlineLevel="2" x14ac:dyDescent="0.3">
      <c r="A118" s="13" t="s">
        <v>475</v>
      </c>
      <c r="B118" s="14" t="s">
        <v>122</v>
      </c>
      <c r="C118" s="14" t="s">
        <v>123</v>
      </c>
      <c r="D118" s="14" t="s">
        <v>128</v>
      </c>
      <c r="E118" s="14" t="s">
        <v>26</v>
      </c>
      <c r="F118" s="14" t="s">
        <v>76</v>
      </c>
      <c r="G118" s="14" t="s">
        <v>499</v>
      </c>
      <c r="H118" s="15">
        <v>3383</v>
      </c>
      <c r="I118" s="15">
        <v>5519</v>
      </c>
      <c r="J118" s="50">
        <v>672634</v>
      </c>
    </row>
    <row r="119" spans="1:10" hidden="1" outlineLevel="2" x14ac:dyDescent="0.3">
      <c r="A119" s="13" t="s">
        <v>475</v>
      </c>
      <c r="B119" s="14" t="s">
        <v>122</v>
      </c>
      <c r="C119" s="14" t="s">
        <v>123</v>
      </c>
      <c r="D119" s="14" t="s">
        <v>128</v>
      </c>
      <c r="E119" s="14" t="s">
        <v>26</v>
      </c>
      <c r="F119" s="14" t="s">
        <v>25</v>
      </c>
      <c r="G119" s="14" t="s">
        <v>92</v>
      </c>
      <c r="H119" s="15">
        <v>16829</v>
      </c>
      <c r="I119" s="15">
        <v>30081</v>
      </c>
      <c r="J119" s="50">
        <v>3584747</v>
      </c>
    </row>
    <row r="120" spans="1:10" hidden="1" outlineLevel="2" x14ac:dyDescent="0.3">
      <c r="A120" s="13" t="s">
        <v>475</v>
      </c>
      <c r="B120" s="14" t="s">
        <v>122</v>
      </c>
      <c r="C120" s="14" t="s">
        <v>123</v>
      </c>
      <c r="D120" s="14" t="s">
        <v>128</v>
      </c>
      <c r="E120" s="14" t="s">
        <v>28</v>
      </c>
      <c r="F120" s="14" t="s">
        <v>27</v>
      </c>
      <c r="G120" s="14" t="s">
        <v>500</v>
      </c>
      <c r="H120" s="15">
        <v>7977</v>
      </c>
      <c r="I120" s="15">
        <v>10410</v>
      </c>
      <c r="J120" s="50">
        <v>1108599</v>
      </c>
    </row>
    <row r="121" spans="1:10" hidden="1" outlineLevel="2" x14ac:dyDescent="0.3">
      <c r="A121" s="13" t="s">
        <v>475</v>
      </c>
      <c r="B121" s="14" t="s">
        <v>122</v>
      </c>
      <c r="C121" s="14" t="s">
        <v>123</v>
      </c>
      <c r="D121" s="14" t="s">
        <v>128</v>
      </c>
      <c r="E121" s="14" t="s">
        <v>30</v>
      </c>
      <c r="F121" s="14" t="s">
        <v>29</v>
      </c>
      <c r="G121" s="14" t="s">
        <v>94</v>
      </c>
      <c r="H121" s="15">
        <v>4017</v>
      </c>
      <c r="I121" s="15">
        <v>6781</v>
      </c>
      <c r="J121" s="50">
        <v>444127</v>
      </c>
    </row>
    <row r="122" spans="1:10" hidden="1" outlineLevel="2" x14ac:dyDescent="0.3">
      <c r="A122" s="13" t="s">
        <v>475</v>
      </c>
      <c r="B122" s="14" t="s">
        <v>122</v>
      </c>
      <c r="C122" s="14" t="s">
        <v>123</v>
      </c>
      <c r="D122" s="14" t="s">
        <v>128</v>
      </c>
      <c r="E122" s="14" t="s">
        <v>32</v>
      </c>
      <c r="F122" s="14" t="s">
        <v>31</v>
      </c>
      <c r="G122" s="14" t="s">
        <v>501</v>
      </c>
      <c r="H122" s="15">
        <v>13313</v>
      </c>
      <c r="I122" s="15">
        <v>17434</v>
      </c>
      <c r="J122" s="50">
        <v>3219486</v>
      </c>
    </row>
    <row r="123" spans="1:10" hidden="1" outlineLevel="2" x14ac:dyDescent="0.3">
      <c r="A123" s="13" t="s">
        <v>475</v>
      </c>
      <c r="B123" s="14" t="s">
        <v>122</v>
      </c>
      <c r="C123" s="14" t="s">
        <v>123</v>
      </c>
      <c r="D123" s="14" t="s">
        <v>128</v>
      </c>
      <c r="E123" s="14" t="s">
        <v>34</v>
      </c>
      <c r="F123" s="14" t="s">
        <v>490</v>
      </c>
      <c r="G123" s="14" t="s">
        <v>502</v>
      </c>
      <c r="H123" s="15">
        <v>7166</v>
      </c>
      <c r="I123" s="15">
        <v>10632</v>
      </c>
      <c r="J123" s="50">
        <v>1477674</v>
      </c>
    </row>
    <row r="124" spans="1:10" hidden="1" outlineLevel="2" x14ac:dyDescent="0.3">
      <c r="A124" s="13" t="s">
        <v>475</v>
      </c>
      <c r="B124" s="14" t="s">
        <v>122</v>
      </c>
      <c r="C124" s="14" t="s">
        <v>123</v>
      </c>
      <c r="D124" s="14" t="s">
        <v>128</v>
      </c>
      <c r="E124" s="14" t="s">
        <v>36</v>
      </c>
      <c r="F124" s="14" t="s">
        <v>35</v>
      </c>
      <c r="G124" s="14" t="s">
        <v>503</v>
      </c>
      <c r="H124" s="15">
        <v>2061</v>
      </c>
      <c r="I124" s="15">
        <v>2827</v>
      </c>
      <c r="J124" s="50">
        <v>423921</v>
      </c>
    </row>
    <row r="125" spans="1:10" hidden="1" outlineLevel="2" x14ac:dyDescent="0.3">
      <c r="A125" s="13" t="s">
        <v>475</v>
      </c>
      <c r="B125" s="14" t="s">
        <v>122</v>
      </c>
      <c r="C125" s="14" t="s">
        <v>123</v>
      </c>
      <c r="D125" s="14" t="s">
        <v>128</v>
      </c>
      <c r="E125" s="14" t="s">
        <v>38</v>
      </c>
      <c r="F125" s="14" t="s">
        <v>491</v>
      </c>
      <c r="G125" s="14" t="s">
        <v>505</v>
      </c>
      <c r="H125" s="15">
        <v>7</v>
      </c>
      <c r="I125" s="15">
        <v>8</v>
      </c>
      <c r="J125" s="50">
        <v>816</v>
      </c>
    </row>
    <row r="126" spans="1:10" hidden="1" outlineLevel="2" x14ac:dyDescent="0.3">
      <c r="A126" s="13" t="s">
        <v>475</v>
      </c>
      <c r="B126" s="14" t="s">
        <v>122</v>
      </c>
      <c r="C126" s="14" t="s">
        <v>123</v>
      </c>
      <c r="D126" s="14" t="s">
        <v>128</v>
      </c>
      <c r="E126" s="14" t="s">
        <v>493</v>
      </c>
      <c r="F126" s="14" t="s">
        <v>492</v>
      </c>
      <c r="G126" s="14" t="s">
        <v>99</v>
      </c>
      <c r="H126" s="15">
        <v>22</v>
      </c>
      <c r="I126" s="15">
        <v>23</v>
      </c>
      <c r="J126" s="50">
        <v>5625</v>
      </c>
    </row>
    <row r="127" spans="1:10" hidden="1" outlineLevel="2" x14ac:dyDescent="0.3">
      <c r="A127" s="13" t="s">
        <v>475</v>
      </c>
      <c r="B127" s="14" t="s">
        <v>534</v>
      </c>
      <c r="C127" s="14" t="s">
        <v>535</v>
      </c>
      <c r="D127" s="14" t="s">
        <v>129</v>
      </c>
      <c r="E127" s="14" t="s">
        <v>0</v>
      </c>
      <c r="F127" s="14" t="s">
        <v>1</v>
      </c>
      <c r="G127" s="14" t="s">
        <v>78</v>
      </c>
      <c r="H127" s="15">
        <v>16</v>
      </c>
      <c r="I127" s="15">
        <v>29</v>
      </c>
      <c r="J127" s="50">
        <v>2714</v>
      </c>
    </row>
    <row r="128" spans="1:10" hidden="1" outlineLevel="2" x14ac:dyDescent="0.3">
      <c r="A128" s="13" t="s">
        <v>475</v>
      </c>
      <c r="B128" s="14" t="s">
        <v>534</v>
      </c>
      <c r="C128" s="14" t="s">
        <v>535</v>
      </c>
      <c r="D128" s="14" t="s">
        <v>129</v>
      </c>
      <c r="E128" s="14" t="s">
        <v>2</v>
      </c>
      <c r="F128" s="14" t="s">
        <v>3</v>
      </c>
      <c r="G128" s="14" t="s">
        <v>79</v>
      </c>
      <c r="H128" s="15">
        <v>1</v>
      </c>
      <c r="I128" s="15">
        <v>1</v>
      </c>
      <c r="J128" s="50">
        <v>110</v>
      </c>
    </row>
    <row r="129" spans="1:10" hidden="1" outlineLevel="2" x14ac:dyDescent="0.3">
      <c r="A129" s="13" t="s">
        <v>475</v>
      </c>
      <c r="B129" s="14" t="s">
        <v>534</v>
      </c>
      <c r="C129" s="14" t="s">
        <v>535</v>
      </c>
      <c r="D129" s="14" t="s">
        <v>129</v>
      </c>
      <c r="E129" s="14" t="s">
        <v>4</v>
      </c>
      <c r="F129" s="14" t="s">
        <v>5</v>
      </c>
      <c r="G129" s="14" t="s">
        <v>494</v>
      </c>
      <c r="H129" s="15">
        <v>1267</v>
      </c>
      <c r="I129" s="15">
        <v>1833</v>
      </c>
      <c r="J129" s="50">
        <v>303980</v>
      </c>
    </row>
    <row r="130" spans="1:10" hidden="1" outlineLevel="2" x14ac:dyDescent="0.3">
      <c r="A130" s="13" t="s">
        <v>475</v>
      </c>
      <c r="B130" s="14" t="s">
        <v>534</v>
      </c>
      <c r="C130" s="14" t="s">
        <v>535</v>
      </c>
      <c r="D130" s="14" t="s">
        <v>129</v>
      </c>
      <c r="E130" s="14" t="s">
        <v>6</v>
      </c>
      <c r="F130" s="14" t="s">
        <v>7</v>
      </c>
      <c r="G130" s="14" t="s">
        <v>81</v>
      </c>
      <c r="H130" s="15">
        <v>33</v>
      </c>
      <c r="I130" s="15">
        <v>41</v>
      </c>
      <c r="J130" s="50">
        <v>4610</v>
      </c>
    </row>
    <row r="131" spans="1:10" hidden="1" outlineLevel="2" x14ac:dyDescent="0.3">
      <c r="A131" s="13" t="s">
        <v>475</v>
      </c>
      <c r="B131" s="14" t="s">
        <v>534</v>
      </c>
      <c r="C131" s="14" t="s">
        <v>535</v>
      </c>
      <c r="D131" s="14" t="s">
        <v>129</v>
      </c>
      <c r="E131" s="14" t="s">
        <v>8</v>
      </c>
      <c r="F131" s="14" t="s">
        <v>9</v>
      </c>
      <c r="G131" s="14" t="s">
        <v>504</v>
      </c>
      <c r="H131" s="15">
        <v>233</v>
      </c>
      <c r="I131" s="15">
        <v>337</v>
      </c>
      <c r="J131" s="50">
        <v>52992</v>
      </c>
    </row>
    <row r="132" spans="1:10" hidden="1" outlineLevel="2" x14ac:dyDescent="0.3">
      <c r="A132" s="13" t="s">
        <v>475</v>
      </c>
      <c r="B132" s="14" t="s">
        <v>534</v>
      </c>
      <c r="C132" s="14" t="s">
        <v>535</v>
      </c>
      <c r="D132" s="14" t="s">
        <v>129</v>
      </c>
      <c r="E132" s="14" t="s">
        <v>10</v>
      </c>
      <c r="F132" s="14" t="s">
        <v>43</v>
      </c>
      <c r="G132" s="14" t="s">
        <v>83</v>
      </c>
      <c r="H132" s="15">
        <v>325</v>
      </c>
      <c r="I132" s="15">
        <v>446</v>
      </c>
      <c r="J132" s="50">
        <v>87813</v>
      </c>
    </row>
    <row r="133" spans="1:10" hidden="1" outlineLevel="2" x14ac:dyDescent="0.3">
      <c r="A133" s="13" t="s">
        <v>475</v>
      </c>
      <c r="B133" s="14" t="s">
        <v>534</v>
      </c>
      <c r="C133" s="14" t="s">
        <v>535</v>
      </c>
      <c r="D133" s="14" t="s">
        <v>129</v>
      </c>
      <c r="E133" s="14" t="s">
        <v>11</v>
      </c>
      <c r="F133" s="14" t="s">
        <v>486</v>
      </c>
      <c r="G133" s="14" t="s">
        <v>495</v>
      </c>
      <c r="H133" s="15">
        <v>19525</v>
      </c>
      <c r="I133" s="15">
        <v>28177</v>
      </c>
      <c r="J133" s="50">
        <v>4874096</v>
      </c>
    </row>
    <row r="134" spans="1:10" hidden="1" outlineLevel="2" x14ac:dyDescent="0.3">
      <c r="A134" s="13" t="s">
        <v>475</v>
      </c>
      <c r="B134" s="14" t="s">
        <v>534</v>
      </c>
      <c r="C134" s="14" t="s">
        <v>535</v>
      </c>
      <c r="D134" s="14" t="s">
        <v>129</v>
      </c>
      <c r="E134" s="14" t="s">
        <v>13</v>
      </c>
      <c r="F134" s="14" t="s">
        <v>14</v>
      </c>
      <c r="G134" s="14" t="s">
        <v>85</v>
      </c>
      <c r="H134" s="15">
        <v>4174</v>
      </c>
      <c r="I134" s="15">
        <v>6160</v>
      </c>
      <c r="J134" s="50">
        <v>973085</v>
      </c>
    </row>
    <row r="135" spans="1:10" hidden="1" outlineLevel="2" x14ac:dyDescent="0.3">
      <c r="A135" s="13" t="s">
        <v>475</v>
      </c>
      <c r="B135" s="14" t="s">
        <v>534</v>
      </c>
      <c r="C135" s="14" t="s">
        <v>535</v>
      </c>
      <c r="D135" s="14" t="s">
        <v>129</v>
      </c>
      <c r="E135" s="14" t="s">
        <v>15</v>
      </c>
      <c r="F135" s="14" t="s">
        <v>16</v>
      </c>
      <c r="G135" s="14" t="s">
        <v>86</v>
      </c>
      <c r="H135" s="15">
        <v>20966</v>
      </c>
      <c r="I135" s="15">
        <v>36232</v>
      </c>
      <c r="J135" s="50">
        <v>5682604</v>
      </c>
    </row>
    <row r="136" spans="1:10" hidden="1" outlineLevel="2" x14ac:dyDescent="0.3">
      <c r="A136" s="13" t="s">
        <v>475</v>
      </c>
      <c r="B136" s="14" t="s">
        <v>534</v>
      </c>
      <c r="C136" s="14" t="s">
        <v>535</v>
      </c>
      <c r="D136" s="14" t="s">
        <v>129</v>
      </c>
      <c r="E136" s="14" t="s">
        <v>17</v>
      </c>
      <c r="F136" s="14" t="s">
        <v>487</v>
      </c>
      <c r="G136" s="14" t="s">
        <v>496</v>
      </c>
      <c r="H136" s="15">
        <v>543</v>
      </c>
      <c r="I136" s="15">
        <v>894</v>
      </c>
      <c r="J136" s="50">
        <v>146941</v>
      </c>
    </row>
    <row r="137" spans="1:10" hidden="1" outlineLevel="2" x14ac:dyDescent="0.3">
      <c r="A137" s="13" t="s">
        <v>475</v>
      </c>
      <c r="B137" s="14" t="s">
        <v>534</v>
      </c>
      <c r="C137" s="14" t="s">
        <v>535</v>
      </c>
      <c r="D137" s="14" t="s">
        <v>129</v>
      </c>
      <c r="E137" s="14" t="s">
        <v>18</v>
      </c>
      <c r="F137" s="14" t="s">
        <v>488</v>
      </c>
      <c r="G137" s="14" t="s">
        <v>497</v>
      </c>
      <c r="H137" s="15">
        <v>442</v>
      </c>
      <c r="I137" s="15">
        <v>641</v>
      </c>
      <c r="J137" s="50">
        <v>126249</v>
      </c>
    </row>
    <row r="138" spans="1:10" hidden="1" outlineLevel="2" x14ac:dyDescent="0.3">
      <c r="A138" s="13" t="s">
        <v>475</v>
      </c>
      <c r="B138" s="14" t="s">
        <v>534</v>
      </c>
      <c r="C138" s="14" t="s">
        <v>535</v>
      </c>
      <c r="D138" s="14" t="s">
        <v>129</v>
      </c>
      <c r="E138" s="14" t="s">
        <v>20</v>
      </c>
      <c r="F138" s="14" t="s">
        <v>19</v>
      </c>
      <c r="G138" s="14" t="s">
        <v>498</v>
      </c>
      <c r="H138" s="15">
        <v>1236</v>
      </c>
      <c r="I138" s="15">
        <v>1541</v>
      </c>
      <c r="J138" s="50">
        <v>284781</v>
      </c>
    </row>
    <row r="139" spans="1:10" hidden="1" outlineLevel="2" x14ac:dyDescent="0.3">
      <c r="A139" s="13" t="s">
        <v>475</v>
      </c>
      <c r="B139" s="14" t="s">
        <v>534</v>
      </c>
      <c r="C139" s="14" t="s">
        <v>535</v>
      </c>
      <c r="D139" s="14" t="s">
        <v>129</v>
      </c>
      <c r="E139" s="14" t="s">
        <v>22</v>
      </c>
      <c r="F139" s="14" t="s">
        <v>21</v>
      </c>
      <c r="G139" s="14" t="s">
        <v>89</v>
      </c>
      <c r="H139" s="15">
        <v>464</v>
      </c>
      <c r="I139" s="15">
        <v>617</v>
      </c>
      <c r="J139" s="50">
        <v>101158</v>
      </c>
    </row>
    <row r="140" spans="1:10" hidden="1" outlineLevel="2" x14ac:dyDescent="0.3">
      <c r="A140" s="13" t="s">
        <v>475</v>
      </c>
      <c r="B140" s="14" t="s">
        <v>534</v>
      </c>
      <c r="C140" s="14" t="s">
        <v>535</v>
      </c>
      <c r="D140" s="14" t="s">
        <v>129</v>
      </c>
      <c r="E140" s="14" t="s">
        <v>24</v>
      </c>
      <c r="F140" s="14" t="s">
        <v>489</v>
      </c>
      <c r="G140" s="14" t="s">
        <v>90</v>
      </c>
      <c r="H140" s="15">
        <v>2370</v>
      </c>
      <c r="I140" s="15">
        <v>3784</v>
      </c>
      <c r="J140" s="50">
        <v>581911</v>
      </c>
    </row>
    <row r="141" spans="1:10" hidden="1" outlineLevel="2" x14ac:dyDescent="0.3">
      <c r="A141" s="13" t="s">
        <v>475</v>
      </c>
      <c r="B141" s="14" t="s">
        <v>534</v>
      </c>
      <c r="C141" s="14" t="s">
        <v>535</v>
      </c>
      <c r="D141" s="14" t="s">
        <v>129</v>
      </c>
      <c r="E141" s="14" t="s">
        <v>26</v>
      </c>
      <c r="F141" s="14" t="s">
        <v>76</v>
      </c>
      <c r="G141" s="14" t="s">
        <v>499</v>
      </c>
      <c r="H141" s="15">
        <v>5329</v>
      </c>
      <c r="I141" s="15">
        <v>8684</v>
      </c>
      <c r="J141" s="50">
        <v>1206224</v>
      </c>
    </row>
    <row r="142" spans="1:10" hidden="1" outlineLevel="2" x14ac:dyDescent="0.3">
      <c r="A142" s="13" t="s">
        <v>475</v>
      </c>
      <c r="B142" s="14" t="s">
        <v>534</v>
      </c>
      <c r="C142" s="14" t="s">
        <v>535</v>
      </c>
      <c r="D142" s="14" t="s">
        <v>129</v>
      </c>
      <c r="E142" s="14" t="s">
        <v>26</v>
      </c>
      <c r="F142" s="14" t="s">
        <v>25</v>
      </c>
      <c r="G142" s="14" t="s">
        <v>92</v>
      </c>
      <c r="H142" s="15">
        <v>48648</v>
      </c>
      <c r="I142" s="15">
        <v>79161</v>
      </c>
      <c r="J142" s="50">
        <v>11017162</v>
      </c>
    </row>
    <row r="143" spans="1:10" hidden="1" outlineLevel="2" x14ac:dyDescent="0.3">
      <c r="A143" s="13" t="s">
        <v>475</v>
      </c>
      <c r="B143" s="14" t="s">
        <v>534</v>
      </c>
      <c r="C143" s="14" t="s">
        <v>535</v>
      </c>
      <c r="D143" s="14" t="s">
        <v>129</v>
      </c>
      <c r="E143" s="14" t="s">
        <v>28</v>
      </c>
      <c r="F143" s="14" t="s">
        <v>27</v>
      </c>
      <c r="G143" s="14" t="s">
        <v>500</v>
      </c>
      <c r="H143" s="15">
        <v>3537</v>
      </c>
      <c r="I143" s="15">
        <v>4973</v>
      </c>
      <c r="J143" s="50">
        <v>696839</v>
      </c>
    </row>
    <row r="144" spans="1:10" hidden="1" outlineLevel="2" x14ac:dyDescent="0.3">
      <c r="A144" s="13" t="s">
        <v>475</v>
      </c>
      <c r="B144" s="14" t="s">
        <v>534</v>
      </c>
      <c r="C144" s="14" t="s">
        <v>535</v>
      </c>
      <c r="D144" s="14" t="s">
        <v>129</v>
      </c>
      <c r="E144" s="14" t="s">
        <v>30</v>
      </c>
      <c r="F144" s="14" t="s">
        <v>29</v>
      </c>
      <c r="G144" s="14" t="s">
        <v>94</v>
      </c>
      <c r="H144" s="15">
        <v>1776</v>
      </c>
      <c r="I144" s="15">
        <v>3048</v>
      </c>
      <c r="J144" s="50">
        <v>296126</v>
      </c>
    </row>
    <row r="145" spans="1:10" hidden="1" outlineLevel="2" x14ac:dyDescent="0.3">
      <c r="A145" s="13" t="s">
        <v>475</v>
      </c>
      <c r="B145" s="14" t="s">
        <v>534</v>
      </c>
      <c r="C145" s="14" t="s">
        <v>535</v>
      </c>
      <c r="D145" s="14" t="s">
        <v>129</v>
      </c>
      <c r="E145" s="14" t="s">
        <v>32</v>
      </c>
      <c r="F145" s="14" t="s">
        <v>31</v>
      </c>
      <c r="G145" s="14" t="s">
        <v>501</v>
      </c>
      <c r="H145" s="15">
        <v>5176</v>
      </c>
      <c r="I145" s="15">
        <v>7270</v>
      </c>
      <c r="J145" s="50">
        <v>1410377</v>
      </c>
    </row>
    <row r="146" spans="1:10" hidden="1" outlineLevel="2" x14ac:dyDescent="0.3">
      <c r="A146" s="13" t="s">
        <v>475</v>
      </c>
      <c r="B146" s="14" t="s">
        <v>534</v>
      </c>
      <c r="C146" s="14" t="s">
        <v>535</v>
      </c>
      <c r="D146" s="14" t="s">
        <v>129</v>
      </c>
      <c r="E146" s="14" t="s">
        <v>34</v>
      </c>
      <c r="F146" s="14" t="s">
        <v>490</v>
      </c>
      <c r="G146" s="14" t="s">
        <v>502</v>
      </c>
      <c r="H146" s="15">
        <v>4111</v>
      </c>
      <c r="I146" s="15">
        <v>6645</v>
      </c>
      <c r="J146" s="50">
        <v>869249</v>
      </c>
    </row>
    <row r="147" spans="1:10" hidden="1" outlineLevel="2" x14ac:dyDescent="0.3">
      <c r="A147" s="13" t="s">
        <v>475</v>
      </c>
      <c r="B147" s="14" t="s">
        <v>534</v>
      </c>
      <c r="C147" s="14" t="s">
        <v>535</v>
      </c>
      <c r="D147" s="14" t="s">
        <v>129</v>
      </c>
      <c r="E147" s="14" t="s">
        <v>36</v>
      </c>
      <c r="F147" s="14" t="s">
        <v>35</v>
      </c>
      <c r="G147" s="14" t="s">
        <v>503</v>
      </c>
      <c r="H147" s="15">
        <v>1389</v>
      </c>
      <c r="I147" s="15">
        <v>2121</v>
      </c>
      <c r="J147" s="50">
        <v>309643</v>
      </c>
    </row>
    <row r="148" spans="1:10" hidden="1" outlineLevel="2" x14ac:dyDescent="0.3">
      <c r="A148" s="13" t="s">
        <v>475</v>
      </c>
      <c r="B148" s="14" t="s">
        <v>534</v>
      </c>
      <c r="C148" s="14" t="s">
        <v>535</v>
      </c>
      <c r="D148" s="14" t="s">
        <v>129</v>
      </c>
      <c r="E148" s="14" t="s">
        <v>38</v>
      </c>
      <c r="F148" s="14" t="s">
        <v>491</v>
      </c>
      <c r="G148" s="14" t="s">
        <v>505</v>
      </c>
      <c r="H148" s="15">
        <v>9</v>
      </c>
      <c r="I148" s="15">
        <v>10</v>
      </c>
      <c r="J148" s="50">
        <v>3040</v>
      </c>
    </row>
    <row r="149" spans="1:10" hidden="1" outlineLevel="2" x14ac:dyDescent="0.3">
      <c r="A149" s="13" t="s">
        <v>475</v>
      </c>
      <c r="B149" s="14" t="s">
        <v>534</v>
      </c>
      <c r="C149" s="14" t="s">
        <v>535</v>
      </c>
      <c r="D149" s="14" t="s">
        <v>129</v>
      </c>
      <c r="E149" s="14" t="s">
        <v>493</v>
      </c>
      <c r="F149" s="14" t="s">
        <v>492</v>
      </c>
      <c r="G149" s="14" t="s">
        <v>99</v>
      </c>
      <c r="H149" s="15">
        <v>17</v>
      </c>
      <c r="I149" s="15">
        <v>21</v>
      </c>
      <c r="J149" s="50">
        <v>2894</v>
      </c>
    </row>
    <row r="150" spans="1:10" hidden="1" outlineLevel="2" x14ac:dyDescent="0.3">
      <c r="A150" s="13" t="s">
        <v>475</v>
      </c>
      <c r="B150" s="14" t="s">
        <v>118</v>
      </c>
      <c r="C150" s="14" t="s">
        <v>533</v>
      </c>
      <c r="D150" s="14" t="s">
        <v>536</v>
      </c>
      <c r="E150" s="14" t="s">
        <v>0</v>
      </c>
      <c r="F150" s="14" t="s">
        <v>1</v>
      </c>
      <c r="G150" s="14" t="s">
        <v>78</v>
      </c>
      <c r="H150" s="15">
        <v>10</v>
      </c>
      <c r="I150" s="15">
        <v>17</v>
      </c>
      <c r="J150" s="50">
        <v>3111</v>
      </c>
    </row>
    <row r="151" spans="1:10" hidden="1" outlineLevel="2" x14ac:dyDescent="0.3">
      <c r="A151" s="13" t="s">
        <v>475</v>
      </c>
      <c r="B151" s="14" t="s">
        <v>118</v>
      </c>
      <c r="C151" s="14" t="s">
        <v>533</v>
      </c>
      <c r="D151" s="14" t="s">
        <v>536</v>
      </c>
      <c r="E151" s="14" t="s">
        <v>11</v>
      </c>
      <c r="F151" s="14" t="s">
        <v>486</v>
      </c>
      <c r="G151" s="14" t="s">
        <v>495</v>
      </c>
      <c r="H151" s="15">
        <v>25</v>
      </c>
      <c r="I151" s="15">
        <v>42</v>
      </c>
      <c r="J151" s="50">
        <v>5541</v>
      </c>
    </row>
    <row r="152" spans="1:10" hidden="1" outlineLevel="2" x14ac:dyDescent="0.3">
      <c r="A152" s="13" t="s">
        <v>475</v>
      </c>
      <c r="B152" s="14" t="s">
        <v>118</v>
      </c>
      <c r="C152" s="14" t="s">
        <v>533</v>
      </c>
      <c r="D152" s="14" t="s">
        <v>536</v>
      </c>
      <c r="E152" s="14" t="s">
        <v>18</v>
      </c>
      <c r="F152" s="14" t="s">
        <v>488</v>
      </c>
      <c r="G152" s="14" t="s">
        <v>497</v>
      </c>
      <c r="H152" s="15">
        <v>4</v>
      </c>
      <c r="I152" s="15">
        <v>4</v>
      </c>
      <c r="J152" s="50">
        <v>1386</v>
      </c>
    </row>
    <row r="153" spans="1:10" hidden="1" outlineLevel="2" x14ac:dyDescent="0.3">
      <c r="A153" s="13" t="s">
        <v>475</v>
      </c>
      <c r="B153" s="14" t="s">
        <v>118</v>
      </c>
      <c r="C153" s="14" t="s">
        <v>533</v>
      </c>
      <c r="D153" s="14" t="s">
        <v>536</v>
      </c>
      <c r="E153" s="14" t="s">
        <v>24</v>
      </c>
      <c r="F153" s="14" t="s">
        <v>489</v>
      </c>
      <c r="G153" s="14" t="s">
        <v>90</v>
      </c>
      <c r="H153" s="15">
        <v>1</v>
      </c>
      <c r="I153" s="15">
        <v>1</v>
      </c>
      <c r="J153" s="50">
        <v>144</v>
      </c>
    </row>
    <row r="154" spans="1:10" hidden="1" outlineLevel="2" x14ac:dyDescent="0.3">
      <c r="A154" s="13" t="s">
        <v>475</v>
      </c>
      <c r="B154" s="14" t="s">
        <v>118</v>
      </c>
      <c r="C154" s="14" t="s">
        <v>533</v>
      </c>
      <c r="D154" s="14" t="s">
        <v>536</v>
      </c>
      <c r="E154" s="14" t="s">
        <v>26</v>
      </c>
      <c r="F154" s="14" t="s">
        <v>76</v>
      </c>
      <c r="G154" s="14" t="s">
        <v>499</v>
      </c>
      <c r="H154" s="15">
        <v>4</v>
      </c>
      <c r="I154" s="15">
        <v>4</v>
      </c>
      <c r="J154" s="50">
        <v>794</v>
      </c>
    </row>
    <row r="155" spans="1:10" hidden="1" outlineLevel="2" x14ac:dyDescent="0.3">
      <c r="A155" s="13" t="s">
        <v>475</v>
      </c>
      <c r="B155" s="14" t="s">
        <v>118</v>
      </c>
      <c r="C155" s="14" t="s">
        <v>533</v>
      </c>
      <c r="D155" s="14" t="s">
        <v>536</v>
      </c>
      <c r="E155" s="14" t="s">
        <v>26</v>
      </c>
      <c r="F155" s="14" t="s">
        <v>25</v>
      </c>
      <c r="G155" s="14" t="s">
        <v>92</v>
      </c>
      <c r="H155" s="15">
        <v>12</v>
      </c>
      <c r="I155" s="15">
        <v>29</v>
      </c>
      <c r="J155" s="50">
        <v>1462</v>
      </c>
    </row>
    <row r="156" spans="1:10" hidden="1" outlineLevel="2" x14ac:dyDescent="0.3">
      <c r="A156" s="13" t="s">
        <v>475</v>
      </c>
      <c r="B156" s="14" t="s">
        <v>118</v>
      </c>
      <c r="C156" s="14" t="s">
        <v>533</v>
      </c>
      <c r="D156" s="14" t="s">
        <v>536</v>
      </c>
      <c r="E156" s="14" t="s">
        <v>32</v>
      </c>
      <c r="F156" s="14" t="s">
        <v>31</v>
      </c>
      <c r="G156" s="14" t="s">
        <v>501</v>
      </c>
      <c r="H156" s="15">
        <v>42</v>
      </c>
      <c r="I156" s="15">
        <v>55</v>
      </c>
      <c r="J156" s="50">
        <v>9029</v>
      </c>
    </row>
    <row r="157" spans="1:10" ht="15" outlineLevel="1" collapsed="1" thickBot="1" x14ac:dyDescent="0.35">
      <c r="A157" s="78" t="s">
        <v>100</v>
      </c>
      <c r="B157" s="81"/>
      <c r="C157" s="81"/>
      <c r="D157" s="81"/>
      <c r="E157" s="81"/>
      <c r="F157" s="81"/>
      <c r="G157" s="81"/>
      <c r="H157" s="167">
        <f>SUBTOTAL(9,H81:H156)</f>
        <v>640608</v>
      </c>
      <c r="I157" s="167">
        <f>SUBTOTAL(9,I81:I156)</f>
        <v>1039047</v>
      </c>
      <c r="J157" s="82">
        <f>SUBTOTAL(9,J81:J156)</f>
        <v>141114978</v>
      </c>
    </row>
  </sheetData>
  <mergeCells count="1">
    <mergeCell ref="A1:H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C9D02-47C5-421D-B0B1-8DB3FD523570}">
  <dimension ref="A3:O734"/>
  <sheetViews>
    <sheetView workbookViewId="0">
      <selection activeCell="A3" sqref="A3:I3"/>
    </sheetView>
  </sheetViews>
  <sheetFormatPr defaultRowHeight="14.4" outlineLevelRow="2" x14ac:dyDescent="0.3"/>
  <cols>
    <col min="1" max="1" width="9.6640625" bestFit="1" customWidth="1"/>
    <col min="2" max="2" width="23.33203125" bestFit="1" customWidth="1"/>
    <col min="3" max="3" width="26.5546875" bestFit="1" customWidth="1"/>
    <col min="4" max="4" width="26.5546875" customWidth="1"/>
    <col min="5" max="5" width="22.109375" bestFit="1" customWidth="1"/>
    <col min="6" max="6" width="22.109375" customWidth="1"/>
    <col min="7" max="7" width="14.33203125" bestFit="1" customWidth="1"/>
    <col min="8" max="9" width="25.44140625" style="11" customWidth="1"/>
    <col min="10" max="10" width="17.88671875" style="11" customWidth="1"/>
    <col min="11" max="11" width="15.5546875" style="11" customWidth="1"/>
    <col min="12" max="13" width="20.5546875" style="11" customWidth="1"/>
    <col min="14" max="14" width="23.33203125" style="11" customWidth="1"/>
    <col min="15" max="15" width="20.109375" style="152" customWidth="1"/>
  </cols>
  <sheetData>
    <row r="3" spans="1:15" ht="286.8" customHeight="1" thickBot="1" x14ac:dyDescent="0.35">
      <c r="A3" s="186" t="s">
        <v>549</v>
      </c>
      <c r="B3" s="186"/>
      <c r="C3" s="186"/>
      <c r="D3" s="186"/>
      <c r="E3" s="186"/>
      <c r="F3" s="186"/>
      <c r="G3" s="186"/>
      <c r="H3" s="186"/>
      <c r="I3" s="186"/>
    </row>
    <row r="4" spans="1:15" ht="15" thickBot="1" x14ac:dyDescent="0.35"/>
    <row r="5" spans="1:15" s="137" customFormat="1" ht="58.2" thickBot="1" x14ac:dyDescent="0.35">
      <c r="A5" s="129" t="s">
        <v>322</v>
      </c>
      <c r="B5" s="128" t="s">
        <v>343</v>
      </c>
      <c r="C5" s="128" t="s">
        <v>344</v>
      </c>
      <c r="D5" s="130" t="s">
        <v>345</v>
      </c>
      <c r="E5" s="128" t="s">
        <v>229</v>
      </c>
      <c r="F5" s="128" t="s">
        <v>228</v>
      </c>
      <c r="G5" s="128" t="s">
        <v>346</v>
      </c>
      <c r="H5" s="131" t="s">
        <v>545</v>
      </c>
      <c r="I5" s="172" t="s">
        <v>541</v>
      </c>
      <c r="J5" s="131" t="s">
        <v>546</v>
      </c>
      <c r="K5" s="172" t="s">
        <v>542</v>
      </c>
      <c r="L5" s="131" t="s">
        <v>547</v>
      </c>
      <c r="M5" s="172" t="s">
        <v>543</v>
      </c>
      <c r="N5" s="146" t="s">
        <v>548</v>
      </c>
      <c r="O5" s="173" t="s">
        <v>544</v>
      </c>
    </row>
    <row r="6" spans="1:15" outlineLevel="2" x14ac:dyDescent="0.3">
      <c r="A6" s="13">
        <v>2024</v>
      </c>
      <c r="B6" s="14" t="s">
        <v>188</v>
      </c>
      <c r="C6" s="14" t="s">
        <v>187</v>
      </c>
      <c r="D6" s="14">
        <v>11000</v>
      </c>
      <c r="E6" s="14" t="s">
        <v>225</v>
      </c>
      <c r="F6" s="14" t="s">
        <v>224</v>
      </c>
      <c r="G6" s="14" t="s">
        <v>108</v>
      </c>
      <c r="H6" s="15">
        <v>29054</v>
      </c>
      <c r="I6" s="168">
        <v>29034</v>
      </c>
      <c r="J6" s="15">
        <v>50520</v>
      </c>
      <c r="K6" s="168">
        <v>50454</v>
      </c>
      <c r="L6" s="15">
        <v>6618028</v>
      </c>
      <c r="M6" s="168">
        <v>6611872</v>
      </c>
      <c r="N6" s="147">
        <v>98581.251050000006</v>
      </c>
      <c r="O6" s="170">
        <v>98472.087639999998</v>
      </c>
    </row>
    <row r="7" spans="1:15" outlineLevel="2" x14ac:dyDescent="0.3">
      <c r="A7" s="13">
        <v>2024</v>
      </c>
      <c r="B7" s="14" t="s">
        <v>188</v>
      </c>
      <c r="C7" s="14" t="s">
        <v>187</v>
      </c>
      <c r="D7" s="14">
        <v>11000</v>
      </c>
      <c r="E7" s="14" t="s">
        <v>225</v>
      </c>
      <c r="F7" s="14" t="s">
        <v>224</v>
      </c>
      <c r="G7" s="14" t="s">
        <v>109</v>
      </c>
      <c r="H7" s="15">
        <v>32884</v>
      </c>
      <c r="I7" s="168">
        <v>32881</v>
      </c>
      <c r="J7" s="15">
        <v>57755</v>
      </c>
      <c r="K7" s="168">
        <v>57714</v>
      </c>
      <c r="L7" s="15">
        <v>7955376</v>
      </c>
      <c r="M7" s="168">
        <v>7950391</v>
      </c>
      <c r="N7" s="147">
        <v>119499.86442</v>
      </c>
      <c r="O7" s="170">
        <v>119408.39294000001</v>
      </c>
    </row>
    <row r="8" spans="1:15" outlineLevel="2" x14ac:dyDescent="0.3">
      <c r="A8" s="13">
        <v>2024</v>
      </c>
      <c r="B8" s="14" t="s">
        <v>188</v>
      </c>
      <c r="C8" s="14" t="s">
        <v>187</v>
      </c>
      <c r="D8" s="14">
        <v>12000</v>
      </c>
      <c r="E8" s="14" t="s">
        <v>223</v>
      </c>
      <c r="F8" s="14" t="s">
        <v>222</v>
      </c>
      <c r="G8" s="14" t="s">
        <v>108</v>
      </c>
      <c r="H8" s="15">
        <v>9508</v>
      </c>
      <c r="I8" s="168">
        <v>9486</v>
      </c>
      <c r="J8" s="15">
        <v>15482</v>
      </c>
      <c r="K8" s="168">
        <v>15456</v>
      </c>
      <c r="L8" s="15">
        <v>1960594</v>
      </c>
      <c r="M8" s="168">
        <v>1954468</v>
      </c>
      <c r="N8" s="147">
        <v>29098.566920000001</v>
      </c>
      <c r="O8" s="170">
        <v>28995.537560000001</v>
      </c>
    </row>
    <row r="9" spans="1:15" outlineLevel="2" x14ac:dyDescent="0.3">
      <c r="A9" s="13">
        <v>2024</v>
      </c>
      <c r="B9" s="14" t="s">
        <v>188</v>
      </c>
      <c r="C9" s="14" t="s">
        <v>187</v>
      </c>
      <c r="D9" s="14">
        <v>12000</v>
      </c>
      <c r="E9" s="14" t="s">
        <v>223</v>
      </c>
      <c r="F9" s="14" t="s">
        <v>222</v>
      </c>
      <c r="G9" s="14" t="s">
        <v>109</v>
      </c>
      <c r="H9" s="15">
        <v>10764</v>
      </c>
      <c r="I9" s="168">
        <v>10772</v>
      </c>
      <c r="J9" s="15">
        <v>18093</v>
      </c>
      <c r="K9" s="168">
        <v>18061</v>
      </c>
      <c r="L9" s="15">
        <v>2350784</v>
      </c>
      <c r="M9" s="168">
        <v>2351549</v>
      </c>
      <c r="N9" s="147">
        <v>35033.159959999997</v>
      </c>
      <c r="O9" s="170">
        <v>35026.552799999998</v>
      </c>
    </row>
    <row r="10" spans="1:15" outlineLevel="2" x14ac:dyDescent="0.3">
      <c r="A10" s="13">
        <v>2024</v>
      </c>
      <c r="B10" s="14" t="s">
        <v>188</v>
      </c>
      <c r="C10" s="14" t="s">
        <v>187</v>
      </c>
      <c r="D10" s="14">
        <v>13000</v>
      </c>
      <c r="E10" s="14" t="s">
        <v>221</v>
      </c>
      <c r="F10" s="14" t="s">
        <v>221</v>
      </c>
      <c r="G10" s="14" t="s">
        <v>108</v>
      </c>
      <c r="H10" s="15">
        <v>12000</v>
      </c>
      <c r="I10" s="168">
        <v>11980</v>
      </c>
      <c r="J10" s="15">
        <v>19004</v>
      </c>
      <c r="K10" s="168">
        <v>18973</v>
      </c>
      <c r="L10" s="15">
        <v>2341490</v>
      </c>
      <c r="M10" s="168">
        <v>2336317</v>
      </c>
      <c r="N10" s="147">
        <v>34924.382859999998</v>
      </c>
      <c r="O10" s="170">
        <v>34838.82905</v>
      </c>
    </row>
    <row r="11" spans="1:15" outlineLevel="2" x14ac:dyDescent="0.3">
      <c r="A11" s="13">
        <v>2024</v>
      </c>
      <c r="B11" s="14" t="s">
        <v>188</v>
      </c>
      <c r="C11" s="14" t="s">
        <v>187</v>
      </c>
      <c r="D11" s="14">
        <v>13000</v>
      </c>
      <c r="E11" s="14" t="s">
        <v>221</v>
      </c>
      <c r="F11" s="14" t="s">
        <v>221</v>
      </c>
      <c r="G11" s="14" t="s">
        <v>109</v>
      </c>
      <c r="H11" s="15">
        <v>13712</v>
      </c>
      <c r="I11" s="168">
        <v>13678</v>
      </c>
      <c r="J11" s="15">
        <v>23176</v>
      </c>
      <c r="K11" s="168">
        <v>23128</v>
      </c>
      <c r="L11" s="15">
        <v>2818706</v>
      </c>
      <c r="M11" s="168">
        <v>2809880</v>
      </c>
      <c r="N11" s="147">
        <v>41791.56407</v>
      </c>
      <c r="O11" s="170">
        <v>41636.78256</v>
      </c>
    </row>
    <row r="12" spans="1:15" outlineLevel="2" x14ac:dyDescent="0.3">
      <c r="A12" s="13">
        <v>2024</v>
      </c>
      <c r="B12" s="14" t="s">
        <v>188</v>
      </c>
      <c r="C12" s="14" t="s">
        <v>187</v>
      </c>
      <c r="D12" s="14">
        <v>23000</v>
      </c>
      <c r="E12" s="14" t="s">
        <v>220</v>
      </c>
      <c r="F12" s="14" t="s">
        <v>219</v>
      </c>
      <c r="G12" s="14" t="s">
        <v>108</v>
      </c>
      <c r="H12" s="15">
        <v>18186</v>
      </c>
      <c r="I12" s="168">
        <v>18167</v>
      </c>
      <c r="J12" s="15">
        <v>28711</v>
      </c>
      <c r="K12" s="168">
        <v>28673</v>
      </c>
      <c r="L12" s="15">
        <v>4050060</v>
      </c>
      <c r="M12" s="168">
        <v>4058795</v>
      </c>
      <c r="N12" s="147">
        <v>60753.564879999998</v>
      </c>
      <c r="O12" s="170">
        <v>60930.747280000003</v>
      </c>
    </row>
    <row r="13" spans="1:15" outlineLevel="2" x14ac:dyDescent="0.3">
      <c r="A13" s="13">
        <v>2024</v>
      </c>
      <c r="B13" s="14" t="s">
        <v>188</v>
      </c>
      <c r="C13" s="14" t="s">
        <v>187</v>
      </c>
      <c r="D13" s="14">
        <v>23000</v>
      </c>
      <c r="E13" s="14" t="s">
        <v>220</v>
      </c>
      <c r="F13" s="14" t="s">
        <v>219</v>
      </c>
      <c r="G13" s="14" t="s">
        <v>109</v>
      </c>
      <c r="H13" s="15">
        <v>20587</v>
      </c>
      <c r="I13" s="168">
        <v>20595</v>
      </c>
      <c r="J13" s="15">
        <v>33773</v>
      </c>
      <c r="K13" s="168">
        <v>33775</v>
      </c>
      <c r="L13" s="15">
        <v>4678382</v>
      </c>
      <c r="M13" s="168">
        <v>4695248</v>
      </c>
      <c r="N13" s="147">
        <v>69822.013290000003</v>
      </c>
      <c r="O13" s="170">
        <v>70018.09057</v>
      </c>
    </row>
    <row r="14" spans="1:15" outlineLevel="2" x14ac:dyDescent="0.3">
      <c r="A14" s="13">
        <v>2024</v>
      </c>
      <c r="B14" s="14" t="s">
        <v>188</v>
      </c>
      <c r="C14" s="14" t="s">
        <v>187</v>
      </c>
      <c r="D14" s="14">
        <v>24000</v>
      </c>
      <c r="E14" s="14" t="s">
        <v>218</v>
      </c>
      <c r="F14" s="14" t="s">
        <v>217</v>
      </c>
      <c r="G14" s="14" t="s">
        <v>108</v>
      </c>
      <c r="H14" s="15">
        <v>13595</v>
      </c>
      <c r="I14" s="168">
        <v>13617</v>
      </c>
      <c r="J14" s="15">
        <v>20581</v>
      </c>
      <c r="K14" s="168">
        <v>20623</v>
      </c>
      <c r="L14" s="15">
        <v>2639410</v>
      </c>
      <c r="M14" s="168">
        <v>2641019</v>
      </c>
      <c r="N14" s="147">
        <v>39216.216939999998</v>
      </c>
      <c r="O14" s="170">
        <v>39234.700790000003</v>
      </c>
    </row>
    <row r="15" spans="1:15" outlineLevel="2" x14ac:dyDescent="0.3">
      <c r="A15" s="13">
        <v>2024</v>
      </c>
      <c r="B15" s="14" t="s">
        <v>188</v>
      </c>
      <c r="C15" s="14" t="s">
        <v>187</v>
      </c>
      <c r="D15" s="14">
        <v>24000</v>
      </c>
      <c r="E15" s="14" t="s">
        <v>218</v>
      </c>
      <c r="F15" s="14" t="s">
        <v>217</v>
      </c>
      <c r="G15" s="14" t="s">
        <v>109</v>
      </c>
      <c r="H15" s="15">
        <v>15754</v>
      </c>
      <c r="I15" s="168">
        <v>15744</v>
      </c>
      <c r="J15" s="15">
        <v>24999</v>
      </c>
      <c r="K15" s="168">
        <v>24969</v>
      </c>
      <c r="L15" s="15">
        <v>3182075</v>
      </c>
      <c r="M15" s="168">
        <v>3176017</v>
      </c>
      <c r="N15" s="147">
        <v>47383.484100000001</v>
      </c>
      <c r="O15" s="170">
        <v>47335.554940000002</v>
      </c>
    </row>
    <row r="16" spans="1:15" outlineLevel="2" x14ac:dyDescent="0.3">
      <c r="A16" s="13">
        <v>2024</v>
      </c>
      <c r="B16" s="14" t="s">
        <v>188</v>
      </c>
      <c r="C16" s="14" t="s">
        <v>187</v>
      </c>
      <c r="D16" s="14">
        <v>31000</v>
      </c>
      <c r="E16" s="14" t="s">
        <v>216</v>
      </c>
      <c r="F16" s="14" t="s">
        <v>215</v>
      </c>
      <c r="G16" s="14" t="s">
        <v>108</v>
      </c>
      <c r="H16" s="15">
        <v>8218</v>
      </c>
      <c r="I16" s="168">
        <v>8232</v>
      </c>
      <c r="J16" s="15">
        <v>13639</v>
      </c>
      <c r="K16" s="168">
        <v>13678</v>
      </c>
      <c r="L16" s="15">
        <v>1823227</v>
      </c>
      <c r="M16" s="168">
        <v>1828189</v>
      </c>
      <c r="N16" s="147">
        <v>26653.353589999999</v>
      </c>
      <c r="O16" s="170">
        <v>26732.08051</v>
      </c>
    </row>
    <row r="17" spans="1:15" outlineLevel="2" x14ac:dyDescent="0.3">
      <c r="A17" s="13">
        <v>2024</v>
      </c>
      <c r="B17" s="14" t="s">
        <v>188</v>
      </c>
      <c r="C17" s="14" t="s">
        <v>187</v>
      </c>
      <c r="D17" s="14">
        <v>31000</v>
      </c>
      <c r="E17" s="14" t="s">
        <v>216</v>
      </c>
      <c r="F17" s="14" t="s">
        <v>215</v>
      </c>
      <c r="G17" s="14" t="s">
        <v>109</v>
      </c>
      <c r="H17" s="15">
        <v>8899</v>
      </c>
      <c r="I17" s="168">
        <v>8876</v>
      </c>
      <c r="J17" s="15">
        <v>15773</v>
      </c>
      <c r="K17" s="168">
        <v>15733</v>
      </c>
      <c r="L17" s="15">
        <v>2005222</v>
      </c>
      <c r="M17" s="168">
        <v>1999319</v>
      </c>
      <c r="N17" s="147">
        <v>29534.060430000001</v>
      </c>
      <c r="O17" s="170">
        <v>29431.05456</v>
      </c>
    </row>
    <row r="18" spans="1:15" outlineLevel="2" x14ac:dyDescent="0.3">
      <c r="A18" s="13">
        <v>2024</v>
      </c>
      <c r="B18" s="14" t="s">
        <v>188</v>
      </c>
      <c r="C18" s="14" t="s">
        <v>187</v>
      </c>
      <c r="D18" s="14">
        <v>32000</v>
      </c>
      <c r="E18" s="14" t="s">
        <v>214</v>
      </c>
      <c r="F18" s="14" t="s">
        <v>213</v>
      </c>
      <c r="G18" s="14" t="s">
        <v>108</v>
      </c>
      <c r="H18" s="15">
        <v>1500</v>
      </c>
      <c r="I18" s="168">
        <v>1488</v>
      </c>
      <c r="J18" s="15">
        <v>2512</v>
      </c>
      <c r="K18" s="168">
        <v>2494</v>
      </c>
      <c r="L18" s="15">
        <v>332309</v>
      </c>
      <c r="M18" s="168">
        <v>329479</v>
      </c>
      <c r="N18" s="147">
        <v>4844.5330999999996</v>
      </c>
      <c r="O18" s="170">
        <v>4795.7184299999999</v>
      </c>
    </row>
    <row r="19" spans="1:15" outlineLevel="2" x14ac:dyDescent="0.3">
      <c r="A19" s="13">
        <v>2024</v>
      </c>
      <c r="B19" s="14" t="s">
        <v>188</v>
      </c>
      <c r="C19" s="14" t="s">
        <v>187</v>
      </c>
      <c r="D19" s="14">
        <v>32000</v>
      </c>
      <c r="E19" s="14" t="s">
        <v>214</v>
      </c>
      <c r="F19" s="14" t="s">
        <v>213</v>
      </c>
      <c r="G19" s="14" t="s">
        <v>109</v>
      </c>
      <c r="H19" s="15">
        <v>1691</v>
      </c>
      <c r="I19" s="168">
        <v>1685</v>
      </c>
      <c r="J19" s="15">
        <v>3059</v>
      </c>
      <c r="K19" s="168">
        <v>3034</v>
      </c>
      <c r="L19" s="15">
        <v>373040</v>
      </c>
      <c r="M19" s="168">
        <v>371288</v>
      </c>
      <c r="N19" s="147">
        <v>5564.3615099999997</v>
      </c>
      <c r="O19" s="170">
        <v>5533.6011799999997</v>
      </c>
    </row>
    <row r="20" spans="1:15" outlineLevel="2" x14ac:dyDescent="0.3">
      <c r="A20" s="13">
        <v>2024</v>
      </c>
      <c r="B20" s="14" t="s">
        <v>188</v>
      </c>
      <c r="C20" s="14" t="s">
        <v>187</v>
      </c>
      <c r="D20" s="14">
        <v>33000</v>
      </c>
      <c r="E20" s="14" t="s">
        <v>212</v>
      </c>
      <c r="F20" s="14" t="s">
        <v>211</v>
      </c>
      <c r="G20" s="14" t="s">
        <v>108</v>
      </c>
      <c r="H20" s="15">
        <v>3250</v>
      </c>
      <c r="I20" s="168">
        <v>3241</v>
      </c>
      <c r="J20" s="15">
        <v>5448</v>
      </c>
      <c r="K20" s="168">
        <v>5440</v>
      </c>
      <c r="L20" s="15">
        <v>709449</v>
      </c>
      <c r="M20" s="168">
        <v>705345</v>
      </c>
      <c r="N20" s="147">
        <v>10462.92895</v>
      </c>
      <c r="O20" s="170">
        <v>10383.996800000001</v>
      </c>
    </row>
    <row r="21" spans="1:15" outlineLevel="2" x14ac:dyDescent="0.3">
      <c r="A21" s="13">
        <v>2024</v>
      </c>
      <c r="B21" s="14" t="s">
        <v>188</v>
      </c>
      <c r="C21" s="14" t="s">
        <v>187</v>
      </c>
      <c r="D21" s="14">
        <v>33000</v>
      </c>
      <c r="E21" s="14" t="s">
        <v>212</v>
      </c>
      <c r="F21" s="14" t="s">
        <v>211</v>
      </c>
      <c r="G21" s="14" t="s">
        <v>109</v>
      </c>
      <c r="H21" s="15">
        <v>3563</v>
      </c>
      <c r="I21" s="168">
        <v>3537</v>
      </c>
      <c r="J21" s="15">
        <v>6333</v>
      </c>
      <c r="K21" s="168">
        <v>6292</v>
      </c>
      <c r="L21" s="15">
        <v>771996</v>
      </c>
      <c r="M21" s="168">
        <v>765415</v>
      </c>
      <c r="N21" s="147">
        <v>11464.088760000001</v>
      </c>
      <c r="O21" s="170">
        <v>11367.980869999999</v>
      </c>
    </row>
    <row r="22" spans="1:15" outlineLevel="2" x14ac:dyDescent="0.3">
      <c r="A22" s="13">
        <v>2024</v>
      </c>
      <c r="B22" s="14" t="s">
        <v>188</v>
      </c>
      <c r="C22" s="14" t="s">
        <v>187</v>
      </c>
      <c r="D22" s="14">
        <v>34000</v>
      </c>
      <c r="E22" s="14" t="s">
        <v>210</v>
      </c>
      <c r="F22" s="14" t="s">
        <v>209</v>
      </c>
      <c r="G22" s="14" t="s">
        <v>108</v>
      </c>
      <c r="H22" s="15">
        <v>8675</v>
      </c>
      <c r="I22" s="168">
        <v>8688</v>
      </c>
      <c r="J22" s="15">
        <v>15218</v>
      </c>
      <c r="K22" s="168">
        <v>15272</v>
      </c>
      <c r="L22" s="15">
        <v>1800382</v>
      </c>
      <c r="M22" s="168">
        <v>1807009</v>
      </c>
      <c r="N22" s="147">
        <v>26396.982489999999</v>
      </c>
      <c r="O22" s="170">
        <v>26501.903040000001</v>
      </c>
    </row>
    <row r="23" spans="1:15" outlineLevel="2" x14ac:dyDescent="0.3">
      <c r="A23" s="13">
        <v>2024</v>
      </c>
      <c r="B23" s="14" t="s">
        <v>188</v>
      </c>
      <c r="C23" s="14" t="s">
        <v>187</v>
      </c>
      <c r="D23" s="14">
        <v>34000</v>
      </c>
      <c r="E23" s="14" t="s">
        <v>210</v>
      </c>
      <c r="F23" s="14" t="s">
        <v>209</v>
      </c>
      <c r="G23" s="14" t="s">
        <v>109</v>
      </c>
      <c r="H23" s="15">
        <v>9336</v>
      </c>
      <c r="I23" s="168">
        <v>9345</v>
      </c>
      <c r="J23" s="15">
        <v>17314</v>
      </c>
      <c r="K23" s="168">
        <v>17384</v>
      </c>
      <c r="L23" s="15">
        <v>1977535</v>
      </c>
      <c r="M23" s="168">
        <v>1982147</v>
      </c>
      <c r="N23" s="147">
        <v>29290.916150000001</v>
      </c>
      <c r="O23" s="170">
        <v>29364.585950000001</v>
      </c>
    </row>
    <row r="24" spans="1:15" outlineLevel="2" x14ac:dyDescent="0.3">
      <c r="A24" s="13">
        <v>2024</v>
      </c>
      <c r="B24" s="14" t="s">
        <v>188</v>
      </c>
      <c r="C24" s="14" t="s">
        <v>187</v>
      </c>
      <c r="D24" s="14">
        <v>35000</v>
      </c>
      <c r="E24" s="14" t="s">
        <v>208</v>
      </c>
      <c r="F24" s="14" t="s">
        <v>207</v>
      </c>
      <c r="G24" s="14" t="s">
        <v>108</v>
      </c>
      <c r="H24" s="15">
        <v>4139</v>
      </c>
      <c r="I24" s="168">
        <v>4155</v>
      </c>
      <c r="J24" s="15">
        <v>6926</v>
      </c>
      <c r="K24" s="168">
        <v>6945</v>
      </c>
      <c r="L24" s="15">
        <v>971455</v>
      </c>
      <c r="M24" s="168">
        <v>973896</v>
      </c>
      <c r="N24" s="147">
        <v>14014.085880000001</v>
      </c>
      <c r="O24" s="170">
        <v>14060.573179999999</v>
      </c>
    </row>
    <row r="25" spans="1:15" outlineLevel="2" x14ac:dyDescent="0.3">
      <c r="A25" s="13">
        <v>2024</v>
      </c>
      <c r="B25" s="14" t="s">
        <v>188</v>
      </c>
      <c r="C25" s="14" t="s">
        <v>187</v>
      </c>
      <c r="D25" s="14">
        <v>35000</v>
      </c>
      <c r="E25" s="14" t="s">
        <v>208</v>
      </c>
      <c r="F25" s="14" t="s">
        <v>207</v>
      </c>
      <c r="G25" s="14" t="s">
        <v>109</v>
      </c>
      <c r="H25" s="15">
        <v>4643</v>
      </c>
      <c r="I25" s="168">
        <v>4626</v>
      </c>
      <c r="J25" s="15">
        <v>8389</v>
      </c>
      <c r="K25" s="168">
        <v>8355</v>
      </c>
      <c r="L25" s="15">
        <v>1134262</v>
      </c>
      <c r="M25" s="168">
        <v>1129353</v>
      </c>
      <c r="N25" s="147">
        <v>16643.67827</v>
      </c>
      <c r="O25" s="170">
        <v>16551.335490000001</v>
      </c>
    </row>
    <row r="26" spans="1:15" outlineLevel="2" x14ac:dyDescent="0.3">
      <c r="A26" s="13">
        <v>2024</v>
      </c>
      <c r="B26" s="14" t="s">
        <v>188</v>
      </c>
      <c r="C26" s="14" t="s">
        <v>187</v>
      </c>
      <c r="D26" s="14">
        <v>36000</v>
      </c>
      <c r="E26" s="14" t="s">
        <v>206</v>
      </c>
      <c r="F26" s="14" t="s">
        <v>205</v>
      </c>
      <c r="G26" s="14" t="s">
        <v>108</v>
      </c>
      <c r="H26" s="15">
        <v>4529</v>
      </c>
      <c r="I26" s="168">
        <v>4529</v>
      </c>
      <c r="J26" s="15">
        <v>7711</v>
      </c>
      <c r="K26" s="168">
        <v>7700</v>
      </c>
      <c r="L26" s="15">
        <v>945867</v>
      </c>
      <c r="M26" s="168">
        <v>944099</v>
      </c>
      <c r="N26" s="147">
        <v>13938.817639999999</v>
      </c>
      <c r="O26" s="170">
        <v>13905.55242</v>
      </c>
    </row>
    <row r="27" spans="1:15" outlineLevel="2" x14ac:dyDescent="0.3">
      <c r="A27" s="13">
        <v>2024</v>
      </c>
      <c r="B27" s="14" t="s">
        <v>188</v>
      </c>
      <c r="C27" s="14" t="s">
        <v>187</v>
      </c>
      <c r="D27" s="14">
        <v>36000</v>
      </c>
      <c r="E27" s="14" t="s">
        <v>206</v>
      </c>
      <c r="F27" s="14" t="s">
        <v>205</v>
      </c>
      <c r="G27" s="14" t="s">
        <v>109</v>
      </c>
      <c r="H27" s="15">
        <v>5074</v>
      </c>
      <c r="I27" s="168">
        <v>5061</v>
      </c>
      <c r="J27" s="15">
        <v>9456</v>
      </c>
      <c r="K27" s="168">
        <v>9426</v>
      </c>
      <c r="L27" s="15">
        <v>1069324</v>
      </c>
      <c r="M27" s="168">
        <v>1066625</v>
      </c>
      <c r="N27" s="147">
        <v>15548.28318</v>
      </c>
      <c r="O27" s="170">
        <v>15517.034739999999</v>
      </c>
    </row>
    <row r="28" spans="1:15" outlineLevel="2" x14ac:dyDescent="0.3">
      <c r="A28" s="13">
        <v>2024</v>
      </c>
      <c r="B28" s="14" t="s">
        <v>188</v>
      </c>
      <c r="C28" s="14" t="s">
        <v>187</v>
      </c>
      <c r="D28" s="14">
        <v>37000</v>
      </c>
      <c r="E28" s="14" t="s">
        <v>204</v>
      </c>
      <c r="F28" s="14" t="s">
        <v>204</v>
      </c>
      <c r="G28" s="14" t="s">
        <v>108</v>
      </c>
      <c r="H28" s="15">
        <v>2864</v>
      </c>
      <c r="I28" s="168">
        <v>2850</v>
      </c>
      <c r="J28" s="15">
        <v>4930</v>
      </c>
      <c r="K28" s="168">
        <v>4924</v>
      </c>
      <c r="L28" s="15">
        <v>639862</v>
      </c>
      <c r="M28" s="168">
        <v>636431</v>
      </c>
      <c r="N28" s="147">
        <v>9385.8015899999991</v>
      </c>
      <c r="O28" s="170">
        <v>9325.0767099999994</v>
      </c>
    </row>
    <row r="29" spans="1:15" outlineLevel="2" x14ac:dyDescent="0.3">
      <c r="A29" s="13">
        <v>2024</v>
      </c>
      <c r="B29" s="14" t="s">
        <v>188</v>
      </c>
      <c r="C29" s="14" t="s">
        <v>187</v>
      </c>
      <c r="D29" s="14">
        <v>37000</v>
      </c>
      <c r="E29" s="14" t="s">
        <v>204</v>
      </c>
      <c r="F29" s="14" t="s">
        <v>204</v>
      </c>
      <c r="G29" s="14" t="s">
        <v>109</v>
      </c>
      <c r="H29" s="15">
        <v>3086</v>
      </c>
      <c r="I29" s="168">
        <v>3092</v>
      </c>
      <c r="J29" s="15">
        <v>5782</v>
      </c>
      <c r="K29" s="168">
        <v>5803</v>
      </c>
      <c r="L29" s="15">
        <v>678617</v>
      </c>
      <c r="M29" s="168">
        <v>683305</v>
      </c>
      <c r="N29" s="147">
        <v>9960.7999899999995</v>
      </c>
      <c r="O29" s="170">
        <v>10032.29213</v>
      </c>
    </row>
    <row r="30" spans="1:15" outlineLevel="2" x14ac:dyDescent="0.3">
      <c r="A30" s="13">
        <v>2024</v>
      </c>
      <c r="B30" s="14" t="s">
        <v>188</v>
      </c>
      <c r="C30" s="14" t="s">
        <v>187</v>
      </c>
      <c r="D30" s="14">
        <v>38000</v>
      </c>
      <c r="E30" s="14" t="s">
        <v>203</v>
      </c>
      <c r="F30" s="14" t="s">
        <v>202</v>
      </c>
      <c r="G30" s="14" t="s">
        <v>108</v>
      </c>
      <c r="H30" s="15">
        <v>1586</v>
      </c>
      <c r="I30" s="168">
        <v>1583</v>
      </c>
      <c r="J30" s="15">
        <v>2718</v>
      </c>
      <c r="K30" s="168">
        <v>2721</v>
      </c>
      <c r="L30" s="15">
        <v>394470</v>
      </c>
      <c r="M30" s="168">
        <v>394869</v>
      </c>
      <c r="N30" s="147">
        <v>5759.72462</v>
      </c>
      <c r="O30" s="170">
        <v>5765.0827600000002</v>
      </c>
    </row>
    <row r="31" spans="1:15" outlineLevel="2" x14ac:dyDescent="0.3">
      <c r="A31" s="13">
        <v>2024</v>
      </c>
      <c r="B31" s="14" t="s">
        <v>188</v>
      </c>
      <c r="C31" s="14" t="s">
        <v>187</v>
      </c>
      <c r="D31" s="14">
        <v>38000</v>
      </c>
      <c r="E31" s="14" t="s">
        <v>203</v>
      </c>
      <c r="F31" s="14" t="s">
        <v>202</v>
      </c>
      <c r="G31" s="14" t="s">
        <v>109</v>
      </c>
      <c r="H31" s="15">
        <v>1648</v>
      </c>
      <c r="I31" s="168">
        <v>1637</v>
      </c>
      <c r="J31" s="15">
        <v>2967</v>
      </c>
      <c r="K31" s="168">
        <v>2956</v>
      </c>
      <c r="L31" s="15">
        <v>402864</v>
      </c>
      <c r="M31" s="168">
        <v>398930</v>
      </c>
      <c r="N31" s="147">
        <v>5932.0783700000002</v>
      </c>
      <c r="O31" s="170">
        <v>5851.8962899999997</v>
      </c>
    </row>
    <row r="32" spans="1:15" outlineLevel="2" x14ac:dyDescent="0.3">
      <c r="A32" s="13">
        <v>2024</v>
      </c>
      <c r="B32" s="14" t="s">
        <v>188</v>
      </c>
      <c r="C32" s="14" t="s">
        <v>187</v>
      </c>
      <c r="D32" s="14">
        <v>41000</v>
      </c>
      <c r="E32" s="14" t="s">
        <v>201</v>
      </c>
      <c r="F32" s="14" t="s">
        <v>200</v>
      </c>
      <c r="G32" s="14" t="s">
        <v>108</v>
      </c>
      <c r="H32" s="15">
        <v>7635</v>
      </c>
      <c r="I32" s="168">
        <v>7634</v>
      </c>
      <c r="J32" s="15">
        <v>12361</v>
      </c>
      <c r="K32" s="168">
        <v>12341</v>
      </c>
      <c r="L32" s="15">
        <v>1591022</v>
      </c>
      <c r="M32" s="168">
        <v>1593416</v>
      </c>
      <c r="N32" s="147">
        <v>24138.688160000002</v>
      </c>
      <c r="O32" s="170">
        <v>24179.56741</v>
      </c>
    </row>
    <row r="33" spans="1:15" outlineLevel="2" x14ac:dyDescent="0.3">
      <c r="A33" s="13">
        <v>2024</v>
      </c>
      <c r="B33" s="14" t="s">
        <v>188</v>
      </c>
      <c r="C33" s="14" t="s">
        <v>187</v>
      </c>
      <c r="D33" s="14">
        <v>41000</v>
      </c>
      <c r="E33" s="14" t="s">
        <v>201</v>
      </c>
      <c r="F33" s="14" t="s">
        <v>200</v>
      </c>
      <c r="G33" s="14" t="s">
        <v>109</v>
      </c>
      <c r="H33" s="15">
        <v>9113</v>
      </c>
      <c r="I33" s="168">
        <v>9088</v>
      </c>
      <c r="J33" s="15">
        <v>15821</v>
      </c>
      <c r="K33" s="168">
        <v>15763</v>
      </c>
      <c r="L33" s="15">
        <v>1959866</v>
      </c>
      <c r="M33" s="168">
        <v>1955420</v>
      </c>
      <c r="N33" s="147">
        <v>29568.095659999999</v>
      </c>
      <c r="O33" s="170">
        <v>29490.4493</v>
      </c>
    </row>
    <row r="34" spans="1:15" outlineLevel="2" x14ac:dyDescent="0.3">
      <c r="A34" s="13">
        <v>2024</v>
      </c>
      <c r="B34" s="14" t="s">
        <v>188</v>
      </c>
      <c r="C34" s="14" t="s">
        <v>187</v>
      </c>
      <c r="D34" s="14">
        <v>42000</v>
      </c>
      <c r="E34" s="14" t="s">
        <v>199</v>
      </c>
      <c r="F34" s="14" t="s">
        <v>198</v>
      </c>
      <c r="G34" s="14" t="s">
        <v>108</v>
      </c>
      <c r="H34" s="15">
        <v>5363</v>
      </c>
      <c r="I34" s="168">
        <v>5348</v>
      </c>
      <c r="J34" s="15">
        <v>8349</v>
      </c>
      <c r="K34" s="168">
        <v>8300</v>
      </c>
      <c r="L34" s="15">
        <v>1025130</v>
      </c>
      <c r="M34" s="168">
        <v>1018181</v>
      </c>
      <c r="N34" s="147">
        <v>15067.24584</v>
      </c>
      <c r="O34" s="170">
        <v>14944.606680000001</v>
      </c>
    </row>
    <row r="35" spans="1:15" outlineLevel="2" x14ac:dyDescent="0.3">
      <c r="A35" s="13">
        <v>2024</v>
      </c>
      <c r="B35" s="14" t="s">
        <v>188</v>
      </c>
      <c r="C35" s="14" t="s">
        <v>187</v>
      </c>
      <c r="D35" s="14">
        <v>42000</v>
      </c>
      <c r="E35" s="14" t="s">
        <v>199</v>
      </c>
      <c r="F35" s="14" t="s">
        <v>198</v>
      </c>
      <c r="G35" s="14" t="s">
        <v>109</v>
      </c>
      <c r="H35" s="15">
        <v>6127</v>
      </c>
      <c r="I35" s="168">
        <v>6121</v>
      </c>
      <c r="J35" s="15">
        <v>10401</v>
      </c>
      <c r="K35" s="168">
        <v>10403</v>
      </c>
      <c r="L35" s="15">
        <v>1247156</v>
      </c>
      <c r="M35" s="168">
        <v>1248150</v>
      </c>
      <c r="N35" s="147">
        <v>18305.65048</v>
      </c>
      <c r="O35" s="170">
        <v>18324.962510000001</v>
      </c>
    </row>
    <row r="36" spans="1:15" outlineLevel="2" x14ac:dyDescent="0.3">
      <c r="A36" s="13">
        <v>2024</v>
      </c>
      <c r="B36" s="14" t="s">
        <v>188</v>
      </c>
      <c r="C36" s="14" t="s">
        <v>187</v>
      </c>
      <c r="D36" s="14">
        <v>43000</v>
      </c>
      <c r="E36" s="14" t="s">
        <v>197</v>
      </c>
      <c r="F36" s="14" t="s">
        <v>197</v>
      </c>
      <c r="G36" s="14" t="s">
        <v>108</v>
      </c>
      <c r="H36" s="15">
        <v>2249</v>
      </c>
      <c r="I36" s="168">
        <v>2251</v>
      </c>
      <c r="J36" s="15">
        <v>3599</v>
      </c>
      <c r="K36" s="168">
        <v>3608</v>
      </c>
      <c r="L36" s="15">
        <v>467673</v>
      </c>
      <c r="M36" s="168">
        <v>468716</v>
      </c>
      <c r="N36" s="147">
        <v>7104.2538999999997</v>
      </c>
      <c r="O36" s="170">
        <v>7107.9000299999998</v>
      </c>
    </row>
    <row r="37" spans="1:15" outlineLevel="2" x14ac:dyDescent="0.3">
      <c r="A37" s="13">
        <v>2024</v>
      </c>
      <c r="B37" s="14" t="s">
        <v>188</v>
      </c>
      <c r="C37" s="14" t="s">
        <v>187</v>
      </c>
      <c r="D37" s="14">
        <v>43000</v>
      </c>
      <c r="E37" s="14" t="s">
        <v>197</v>
      </c>
      <c r="F37" s="14" t="s">
        <v>197</v>
      </c>
      <c r="G37" s="14" t="s">
        <v>109</v>
      </c>
      <c r="H37" s="15">
        <v>2635</v>
      </c>
      <c r="I37" s="168">
        <v>2617</v>
      </c>
      <c r="J37" s="15">
        <v>4519</v>
      </c>
      <c r="K37" s="168">
        <v>4459</v>
      </c>
      <c r="L37" s="15">
        <v>571606</v>
      </c>
      <c r="M37" s="168">
        <v>567617</v>
      </c>
      <c r="N37" s="147">
        <v>8592.1194099999993</v>
      </c>
      <c r="O37" s="170">
        <v>8526.2749299999996</v>
      </c>
    </row>
    <row r="38" spans="1:15" outlineLevel="2" x14ac:dyDescent="0.3">
      <c r="A38" s="13">
        <v>2024</v>
      </c>
      <c r="B38" s="14" t="s">
        <v>188</v>
      </c>
      <c r="C38" s="14" t="s">
        <v>187</v>
      </c>
      <c r="D38" s="14">
        <v>44000</v>
      </c>
      <c r="E38" s="14" t="s">
        <v>196</v>
      </c>
      <c r="F38" s="14" t="s">
        <v>195</v>
      </c>
      <c r="G38" s="14" t="s">
        <v>108</v>
      </c>
      <c r="H38" s="15">
        <v>16220</v>
      </c>
      <c r="I38" s="168">
        <v>16330</v>
      </c>
      <c r="J38" s="15">
        <v>27537</v>
      </c>
      <c r="K38" s="168">
        <v>27711</v>
      </c>
      <c r="L38" s="15">
        <v>3293032</v>
      </c>
      <c r="M38" s="168">
        <v>3313875</v>
      </c>
      <c r="N38" s="147">
        <v>49610.804040000003</v>
      </c>
      <c r="O38" s="170">
        <v>49935.894659999998</v>
      </c>
    </row>
    <row r="39" spans="1:15" outlineLevel="2" x14ac:dyDescent="0.3">
      <c r="A39" s="13">
        <v>2024</v>
      </c>
      <c r="B39" s="14" t="s">
        <v>188</v>
      </c>
      <c r="C39" s="14" t="s">
        <v>187</v>
      </c>
      <c r="D39" s="14">
        <v>44000</v>
      </c>
      <c r="E39" s="14" t="s">
        <v>196</v>
      </c>
      <c r="F39" s="14" t="s">
        <v>195</v>
      </c>
      <c r="G39" s="14" t="s">
        <v>109</v>
      </c>
      <c r="H39" s="15">
        <v>18039</v>
      </c>
      <c r="I39" s="168">
        <v>18190</v>
      </c>
      <c r="J39" s="15">
        <v>31680</v>
      </c>
      <c r="K39" s="168">
        <v>31972</v>
      </c>
      <c r="L39" s="15">
        <v>3785389</v>
      </c>
      <c r="M39" s="168">
        <v>3828030</v>
      </c>
      <c r="N39" s="147">
        <v>57034.775479999997</v>
      </c>
      <c r="O39" s="170">
        <v>57733.622940000001</v>
      </c>
    </row>
    <row r="40" spans="1:15" outlineLevel="2" x14ac:dyDescent="0.3">
      <c r="A40" s="13">
        <v>2024</v>
      </c>
      <c r="B40" s="14" t="s">
        <v>188</v>
      </c>
      <c r="C40" s="14" t="s">
        <v>187</v>
      </c>
      <c r="D40" s="14">
        <v>45000</v>
      </c>
      <c r="E40" s="14" t="s">
        <v>194</v>
      </c>
      <c r="F40" s="14" t="s">
        <v>193</v>
      </c>
      <c r="G40" s="14" t="s">
        <v>108</v>
      </c>
      <c r="H40" s="15">
        <v>3534</v>
      </c>
      <c r="I40" s="168">
        <v>3492</v>
      </c>
      <c r="J40" s="15">
        <v>5936</v>
      </c>
      <c r="K40" s="168">
        <v>5856</v>
      </c>
      <c r="L40" s="15">
        <v>688747</v>
      </c>
      <c r="M40" s="168">
        <v>677290</v>
      </c>
      <c r="N40" s="147">
        <v>10295.08252</v>
      </c>
      <c r="O40" s="170">
        <v>10119.33288</v>
      </c>
    </row>
    <row r="41" spans="1:15" outlineLevel="2" x14ac:dyDescent="0.3">
      <c r="A41" s="13">
        <v>2024</v>
      </c>
      <c r="B41" s="14" t="s">
        <v>188</v>
      </c>
      <c r="C41" s="14" t="s">
        <v>187</v>
      </c>
      <c r="D41" s="14">
        <v>45000</v>
      </c>
      <c r="E41" s="14" t="s">
        <v>194</v>
      </c>
      <c r="F41" s="14" t="s">
        <v>193</v>
      </c>
      <c r="G41" s="14" t="s">
        <v>109</v>
      </c>
      <c r="H41" s="15">
        <v>4066</v>
      </c>
      <c r="I41" s="168">
        <v>4054</v>
      </c>
      <c r="J41" s="15">
        <v>7251</v>
      </c>
      <c r="K41" s="168">
        <v>7218</v>
      </c>
      <c r="L41" s="15">
        <v>822015</v>
      </c>
      <c r="M41" s="168">
        <v>818182</v>
      </c>
      <c r="N41" s="147">
        <v>12112.19283</v>
      </c>
      <c r="O41" s="170">
        <v>12062.05617</v>
      </c>
    </row>
    <row r="42" spans="1:15" outlineLevel="2" x14ac:dyDescent="0.3">
      <c r="A42" s="13">
        <v>2024</v>
      </c>
      <c r="B42" s="14" t="s">
        <v>188</v>
      </c>
      <c r="C42" s="14" t="s">
        <v>187</v>
      </c>
      <c r="D42" s="14">
        <v>46000</v>
      </c>
      <c r="E42" s="14" t="s">
        <v>192</v>
      </c>
      <c r="F42" s="14" t="s">
        <v>191</v>
      </c>
      <c r="G42" s="14" t="s">
        <v>108</v>
      </c>
      <c r="H42" s="15">
        <v>6950</v>
      </c>
      <c r="I42" s="168">
        <v>6950</v>
      </c>
      <c r="J42" s="15">
        <v>11116</v>
      </c>
      <c r="K42" s="168">
        <v>11152</v>
      </c>
      <c r="L42" s="15">
        <v>1400923</v>
      </c>
      <c r="M42" s="168">
        <v>1403323</v>
      </c>
      <c r="N42" s="147">
        <v>20804.357960000001</v>
      </c>
      <c r="O42" s="170">
        <v>20863.163769999999</v>
      </c>
    </row>
    <row r="43" spans="1:15" outlineLevel="2" x14ac:dyDescent="0.3">
      <c r="A43" s="13">
        <v>2024</v>
      </c>
      <c r="B43" s="14" t="s">
        <v>188</v>
      </c>
      <c r="C43" s="14" t="s">
        <v>187</v>
      </c>
      <c r="D43" s="14">
        <v>46000</v>
      </c>
      <c r="E43" s="14" t="s">
        <v>192</v>
      </c>
      <c r="F43" s="14" t="s">
        <v>191</v>
      </c>
      <c r="G43" s="14" t="s">
        <v>109</v>
      </c>
      <c r="H43" s="15">
        <v>8102</v>
      </c>
      <c r="I43" s="168">
        <v>8101</v>
      </c>
      <c r="J43" s="15">
        <v>13651</v>
      </c>
      <c r="K43" s="168">
        <v>13698</v>
      </c>
      <c r="L43" s="15">
        <v>1760413</v>
      </c>
      <c r="M43" s="168">
        <v>1767799</v>
      </c>
      <c r="N43" s="147">
        <v>26028.24134</v>
      </c>
      <c r="O43" s="170">
        <v>26171.199519999998</v>
      </c>
    </row>
    <row r="44" spans="1:15" outlineLevel="2" x14ac:dyDescent="0.3">
      <c r="A44" s="13">
        <v>2024</v>
      </c>
      <c r="B44" s="14" t="s">
        <v>188</v>
      </c>
      <c r="C44" s="14" t="s">
        <v>187</v>
      </c>
      <c r="D44" s="14">
        <v>71000</v>
      </c>
      <c r="E44" s="14" t="s">
        <v>190</v>
      </c>
      <c r="F44" s="14" t="s">
        <v>190</v>
      </c>
      <c r="G44" s="14" t="s">
        <v>108</v>
      </c>
      <c r="H44" s="15">
        <v>10909</v>
      </c>
      <c r="I44" s="168">
        <v>10896</v>
      </c>
      <c r="J44" s="15">
        <v>17652</v>
      </c>
      <c r="K44" s="168">
        <v>17638</v>
      </c>
      <c r="L44" s="15">
        <v>2341102</v>
      </c>
      <c r="M44" s="168">
        <v>2342780</v>
      </c>
      <c r="N44" s="147">
        <v>35569.544249999999</v>
      </c>
      <c r="O44" s="170">
        <v>35601.553800000002</v>
      </c>
    </row>
    <row r="45" spans="1:15" outlineLevel="2" x14ac:dyDescent="0.3">
      <c r="A45" s="13">
        <v>2024</v>
      </c>
      <c r="B45" s="14" t="s">
        <v>188</v>
      </c>
      <c r="C45" s="14" t="s">
        <v>187</v>
      </c>
      <c r="D45" s="14">
        <v>71000</v>
      </c>
      <c r="E45" s="14" t="s">
        <v>190</v>
      </c>
      <c r="F45" s="14" t="s">
        <v>190</v>
      </c>
      <c r="G45" s="14" t="s">
        <v>109</v>
      </c>
      <c r="H45" s="15">
        <v>12505</v>
      </c>
      <c r="I45" s="168">
        <v>12542</v>
      </c>
      <c r="J45" s="15">
        <v>21020</v>
      </c>
      <c r="K45" s="168">
        <v>21101</v>
      </c>
      <c r="L45" s="15">
        <v>2755625</v>
      </c>
      <c r="M45" s="168">
        <v>2770762</v>
      </c>
      <c r="N45" s="147">
        <v>41702.985009999997</v>
      </c>
      <c r="O45" s="170">
        <v>41904.972699999998</v>
      </c>
    </row>
    <row r="46" spans="1:15" outlineLevel="2" x14ac:dyDescent="0.3">
      <c r="A46" s="13">
        <v>2024</v>
      </c>
      <c r="B46" s="14" t="s">
        <v>188</v>
      </c>
      <c r="C46" s="14" t="s">
        <v>187</v>
      </c>
      <c r="D46" s="14">
        <v>72000</v>
      </c>
      <c r="E46" s="14" t="s">
        <v>189</v>
      </c>
      <c r="F46" s="14" t="s">
        <v>189</v>
      </c>
      <c r="G46" s="14" t="s">
        <v>108</v>
      </c>
      <c r="H46" s="15">
        <v>6461</v>
      </c>
      <c r="I46" s="168">
        <v>6431</v>
      </c>
      <c r="J46" s="15">
        <v>9985</v>
      </c>
      <c r="K46" s="168">
        <v>9942</v>
      </c>
      <c r="L46" s="15">
        <v>1399206</v>
      </c>
      <c r="M46" s="168">
        <v>1390518</v>
      </c>
      <c r="N46" s="147">
        <v>20886.09532</v>
      </c>
      <c r="O46" s="170">
        <v>20738.695169999999</v>
      </c>
    </row>
    <row r="47" spans="1:15" outlineLevel="2" x14ac:dyDescent="0.3">
      <c r="A47" s="13">
        <v>2024</v>
      </c>
      <c r="B47" s="14" t="s">
        <v>188</v>
      </c>
      <c r="C47" s="14" t="s">
        <v>187</v>
      </c>
      <c r="D47" s="14">
        <v>72000</v>
      </c>
      <c r="E47" s="14" t="s">
        <v>189</v>
      </c>
      <c r="F47" s="14" t="s">
        <v>189</v>
      </c>
      <c r="G47" s="14" t="s">
        <v>109</v>
      </c>
      <c r="H47" s="15">
        <v>7423</v>
      </c>
      <c r="I47" s="168">
        <v>7379</v>
      </c>
      <c r="J47" s="15">
        <v>12041</v>
      </c>
      <c r="K47" s="168">
        <v>11967</v>
      </c>
      <c r="L47" s="15">
        <v>1633545</v>
      </c>
      <c r="M47" s="168">
        <v>1621990</v>
      </c>
      <c r="N47" s="147">
        <v>24124.963670000001</v>
      </c>
      <c r="O47" s="170">
        <v>23963.125469999999</v>
      </c>
    </row>
    <row r="48" spans="1:15" outlineLevel="2" x14ac:dyDescent="0.3">
      <c r="A48" s="13">
        <v>2024</v>
      </c>
      <c r="B48" s="14" t="s">
        <v>188</v>
      </c>
      <c r="C48" s="14" t="s">
        <v>187</v>
      </c>
      <c r="D48" s="14">
        <v>73000</v>
      </c>
      <c r="E48" s="14" t="s">
        <v>186</v>
      </c>
      <c r="F48" s="14" t="s">
        <v>185</v>
      </c>
      <c r="G48" s="14" t="s">
        <v>108</v>
      </c>
      <c r="H48" s="15">
        <v>5034</v>
      </c>
      <c r="I48" s="168">
        <v>5026</v>
      </c>
      <c r="J48" s="15">
        <v>7927</v>
      </c>
      <c r="K48" s="168">
        <v>7911</v>
      </c>
      <c r="L48" s="15">
        <v>1098085</v>
      </c>
      <c r="M48" s="168">
        <v>1097809</v>
      </c>
      <c r="N48" s="147">
        <v>16089.704519999999</v>
      </c>
      <c r="O48" s="170">
        <v>16089.24567</v>
      </c>
    </row>
    <row r="49" spans="1:15" outlineLevel="2" x14ac:dyDescent="0.3">
      <c r="A49" s="13">
        <v>2024</v>
      </c>
      <c r="B49" s="14" t="s">
        <v>188</v>
      </c>
      <c r="C49" s="14" t="s">
        <v>187</v>
      </c>
      <c r="D49" s="14">
        <v>73000</v>
      </c>
      <c r="E49" s="14" t="s">
        <v>186</v>
      </c>
      <c r="F49" s="14" t="s">
        <v>185</v>
      </c>
      <c r="G49" s="14" t="s">
        <v>109</v>
      </c>
      <c r="H49" s="15">
        <v>5690</v>
      </c>
      <c r="I49" s="168">
        <v>5700</v>
      </c>
      <c r="J49" s="15">
        <v>9477</v>
      </c>
      <c r="K49" s="168">
        <v>9497</v>
      </c>
      <c r="L49" s="15">
        <v>1313428</v>
      </c>
      <c r="M49" s="168">
        <v>1318640</v>
      </c>
      <c r="N49" s="147">
        <v>19304.54581</v>
      </c>
      <c r="O49" s="170">
        <v>19394.356319999999</v>
      </c>
    </row>
    <row r="50" spans="1:15" outlineLevel="2" x14ac:dyDescent="0.3">
      <c r="A50" s="13">
        <v>2024</v>
      </c>
      <c r="B50" s="14" t="s">
        <v>184</v>
      </c>
      <c r="C50" s="14" t="s">
        <v>183</v>
      </c>
      <c r="D50" s="14">
        <v>21000</v>
      </c>
      <c r="E50" s="14" t="s">
        <v>182</v>
      </c>
      <c r="F50" s="14" t="s">
        <v>181</v>
      </c>
      <c r="G50" s="14" t="s">
        <v>108</v>
      </c>
      <c r="H50" s="15">
        <v>27465</v>
      </c>
      <c r="I50" s="168">
        <v>27245</v>
      </c>
      <c r="J50" s="15">
        <v>43318</v>
      </c>
      <c r="K50" s="168">
        <v>43060</v>
      </c>
      <c r="L50" s="15">
        <v>7123330</v>
      </c>
      <c r="M50" s="168">
        <v>7042581</v>
      </c>
      <c r="N50" s="147">
        <v>109359.52662999999</v>
      </c>
      <c r="O50" s="170">
        <v>108113.79545000001</v>
      </c>
    </row>
    <row r="51" spans="1:15" outlineLevel="2" x14ac:dyDescent="0.3">
      <c r="A51" s="13">
        <v>2024</v>
      </c>
      <c r="B51" s="14" t="s">
        <v>184</v>
      </c>
      <c r="C51" s="14" t="s">
        <v>183</v>
      </c>
      <c r="D51" s="14">
        <v>21000</v>
      </c>
      <c r="E51" s="14" t="s">
        <v>182</v>
      </c>
      <c r="F51" s="14" t="s">
        <v>181</v>
      </c>
      <c r="G51" s="14" t="s">
        <v>109</v>
      </c>
      <c r="H51" s="15">
        <v>31110</v>
      </c>
      <c r="I51" s="168">
        <v>30940</v>
      </c>
      <c r="J51" s="15">
        <v>49069</v>
      </c>
      <c r="K51" s="168">
        <v>48855</v>
      </c>
      <c r="L51" s="15">
        <v>7960069</v>
      </c>
      <c r="M51" s="168">
        <v>7889527</v>
      </c>
      <c r="N51" s="147">
        <v>120543.04895</v>
      </c>
      <c r="O51" s="170">
        <v>119471.72840000001</v>
      </c>
    </row>
    <row r="52" spans="1:15" outlineLevel="2" x14ac:dyDescent="0.3">
      <c r="A52" s="13">
        <v>2024</v>
      </c>
      <c r="B52" s="14" t="s">
        <v>150</v>
      </c>
      <c r="C52" s="14" t="s">
        <v>149</v>
      </c>
      <c r="D52" s="14">
        <v>25000</v>
      </c>
      <c r="E52" s="14" t="s">
        <v>180</v>
      </c>
      <c r="F52" s="14" t="s">
        <v>179</v>
      </c>
      <c r="G52" s="14" t="s">
        <v>108</v>
      </c>
      <c r="H52" s="15">
        <v>11209</v>
      </c>
      <c r="I52" s="168">
        <v>11154</v>
      </c>
      <c r="J52" s="15">
        <v>17508</v>
      </c>
      <c r="K52" s="168">
        <v>17399</v>
      </c>
      <c r="L52" s="15">
        <v>2400464</v>
      </c>
      <c r="M52" s="168">
        <v>2391476</v>
      </c>
      <c r="N52" s="147">
        <v>34717.302669999997</v>
      </c>
      <c r="O52" s="170">
        <v>34605.822939999998</v>
      </c>
    </row>
    <row r="53" spans="1:15" outlineLevel="2" x14ac:dyDescent="0.3">
      <c r="A53" s="13">
        <v>2024</v>
      </c>
      <c r="B53" s="14" t="s">
        <v>150</v>
      </c>
      <c r="C53" s="14" t="s">
        <v>149</v>
      </c>
      <c r="D53" s="14">
        <v>25000</v>
      </c>
      <c r="E53" s="14" t="s">
        <v>180</v>
      </c>
      <c r="F53" s="14" t="s">
        <v>179</v>
      </c>
      <c r="G53" s="14" t="s">
        <v>109</v>
      </c>
      <c r="H53" s="15">
        <v>12650</v>
      </c>
      <c r="I53" s="168">
        <v>12558</v>
      </c>
      <c r="J53" s="15">
        <v>20493</v>
      </c>
      <c r="K53" s="168">
        <v>20360</v>
      </c>
      <c r="L53" s="15">
        <v>2900337</v>
      </c>
      <c r="M53" s="168">
        <v>2873264</v>
      </c>
      <c r="N53" s="147">
        <v>41648.249069999998</v>
      </c>
      <c r="O53" s="170">
        <v>41228.798300000002</v>
      </c>
    </row>
    <row r="54" spans="1:15" outlineLevel="2" x14ac:dyDescent="0.3">
      <c r="A54" s="13">
        <v>2024</v>
      </c>
      <c r="B54" s="14" t="s">
        <v>150</v>
      </c>
      <c r="C54" s="14" t="s">
        <v>149</v>
      </c>
      <c r="D54" s="14">
        <v>51000</v>
      </c>
      <c r="E54" s="14" t="s">
        <v>178</v>
      </c>
      <c r="F54" s="14" t="s">
        <v>177</v>
      </c>
      <c r="G54" s="14" t="s">
        <v>108</v>
      </c>
      <c r="H54" s="15">
        <v>2718</v>
      </c>
      <c r="I54" s="168">
        <v>2719</v>
      </c>
      <c r="J54" s="15">
        <v>3870</v>
      </c>
      <c r="K54" s="168">
        <v>3868</v>
      </c>
      <c r="L54" s="15">
        <v>563419</v>
      </c>
      <c r="M54" s="168">
        <v>559990</v>
      </c>
      <c r="N54" s="147">
        <v>8234.4488600000004</v>
      </c>
      <c r="O54" s="170">
        <v>8174.4876199999999</v>
      </c>
    </row>
    <row r="55" spans="1:15" outlineLevel="2" x14ac:dyDescent="0.3">
      <c r="A55" s="13">
        <v>2024</v>
      </c>
      <c r="B55" s="14" t="s">
        <v>150</v>
      </c>
      <c r="C55" s="14" t="s">
        <v>149</v>
      </c>
      <c r="D55" s="14">
        <v>51000</v>
      </c>
      <c r="E55" s="14" t="s">
        <v>178</v>
      </c>
      <c r="F55" s="14" t="s">
        <v>177</v>
      </c>
      <c r="G55" s="14" t="s">
        <v>109</v>
      </c>
      <c r="H55" s="15">
        <v>3358</v>
      </c>
      <c r="I55" s="168">
        <v>3331</v>
      </c>
      <c r="J55" s="15">
        <v>5151</v>
      </c>
      <c r="K55" s="168">
        <v>5092</v>
      </c>
      <c r="L55" s="15">
        <v>751369</v>
      </c>
      <c r="M55" s="168">
        <v>742903</v>
      </c>
      <c r="N55" s="147">
        <v>10869.108910000001</v>
      </c>
      <c r="O55" s="170">
        <v>10748.64687</v>
      </c>
    </row>
    <row r="56" spans="1:15" outlineLevel="2" x14ac:dyDescent="0.3">
      <c r="A56" s="13">
        <v>2024</v>
      </c>
      <c r="B56" s="14" t="s">
        <v>150</v>
      </c>
      <c r="C56" s="14" t="s">
        <v>149</v>
      </c>
      <c r="D56" s="14">
        <v>52000</v>
      </c>
      <c r="E56" s="14" t="s">
        <v>176</v>
      </c>
      <c r="F56" s="14" t="s">
        <v>176</v>
      </c>
      <c r="G56" s="14" t="s">
        <v>108</v>
      </c>
      <c r="H56" s="15">
        <v>7361</v>
      </c>
      <c r="I56" s="168">
        <v>7334</v>
      </c>
      <c r="J56" s="15">
        <v>11381</v>
      </c>
      <c r="K56" s="168">
        <v>11359</v>
      </c>
      <c r="L56" s="15">
        <v>1710906</v>
      </c>
      <c r="M56" s="168">
        <v>1704454</v>
      </c>
      <c r="N56" s="147">
        <v>25822.597730000001</v>
      </c>
      <c r="O56" s="170">
        <v>25742.379860000001</v>
      </c>
    </row>
    <row r="57" spans="1:15" outlineLevel="2" x14ac:dyDescent="0.3">
      <c r="A57" s="13">
        <v>2024</v>
      </c>
      <c r="B57" s="14" t="s">
        <v>150</v>
      </c>
      <c r="C57" s="14" t="s">
        <v>149</v>
      </c>
      <c r="D57" s="14">
        <v>52000</v>
      </c>
      <c r="E57" s="14" t="s">
        <v>176</v>
      </c>
      <c r="F57" s="14" t="s">
        <v>176</v>
      </c>
      <c r="G57" s="14" t="s">
        <v>109</v>
      </c>
      <c r="H57" s="15">
        <v>8804</v>
      </c>
      <c r="I57" s="168">
        <v>8800</v>
      </c>
      <c r="J57" s="15">
        <v>13984</v>
      </c>
      <c r="K57" s="168">
        <v>13991</v>
      </c>
      <c r="L57" s="15">
        <v>2179330</v>
      </c>
      <c r="M57" s="168">
        <v>2179230</v>
      </c>
      <c r="N57" s="147">
        <v>32311.27363</v>
      </c>
      <c r="O57" s="170">
        <v>32326.222409999998</v>
      </c>
    </row>
    <row r="58" spans="1:15" outlineLevel="2" x14ac:dyDescent="0.3">
      <c r="A58" s="13">
        <v>2024</v>
      </c>
      <c r="B58" s="14" t="s">
        <v>150</v>
      </c>
      <c r="C58" s="14" t="s">
        <v>149</v>
      </c>
      <c r="D58" s="14">
        <v>53000</v>
      </c>
      <c r="E58" s="14" t="s">
        <v>175</v>
      </c>
      <c r="F58" s="14" t="s">
        <v>174</v>
      </c>
      <c r="G58" s="14" t="s">
        <v>108</v>
      </c>
      <c r="H58" s="15">
        <v>4638</v>
      </c>
      <c r="I58" s="168">
        <v>4582</v>
      </c>
      <c r="J58" s="15">
        <v>6916</v>
      </c>
      <c r="K58" s="168">
        <v>6807</v>
      </c>
      <c r="L58" s="15">
        <v>1096187</v>
      </c>
      <c r="M58" s="168">
        <v>1074429</v>
      </c>
      <c r="N58" s="147">
        <v>16651.786700000001</v>
      </c>
      <c r="O58" s="170">
        <v>16231.824199999999</v>
      </c>
    </row>
    <row r="59" spans="1:15" outlineLevel="2" x14ac:dyDescent="0.3">
      <c r="A59" s="13">
        <v>2024</v>
      </c>
      <c r="B59" s="14" t="s">
        <v>150</v>
      </c>
      <c r="C59" s="14" t="s">
        <v>149</v>
      </c>
      <c r="D59" s="14">
        <v>53000</v>
      </c>
      <c r="E59" s="14" t="s">
        <v>175</v>
      </c>
      <c r="F59" s="14" t="s">
        <v>174</v>
      </c>
      <c r="G59" s="14" t="s">
        <v>109</v>
      </c>
      <c r="H59" s="15">
        <v>5630</v>
      </c>
      <c r="I59" s="168">
        <v>5613</v>
      </c>
      <c r="J59" s="15">
        <v>8818</v>
      </c>
      <c r="K59" s="168">
        <v>8782</v>
      </c>
      <c r="L59" s="15">
        <v>1357670</v>
      </c>
      <c r="M59" s="168">
        <v>1349432</v>
      </c>
      <c r="N59" s="147">
        <v>20139.199110000001</v>
      </c>
      <c r="O59" s="170">
        <v>20006.876830000001</v>
      </c>
    </row>
    <row r="60" spans="1:15" outlineLevel="2" x14ac:dyDescent="0.3">
      <c r="A60" s="13">
        <v>2024</v>
      </c>
      <c r="B60" s="14" t="s">
        <v>150</v>
      </c>
      <c r="C60" s="14" t="s">
        <v>149</v>
      </c>
      <c r="D60" s="14">
        <v>55000</v>
      </c>
      <c r="E60" s="14" t="s">
        <v>171</v>
      </c>
      <c r="F60" s="14" t="s">
        <v>170</v>
      </c>
      <c r="G60" s="14" t="s">
        <v>108</v>
      </c>
      <c r="H60" s="15">
        <v>2268</v>
      </c>
      <c r="I60" s="168">
        <v>2273</v>
      </c>
      <c r="J60" s="15">
        <v>3314</v>
      </c>
      <c r="K60" s="168">
        <v>3340</v>
      </c>
      <c r="L60" s="15">
        <v>475829</v>
      </c>
      <c r="M60" s="168">
        <v>480544</v>
      </c>
      <c r="N60" s="147">
        <v>7002.2172799999998</v>
      </c>
      <c r="O60" s="170">
        <v>7084.1001900000001</v>
      </c>
    </row>
    <row r="61" spans="1:15" outlineLevel="2" x14ac:dyDescent="0.3">
      <c r="A61" s="13">
        <v>2024</v>
      </c>
      <c r="B61" s="14" t="s">
        <v>150</v>
      </c>
      <c r="C61" s="14" t="s">
        <v>149</v>
      </c>
      <c r="D61" s="14">
        <v>55000</v>
      </c>
      <c r="E61" s="14" t="s">
        <v>171</v>
      </c>
      <c r="F61" s="14" t="s">
        <v>170</v>
      </c>
      <c r="G61" s="14" t="s">
        <v>109</v>
      </c>
      <c r="H61" s="15">
        <v>2629</v>
      </c>
      <c r="I61" s="168">
        <v>2613</v>
      </c>
      <c r="J61" s="15">
        <v>4067</v>
      </c>
      <c r="K61" s="168">
        <v>4041</v>
      </c>
      <c r="L61" s="15">
        <v>599250</v>
      </c>
      <c r="M61" s="168">
        <v>591341</v>
      </c>
      <c r="N61" s="147">
        <v>8782.1300300000003</v>
      </c>
      <c r="O61" s="170">
        <v>8652.7398799999992</v>
      </c>
    </row>
    <row r="62" spans="1:15" outlineLevel="2" x14ac:dyDescent="0.3">
      <c r="A62" s="13">
        <v>2024</v>
      </c>
      <c r="B62" s="14" t="s">
        <v>150</v>
      </c>
      <c r="C62" s="14" t="s">
        <v>149</v>
      </c>
      <c r="D62" s="14">
        <v>56000</v>
      </c>
      <c r="E62" s="14" t="s">
        <v>169</v>
      </c>
      <c r="F62" s="14" t="s">
        <v>169</v>
      </c>
      <c r="G62" s="14" t="s">
        <v>108</v>
      </c>
      <c r="H62" s="15">
        <v>1669</v>
      </c>
      <c r="I62" s="168">
        <v>1658</v>
      </c>
      <c r="J62" s="15">
        <v>2323</v>
      </c>
      <c r="K62" s="168">
        <v>2306</v>
      </c>
      <c r="L62" s="15">
        <v>317710</v>
      </c>
      <c r="M62" s="168">
        <v>314600</v>
      </c>
      <c r="N62" s="147">
        <v>4581.7968099999998</v>
      </c>
      <c r="O62" s="170">
        <v>4536.5672299999997</v>
      </c>
    </row>
    <row r="63" spans="1:15" outlineLevel="2" x14ac:dyDescent="0.3">
      <c r="A63" s="13">
        <v>2024</v>
      </c>
      <c r="B63" s="14" t="s">
        <v>150</v>
      </c>
      <c r="C63" s="14" t="s">
        <v>149</v>
      </c>
      <c r="D63" s="14">
        <v>56000</v>
      </c>
      <c r="E63" s="14" t="s">
        <v>169</v>
      </c>
      <c r="F63" s="14" t="s">
        <v>169</v>
      </c>
      <c r="G63" s="14" t="s">
        <v>109</v>
      </c>
      <c r="H63" s="15">
        <v>2056</v>
      </c>
      <c r="I63" s="168">
        <v>2044</v>
      </c>
      <c r="J63" s="15">
        <v>3135</v>
      </c>
      <c r="K63" s="168">
        <v>3119</v>
      </c>
      <c r="L63" s="15">
        <v>443634</v>
      </c>
      <c r="M63" s="168">
        <v>438663</v>
      </c>
      <c r="N63" s="147">
        <v>6403.7998600000001</v>
      </c>
      <c r="O63" s="170">
        <v>6320.2476100000003</v>
      </c>
    </row>
    <row r="64" spans="1:15" outlineLevel="2" x14ac:dyDescent="0.3">
      <c r="A64" s="13">
        <v>2024</v>
      </c>
      <c r="B64" s="14" t="s">
        <v>150</v>
      </c>
      <c r="C64" s="14" t="s">
        <v>149</v>
      </c>
      <c r="D64" s="14">
        <v>57000</v>
      </c>
      <c r="E64" s="14" t="s">
        <v>227</v>
      </c>
      <c r="F64" s="14" t="s">
        <v>270</v>
      </c>
      <c r="G64" s="14" t="s">
        <v>108</v>
      </c>
      <c r="H64" s="15">
        <v>4761</v>
      </c>
      <c r="I64" s="168">
        <v>4753</v>
      </c>
      <c r="J64" s="15">
        <v>6934</v>
      </c>
      <c r="K64" s="168">
        <v>6905</v>
      </c>
      <c r="L64" s="15">
        <v>1007400</v>
      </c>
      <c r="M64" s="168">
        <v>1004327</v>
      </c>
      <c r="N64" s="147">
        <v>14802.17102</v>
      </c>
      <c r="O64" s="170">
        <v>14772.83195</v>
      </c>
    </row>
    <row r="65" spans="1:15" outlineLevel="2" x14ac:dyDescent="0.3">
      <c r="A65" s="13">
        <v>2024</v>
      </c>
      <c r="B65" s="14" t="s">
        <v>150</v>
      </c>
      <c r="C65" s="14" t="s">
        <v>149</v>
      </c>
      <c r="D65" s="14">
        <v>57000</v>
      </c>
      <c r="E65" s="14" t="s">
        <v>227</v>
      </c>
      <c r="F65" s="14" t="s">
        <v>270</v>
      </c>
      <c r="G65" s="14" t="s">
        <v>109</v>
      </c>
      <c r="H65" s="15">
        <v>5347</v>
      </c>
      <c r="I65" s="168">
        <v>5316</v>
      </c>
      <c r="J65" s="15">
        <v>8271</v>
      </c>
      <c r="K65" s="168">
        <v>8220</v>
      </c>
      <c r="L65" s="15">
        <v>1224203</v>
      </c>
      <c r="M65" s="168">
        <v>1218399</v>
      </c>
      <c r="N65" s="147">
        <v>17682.482840000001</v>
      </c>
      <c r="O65" s="170">
        <v>17558.185679999999</v>
      </c>
    </row>
    <row r="66" spans="1:15" outlineLevel="2" x14ac:dyDescent="0.3">
      <c r="A66" s="13">
        <v>2024</v>
      </c>
      <c r="B66" s="14" t="s">
        <v>150</v>
      </c>
      <c r="C66" s="14" t="s">
        <v>149</v>
      </c>
      <c r="D66" s="14">
        <v>58000</v>
      </c>
      <c r="E66" s="14" t="s">
        <v>226</v>
      </c>
      <c r="F66" s="14" t="s">
        <v>226</v>
      </c>
      <c r="G66" s="14" t="s">
        <v>108</v>
      </c>
      <c r="H66" s="15">
        <v>2428</v>
      </c>
      <c r="I66" s="168">
        <v>2420</v>
      </c>
      <c r="J66" s="15">
        <v>3573</v>
      </c>
      <c r="K66" s="168">
        <v>3555</v>
      </c>
      <c r="L66" s="15">
        <v>538220</v>
      </c>
      <c r="M66" s="168">
        <v>533551</v>
      </c>
      <c r="N66" s="147">
        <v>7994.4835899999998</v>
      </c>
      <c r="O66" s="170">
        <v>7921.7591199999997</v>
      </c>
    </row>
    <row r="67" spans="1:15" outlineLevel="2" x14ac:dyDescent="0.3">
      <c r="A67" s="13">
        <v>2024</v>
      </c>
      <c r="B67" s="14" t="s">
        <v>150</v>
      </c>
      <c r="C67" s="14" t="s">
        <v>149</v>
      </c>
      <c r="D67" s="14">
        <v>58000</v>
      </c>
      <c r="E67" s="14" t="s">
        <v>226</v>
      </c>
      <c r="F67" s="14" t="s">
        <v>226</v>
      </c>
      <c r="G67" s="14" t="s">
        <v>109</v>
      </c>
      <c r="H67" s="15">
        <v>3014</v>
      </c>
      <c r="I67" s="168">
        <v>3017</v>
      </c>
      <c r="J67" s="15">
        <v>4547</v>
      </c>
      <c r="K67" s="168">
        <v>4547</v>
      </c>
      <c r="L67" s="15">
        <v>694753</v>
      </c>
      <c r="M67" s="168">
        <v>692949</v>
      </c>
      <c r="N67" s="147">
        <v>10163.76756</v>
      </c>
      <c r="O67" s="170">
        <v>10126.45594</v>
      </c>
    </row>
    <row r="68" spans="1:15" outlineLevel="2" x14ac:dyDescent="0.3">
      <c r="A68" s="13">
        <v>2024</v>
      </c>
      <c r="B68" s="14" t="s">
        <v>150</v>
      </c>
      <c r="C68" s="14" t="s">
        <v>149</v>
      </c>
      <c r="D68" s="14">
        <v>61000</v>
      </c>
      <c r="E68" s="14" t="s">
        <v>166</v>
      </c>
      <c r="F68" s="14" t="s">
        <v>165</v>
      </c>
      <c r="G68" s="14" t="s">
        <v>108</v>
      </c>
      <c r="H68" s="15">
        <v>2563</v>
      </c>
      <c r="I68" s="168">
        <v>2557</v>
      </c>
      <c r="J68" s="15">
        <v>3744</v>
      </c>
      <c r="K68" s="168">
        <v>3734</v>
      </c>
      <c r="L68" s="15">
        <v>492096</v>
      </c>
      <c r="M68" s="168">
        <v>489687</v>
      </c>
      <c r="N68" s="147">
        <v>7005.0854600000002</v>
      </c>
      <c r="O68" s="170">
        <v>6971.2642400000004</v>
      </c>
    </row>
    <row r="69" spans="1:15" outlineLevel="2" x14ac:dyDescent="0.3">
      <c r="A69" s="13">
        <v>2024</v>
      </c>
      <c r="B69" s="14" t="s">
        <v>150</v>
      </c>
      <c r="C69" s="14" t="s">
        <v>149</v>
      </c>
      <c r="D69" s="14">
        <v>61000</v>
      </c>
      <c r="E69" s="14" t="s">
        <v>166</v>
      </c>
      <c r="F69" s="14" t="s">
        <v>165</v>
      </c>
      <c r="G69" s="14" t="s">
        <v>109</v>
      </c>
      <c r="H69" s="15">
        <v>3173</v>
      </c>
      <c r="I69" s="168">
        <v>3182</v>
      </c>
      <c r="J69" s="15">
        <v>5102</v>
      </c>
      <c r="K69" s="168">
        <v>5110</v>
      </c>
      <c r="L69" s="15">
        <v>692503</v>
      </c>
      <c r="M69" s="168">
        <v>698239</v>
      </c>
      <c r="N69" s="147">
        <v>9905.6588200000006</v>
      </c>
      <c r="O69" s="170">
        <v>9995.1974900000005</v>
      </c>
    </row>
    <row r="70" spans="1:15" outlineLevel="2" x14ac:dyDescent="0.3">
      <c r="A70" s="13">
        <v>2024</v>
      </c>
      <c r="B70" s="14" t="s">
        <v>150</v>
      </c>
      <c r="C70" s="14" t="s">
        <v>149</v>
      </c>
      <c r="D70" s="14">
        <v>62000</v>
      </c>
      <c r="E70" s="14" t="s">
        <v>164</v>
      </c>
      <c r="F70" s="14" t="s">
        <v>163</v>
      </c>
      <c r="G70" s="14" t="s">
        <v>108</v>
      </c>
      <c r="H70" s="15">
        <v>13740</v>
      </c>
      <c r="I70" s="168">
        <v>13699</v>
      </c>
      <c r="J70" s="15">
        <v>21555</v>
      </c>
      <c r="K70" s="168">
        <v>21476</v>
      </c>
      <c r="L70" s="15">
        <v>2937953</v>
      </c>
      <c r="M70" s="168">
        <v>2925779</v>
      </c>
      <c r="N70" s="147">
        <v>43915.91863</v>
      </c>
      <c r="O70" s="170">
        <v>43695.46297</v>
      </c>
    </row>
    <row r="71" spans="1:15" outlineLevel="2" x14ac:dyDescent="0.3">
      <c r="A71" s="13">
        <v>2024</v>
      </c>
      <c r="B71" s="14" t="s">
        <v>150</v>
      </c>
      <c r="C71" s="14" t="s">
        <v>149</v>
      </c>
      <c r="D71" s="14">
        <v>62000</v>
      </c>
      <c r="E71" s="14" t="s">
        <v>164</v>
      </c>
      <c r="F71" s="14" t="s">
        <v>163</v>
      </c>
      <c r="G71" s="14" t="s">
        <v>109</v>
      </c>
      <c r="H71" s="15">
        <v>16396</v>
      </c>
      <c r="I71" s="168">
        <v>16406</v>
      </c>
      <c r="J71" s="15">
        <v>27173</v>
      </c>
      <c r="K71" s="168">
        <v>27167</v>
      </c>
      <c r="L71" s="15">
        <v>3826421</v>
      </c>
      <c r="M71" s="168">
        <v>3820644</v>
      </c>
      <c r="N71" s="147">
        <v>56508.237639999999</v>
      </c>
      <c r="O71" s="170">
        <v>56413.682919999999</v>
      </c>
    </row>
    <row r="72" spans="1:15" outlineLevel="2" x14ac:dyDescent="0.3">
      <c r="A72" s="13">
        <v>2024</v>
      </c>
      <c r="B72" s="14" t="s">
        <v>150</v>
      </c>
      <c r="C72" s="14" t="s">
        <v>149</v>
      </c>
      <c r="D72" s="14">
        <v>63000</v>
      </c>
      <c r="E72" s="14" t="s">
        <v>145</v>
      </c>
      <c r="F72" s="14" t="s">
        <v>145</v>
      </c>
      <c r="G72" s="14" t="s">
        <v>108</v>
      </c>
      <c r="H72" s="15">
        <v>5412</v>
      </c>
      <c r="I72" s="168">
        <v>5399</v>
      </c>
      <c r="J72" s="15">
        <v>8422</v>
      </c>
      <c r="K72" s="168">
        <v>8394</v>
      </c>
      <c r="L72" s="15">
        <v>1163184</v>
      </c>
      <c r="M72" s="168">
        <v>1158334</v>
      </c>
      <c r="N72" s="147">
        <v>16821.956839999999</v>
      </c>
      <c r="O72" s="170">
        <v>16741.37342</v>
      </c>
    </row>
    <row r="73" spans="1:15" outlineLevel="2" x14ac:dyDescent="0.3">
      <c r="A73" s="13">
        <v>2024</v>
      </c>
      <c r="B73" s="14" t="s">
        <v>150</v>
      </c>
      <c r="C73" s="14" t="s">
        <v>149</v>
      </c>
      <c r="D73" s="14">
        <v>63000</v>
      </c>
      <c r="E73" s="14" t="s">
        <v>145</v>
      </c>
      <c r="F73" s="14" t="s">
        <v>145</v>
      </c>
      <c r="G73" s="14" t="s">
        <v>109</v>
      </c>
      <c r="H73" s="15">
        <v>6507</v>
      </c>
      <c r="I73" s="168">
        <v>6468</v>
      </c>
      <c r="J73" s="15">
        <v>10691</v>
      </c>
      <c r="K73" s="168">
        <v>10625</v>
      </c>
      <c r="L73" s="15">
        <v>1516925</v>
      </c>
      <c r="M73" s="168">
        <v>1506685</v>
      </c>
      <c r="N73" s="147">
        <v>21767.01499</v>
      </c>
      <c r="O73" s="170">
        <v>21608.135859999999</v>
      </c>
    </row>
    <row r="74" spans="1:15" outlineLevel="2" x14ac:dyDescent="0.3">
      <c r="A74" s="13">
        <v>2024</v>
      </c>
      <c r="B74" s="14" t="s">
        <v>150</v>
      </c>
      <c r="C74" s="14" t="s">
        <v>149</v>
      </c>
      <c r="D74" s="14">
        <v>64000</v>
      </c>
      <c r="E74" s="14" t="s">
        <v>162</v>
      </c>
      <c r="F74" s="14" t="s">
        <v>161</v>
      </c>
      <c r="G74" s="14" t="s">
        <v>108</v>
      </c>
      <c r="H74" s="15">
        <v>1893</v>
      </c>
      <c r="I74" s="168">
        <v>1887</v>
      </c>
      <c r="J74" s="15">
        <v>2810</v>
      </c>
      <c r="K74" s="168">
        <v>2783</v>
      </c>
      <c r="L74" s="15">
        <v>376893</v>
      </c>
      <c r="M74" s="168">
        <v>375147</v>
      </c>
      <c r="N74" s="147">
        <v>5413.6426499999998</v>
      </c>
      <c r="O74" s="170">
        <v>5387.5998</v>
      </c>
    </row>
    <row r="75" spans="1:15" outlineLevel="2" x14ac:dyDescent="0.3">
      <c r="A75" s="13">
        <v>2024</v>
      </c>
      <c r="B75" s="14" t="s">
        <v>150</v>
      </c>
      <c r="C75" s="14" t="s">
        <v>149</v>
      </c>
      <c r="D75" s="14">
        <v>64000</v>
      </c>
      <c r="E75" s="14" t="s">
        <v>162</v>
      </c>
      <c r="F75" s="14" t="s">
        <v>161</v>
      </c>
      <c r="G75" s="14" t="s">
        <v>109</v>
      </c>
      <c r="H75" s="15">
        <v>2352</v>
      </c>
      <c r="I75" s="168">
        <v>2353</v>
      </c>
      <c r="J75" s="15">
        <v>3827</v>
      </c>
      <c r="K75" s="168">
        <v>3844</v>
      </c>
      <c r="L75" s="15">
        <v>536304</v>
      </c>
      <c r="M75" s="168">
        <v>534883</v>
      </c>
      <c r="N75" s="147">
        <v>7638.5806700000003</v>
      </c>
      <c r="O75" s="170">
        <v>7615.5153300000002</v>
      </c>
    </row>
    <row r="76" spans="1:15" outlineLevel="2" x14ac:dyDescent="0.3">
      <c r="A76" s="13">
        <v>2024</v>
      </c>
      <c r="B76" s="14" t="s">
        <v>150</v>
      </c>
      <c r="C76" s="14" t="s">
        <v>149</v>
      </c>
      <c r="D76" s="14">
        <v>81000</v>
      </c>
      <c r="E76" s="14" t="s">
        <v>160</v>
      </c>
      <c r="F76" s="14" t="s">
        <v>159</v>
      </c>
      <c r="G76" s="14" t="s">
        <v>108</v>
      </c>
      <c r="H76" s="15">
        <v>1167</v>
      </c>
      <c r="I76" s="168">
        <v>1142</v>
      </c>
      <c r="J76" s="15">
        <v>1620</v>
      </c>
      <c r="K76" s="168">
        <v>1583</v>
      </c>
      <c r="L76" s="15">
        <v>218151</v>
      </c>
      <c r="M76" s="168">
        <v>214354</v>
      </c>
      <c r="N76" s="147">
        <v>3119.0280299999999</v>
      </c>
      <c r="O76" s="170">
        <v>3071.6541299999999</v>
      </c>
    </row>
    <row r="77" spans="1:15" outlineLevel="2" x14ac:dyDescent="0.3">
      <c r="A77" s="13">
        <v>2024</v>
      </c>
      <c r="B77" s="14" t="s">
        <v>150</v>
      </c>
      <c r="C77" s="14" t="s">
        <v>149</v>
      </c>
      <c r="D77" s="14">
        <v>81000</v>
      </c>
      <c r="E77" s="14" t="s">
        <v>160</v>
      </c>
      <c r="F77" s="14" t="s">
        <v>159</v>
      </c>
      <c r="G77" s="14" t="s">
        <v>109</v>
      </c>
      <c r="H77" s="15">
        <v>1340</v>
      </c>
      <c r="I77" s="168">
        <v>1342</v>
      </c>
      <c r="J77" s="15">
        <v>1935</v>
      </c>
      <c r="K77" s="168">
        <v>1936</v>
      </c>
      <c r="L77" s="15">
        <v>255119</v>
      </c>
      <c r="M77" s="168">
        <v>257197</v>
      </c>
      <c r="N77" s="147">
        <v>3653.35511</v>
      </c>
      <c r="O77" s="170">
        <v>3683.7338300000001</v>
      </c>
    </row>
    <row r="78" spans="1:15" outlineLevel="2" x14ac:dyDescent="0.3">
      <c r="A78" s="13">
        <v>2024</v>
      </c>
      <c r="B78" s="14" t="s">
        <v>150</v>
      </c>
      <c r="C78" s="14" t="s">
        <v>149</v>
      </c>
      <c r="D78" s="14">
        <v>82000</v>
      </c>
      <c r="E78" s="14" t="s">
        <v>158</v>
      </c>
      <c r="F78" s="14" t="s">
        <v>157</v>
      </c>
      <c r="G78" s="14" t="s">
        <v>108</v>
      </c>
      <c r="H78" s="15">
        <v>1153</v>
      </c>
      <c r="I78" s="168">
        <v>1156</v>
      </c>
      <c r="J78" s="15">
        <v>1550</v>
      </c>
      <c r="K78" s="168">
        <v>1564</v>
      </c>
      <c r="L78" s="15">
        <v>223059</v>
      </c>
      <c r="M78" s="168">
        <v>224278</v>
      </c>
      <c r="N78" s="147">
        <v>3142.70937</v>
      </c>
      <c r="O78" s="170">
        <v>3159.3433799999998</v>
      </c>
    </row>
    <row r="79" spans="1:15" outlineLevel="2" x14ac:dyDescent="0.3">
      <c r="A79" s="13">
        <v>2024</v>
      </c>
      <c r="B79" s="14" t="s">
        <v>150</v>
      </c>
      <c r="C79" s="14" t="s">
        <v>149</v>
      </c>
      <c r="D79" s="14">
        <v>82000</v>
      </c>
      <c r="E79" s="14" t="s">
        <v>158</v>
      </c>
      <c r="F79" s="14" t="s">
        <v>157</v>
      </c>
      <c r="G79" s="14" t="s">
        <v>109</v>
      </c>
      <c r="H79" s="15">
        <v>1460</v>
      </c>
      <c r="I79" s="168">
        <v>1456</v>
      </c>
      <c r="J79" s="15">
        <v>2160</v>
      </c>
      <c r="K79" s="168">
        <v>2160</v>
      </c>
      <c r="L79" s="15">
        <v>290602</v>
      </c>
      <c r="M79" s="168">
        <v>289822</v>
      </c>
      <c r="N79" s="147">
        <v>3976.9293499999999</v>
      </c>
      <c r="O79" s="170">
        <v>3962.3373099999999</v>
      </c>
    </row>
    <row r="80" spans="1:15" outlineLevel="2" x14ac:dyDescent="0.3">
      <c r="A80" s="13">
        <v>2024</v>
      </c>
      <c r="B80" s="14" t="s">
        <v>150</v>
      </c>
      <c r="C80" s="14" t="s">
        <v>149</v>
      </c>
      <c r="D80" s="14">
        <v>83000</v>
      </c>
      <c r="E80" s="14" t="s">
        <v>156</v>
      </c>
      <c r="F80" s="14" t="s">
        <v>156</v>
      </c>
      <c r="G80" s="14" t="s">
        <v>108</v>
      </c>
      <c r="H80" s="15">
        <v>1546</v>
      </c>
      <c r="I80" s="168">
        <v>1544</v>
      </c>
      <c r="J80" s="15">
        <v>2324</v>
      </c>
      <c r="K80" s="168">
        <v>2321</v>
      </c>
      <c r="L80" s="15">
        <v>341652</v>
      </c>
      <c r="M80" s="168">
        <v>341722</v>
      </c>
      <c r="N80" s="147">
        <v>4711.8338199999998</v>
      </c>
      <c r="O80" s="170">
        <v>4706.1941999999999</v>
      </c>
    </row>
    <row r="81" spans="1:15" outlineLevel="2" x14ac:dyDescent="0.3">
      <c r="A81" s="13">
        <v>2024</v>
      </c>
      <c r="B81" s="14" t="s">
        <v>150</v>
      </c>
      <c r="C81" s="14" t="s">
        <v>149</v>
      </c>
      <c r="D81" s="14">
        <v>83000</v>
      </c>
      <c r="E81" s="14" t="s">
        <v>156</v>
      </c>
      <c r="F81" s="14" t="s">
        <v>156</v>
      </c>
      <c r="G81" s="14" t="s">
        <v>109</v>
      </c>
      <c r="H81" s="15">
        <v>1816</v>
      </c>
      <c r="I81" s="168">
        <v>1812</v>
      </c>
      <c r="J81" s="15">
        <v>2891</v>
      </c>
      <c r="K81" s="168">
        <v>2889</v>
      </c>
      <c r="L81" s="15">
        <v>425814</v>
      </c>
      <c r="M81" s="168">
        <v>424802</v>
      </c>
      <c r="N81" s="147">
        <v>5942.2641899999999</v>
      </c>
      <c r="O81" s="170">
        <v>5931.6013300000004</v>
      </c>
    </row>
    <row r="82" spans="1:15" outlineLevel="2" x14ac:dyDescent="0.3">
      <c r="A82" s="13">
        <v>2024</v>
      </c>
      <c r="B82" s="14" t="s">
        <v>150</v>
      </c>
      <c r="C82" s="14" t="s">
        <v>149</v>
      </c>
      <c r="D82" s="14">
        <v>84000</v>
      </c>
      <c r="E82" s="14" t="s">
        <v>155</v>
      </c>
      <c r="F82" s="14" t="s">
        <v>155</v>
      </c>
      <c r="G82" s="14" t="s">
        <v>108</v>
      </c>
      <c r="H82" s="15">
        <v>1629</v>
      </c>
      <c r="I82" s="168">
        <v>1640</v>
      </c>
      <c r="J82" s="15">
        <v>2363</v>
      </c>
      <c r="K82" s="168">
        <v>2387</v>
      </c>
      <c r="L82" s="15">
        <v>292313</v>
      </c>
      <c r="M82" s="168">
        <v>293554</v>
      </c>
      <c r="N82" s="147">
        <v>4067.24829</v>
      </c>
      <c r="O82" s="170">
        <v>4087.5497999999998</v>
      </c>
    </row>
    <row r="83" spans="1:15" outlineLevel="2" x14ac:dyDescent="0.3">
      <c r="A83" s="13">
        <v>2024</v>
      </c>
      <c r="B83" s="14" t="s">
        <v>150</v>
      </c>
      <c r="C83" s="14" t="s">
        <v>149</v>
      </c>
      <c r="D83" s="14">
        <v>84000</v>
      </c>
      <c r="E83" s="14" t="s">
        <v>155</v>
      </c>
      <c r="F83" s="14" t="s">
        <v>155</v>
      </c>
      <c r="G83" s="14" t="s">
        <v>109</v>
      </c>
      <c r="H83" s="15">
        <v>1989</v>
      </c>
      <c r="I83" s="168">
        <v>1989</v>
      </c>
      <c r="J83" s="15">
        <v>3115</v>
      </c>
      <c r="K83" s="168">
        <v>3114</v>
      </c>
      <c r="L83" s="15">
        <v>396118</v>
      </c>
      <c r="M83" s="168">
        <v>394826</v>
      </c>
      <c r="N83" s="147">
        <v>5435.1930300000004</v>
      </c>
      <c r="O83" s="170">
        <v>5415.88015</v>
      </c>
    </row>
    <row r="84" spans="1:15" outlineLevel="2" x14ac:dyDescent="0.3">
      <c r="A84" s="13">
        <v>2024</v>
      </c>
      <c r="B84" s="14" t="s">
        <v>150</v>
      </c>
      <c r="C84" s="14" t="s">
        <v>149</v>
      </c>
      <c r="D84" s="14">
        <v>85000</v>
      </c>
      <c r="E84" s="14" t="s">
        <v>154</v>
      </c>
      <c r="F84" s="14" t="s">
        <v>154</v>
      </c>
      <c r="G84" s="14" t="s">
        <v>108</v>
      </c>
      <c r="H84" s="15">
        <v>1146</v>
      </c>
      <c r="I84" s="168">
        <v>1146</v>
      </c>
      <c r="J84" s="15">
        <v>1537</v>
      </c>
      <c r="K84" s="168">
        <v>1541</v>
      </c>
      <c r="L84" s="15">
        <v>191719</v>
      </c>
      <c r="M84" s="168">
        <v>193880</v>
      </c>
      <c r="N84" s="147">
        <v>2677.3518899999999</v>
      </c>
      <c r="O84" s="170">
        <v>2712.0010900000002</v>
      </c>
    </row>
    <row r="85" spans="1:15" outlineLevel="2" x14ac:dyDescent="0.3">
      <c r="A85" s="13">
        <v>2024</v>
      </c>
      <c r="B85" s="14" t="s">
        <v>150</v>
      </c>
      <c r="C85" s="14" t="s">
        <v>149</v>
      </c>
      <c r="D85" s="14">
        <v>85000</v>
      </c>
      <c r="E85" s="14" t="s">
        <v>154</v>
      </c>
      <c r="F85" s="14" t="s">
        <v>154</v>
      </c>
      <c r="G85" s="14" t="s">
        <v>109</v>
      </c>
      <c r="H85" s="15">
        <v>1422</v>
      </c>
      <c r="I85" s="168">
        <v>1399</v>
      </c>
      <c r="J85" s="15">
        <v>1979</v>
      </c>
      <c r="K85" s="168">
        <v>1944</v>
      </c>
      <c r="L85" s="15">
        <v>257346</v>
      </c>
      <c r="M85" s="168">
        <v>250950</v>
      </c>
      <c r="N85" s="147">
        <v>3613.9879299999998</v>
      </c>
      <c r="O85" s="170">
        <v>3508.79223</v>
      </c>
    </row>
    <row r="86" spans="1:15" outlineLevel="2" x14ac:dyDescent="0.3">
      <c r="A86" s="13">
        <v>2024</v>
      </c>
      <c r="B86" s="14" t="s">
        <v>150</v>
      </c>
      <c r="C86" s="14" t="s">
        <v>149</v>
      </c>
      <c r="D86" s="14">
        <v>91000</v>
      </c>
      <c r="E86" s="14" t="s">
        <v>153</v>
      </c>
      <c r="F86" s="14" t="s">
        <v>153</v>
      </c>
      <c r="G86" s="14" t="s">
        <v>108</v>
      </c>
      <c r="H86" s="15">
        <v>2547</v>
      </c>
      <c r="I86" s="168">
        <v>2532</v>
      </c>
      <c r="J86" s="15">
        <v>3610</v>
      </c>
      <c r="K86" s="168">
        <v>3573</v>
      </c>
      <c r="L86" s="15">
        <v>481694</v>
      </c>
      <c r="M86" s="168">
        <v>476977</v>
      </c>
      <c r="N86" s="147">
        <v>6696.7006499999998</v>
      </c>
      <c r="O86" s="170">
        <v>6621.3083800000004</v>
      </c>
    </row>
    <row r="87" spans="1:15" outlineLevel="2" x14ac:dyDescent="0.3">
      <c r="A87" s="13">
        <v>2024</v>
      </c>
      <c r="B87" s="14" t="s">
        <v>150</v>
      </c>
      <c r="C87" s="14" t="s">
        <v>149</v>
      </c>
      <c r="D87" s="14">
        <v>91000</v>
      </c>
      <c r="E87" s="14" t="s">
        <v>153</v>
      </c>
      <c r="F87" s="14" t="s">
        <v>153</v>
      </c>
      <c r="G87" s="14" t="s">
        <v>109</v>
      </c>
      <c r="H87" s="15">
        <v>3094</v>
      </c>
      <c r="I87" s="168">
        <v>3083</v>
      </c>
      <c r="J87" s="15">
        <v>4704</v>
      </c>
      <c r="K87" s="168">
        <v>4710</v>
      </c>
      <c r="L87" s="15">
        <v>659639</v>
      </c>
      <c r="M87" s="168">
        <v>657928</v>
      </c>
      <c r="N87" s="147">
        <v>9209.4017700000004</v>
      </c>
      <c r="O87" s="170">
        <v>9161.2411300000003</v>
      </c>
    </row>
    <row r="88" spans="1:15" outlineLevel="2" x14ac:dyDescent="0.3">
      <c r="A88" s="13">
        <v>2024</v>
      </c>
      <c r="B88" s="14" t="s">
        <v>150</v>
      </c>
      <c r="C88" s="14" t="s">
        <v>149</v>
      </c>
      <c r="D88" s="14">
        <v>92000</v>
      </c>
      <c r="E88" s="14" t="s">
        <v>152</v>
      </c>
      <c r="F88" s="14" t="s">
        <v>151</v>
      </c>
      <c r="G88" s="14" t="s">
        <v>108</v>
      </c>
      <c r="H88" s="15">
        <v>7465</v>
      </c>
      <c r="I88" s="168">
        <v>7470</v>
      </c>
      <c r="J88" s="15">
        <v>11394</v>
      </c>
      <c r="K88" s="168">
        <v>11433</v>
      </c>
      <c r="L88" s="15">
        <v>1586433</v>
      </c>
      <c r="M88" s="168">
        <v>1577735</v>
      </c>
      <c r="N88" s="147">
        <v>23034.790509999999</v>
      </c>
      <c r="O88" s="170">
        <v>22892.461070000001</v>
      </c>
    </row>
    <row r="89" spans="1:15" outlineLevel="2" x14ac:dyDescent="0.3">
      <c r="A89" s="13">
        <v>2024</v>
      </c>
      <c r="B89" s="14" t="s">
        <v>150</v>
      </c>
      <c r="C89" s="14" t="s">
        <v>149</v>
      </c>
      <c r="D89" s="14">
        <v>92000</v>
      </c>
      <c r="E89" s="14" t="s">
        <v>152</v>
      </c>
      <c r="F89" s="14" t="s">
        <v>151</v>
      </c>
      <c r="G89" s="14" t="s">
        <v>109</v>
      </c>
      <c r="H89" s="15">
        <v>8779</v>
      </c>
      <c r="I89" s="168">
        <v>8743</v>
      </c>
      <c r="J89" s="15">
        <v>13987</v>
      </c>
      <c r="K89" s="168">
        <v>13922</v>
      </c>
      <c r="L89" s="15">
        <v>1909614</v>
      </c>
      <c r="M89" s="168">
        <v>1902730</v>
      </c>
      <c r="N89" s="147">
        <v>27332.862570000001</v>
      </c>
      <c r="O89" s="170">
        <v>27194.399689999998</v>
      </c>
    </row>
    <row r="90" spans="1:15" outlineLevel="2" x14ac:dyDescent="0.3">
      <c r="A90" s="13">
        <v>2024</v>
      </c>
      <c r="B90" s="14" t="s">
        <v>150</v>
      </c>
      <c r="C90" s="14" t="s">
        <v>149</v>
      </c>
      <c r="D90" s="14">
        <v>93000</v>
      </c>
      <c r="E90" s="14" t="s">
        <v>148</v>
      </c>
      <c r="F90" s="14" t="s">
        <v>148</v>
      </c>
      <c r="G90" s="14" t="s">
        <v>108</v>
      </c>
      <c r="H90" s="15">
        <v>1193</v>
      </c>
      <c r="I90" s="168">
        <v>1173</v>
      </c>
      <c r="J90" s="15">
        <v>1678</v>
      </c>
      <c r="K90" s="168">
        <v>1648</v>
      </c>
      <c r="L90" s="15">
        <v>229999</v>
      </c>
      <c r="M90" s="168">
        <v>223729</v>
      </c>
      <c r="N90" s="147">
        <v>3206.0042199999998</v>
      </c>
      <c r="O90" s="170">
        <v>3108.07006</v>
      </c>
    </row>
    <row r="91" spans="1:15" outlineLevel="2" x14ac:dyDescent="0.3">
      <c r="A91" s="13">
        <v>2024</v>
      </c>
      <c r="B91" s="14" t="s">
        <v>150</v>
      </c>
      <c r="C91" s="14" t="s">
        <v>149</v>
      </c>
      <c r="D91" s="14">
        <v>93000</v>
      </c>
      <c r="E91" s="14" t="s">
        <v>148</v>
      </c>
      <c r="F91" s="14" t="s">
        <v>148</v>
      </c>
      <c r="G91" s="14" t="s">
        <v>109</v>
      </c>
      <c r="H91" s="15">
        <v>1593</v>
      </c>
      <c r="I91" s="168">
        <v>1583</v>
      </c>
      <c r="J91" s="15">
        <v>2418</v>
      </c>
      <c r="K91" s="168">
        <v>2397</v>
      </c>
      <c r="L91" s="15">
        <v>329001</v>
      </c>
      <c r="M91" s="168">
        <v>329205</v>
      </c>
      <c r="N91" s="147">
        <v>4703.4520499999999</v>
      </c>
      <c r="O91" s="170">
        <v>4711.8089399999999</v>
      </c>
    </row>
    <row r="92" spans="1:15" outlineLevel="2" x14ac:dyDescent="0.3">
      <c r="A92" s="13">
        <v>2024</v>
      </c>
      <c r="B92" s="14" t="s">
        <v>147</v>
      </c>
      <c r="C92" s="14" t="s">
        <v>146</v>
      </c>
      <c r="D92" s="14">
        <v>63000</v>
      </c>
      <c r="E92" s="14" t="s">
        <v>145</v>
      </c>
      <c r="F92" s="14" t="s">
        <v>145</v>
      </c>
      <c r="G92" s="14" t="s">
        <v>108</v>
      </c>
      <c r="H92" s="15">
        <v>1322</v>
      </c>
      <c r="I92" s="168">
        <v>1312</v>
      </c>
      <c r="J92" s="15">
        <v>1731</v>
      </c>
      <c r="K92" s="168">
        <v>1718</v>
      </c>
      <c r="L92" s="15">
        <v>254574</v>
      </c>
      <c r="M92" s="168">
        <v>252731</v>
      </c>
      <c r="N92" s="147">
        <v>3568.64228</v>
      </c>
      <c r="O92" s="170">
        <v>3543.58817</v>
      </c>
    </row>
    <row r="93" spans="1:15" outlineLevel="2" x14ac:dyDescent="0.3">
      <c r="A93" s="13">
        <v>2024</v>
      </c>
      <c r="B93" s="14" t="s">
        <v>147</v>
      </c>
      <c r="C93" s="14" t="s">
        <v>146</v>
      </c>
      <c r="D93" s="14">
        <v>63000</v>
      </c>
      <c r="E93" s="14" t="s">
        <v>145</v>
      </c>
      <c r="F93" s="14" t="s">
        <v>145</v>
      </c>
      <c r="G93" s="14" t="s">
        <v>109</v>
      </c>
      <c r="H93" s="15">
        <v>1757</v>
      </c>
      <c r="I93" s="168">
        <v>1749</v>
      </c>
      <c r="J93" s="15">
        <v>2355</v>
      </c>
      <c r="K93" s="168">
        <v>2339</v>
      </c>
      <c r="L93" s="15">
        <v>347629</v>
      </c>
      <c r="M93" s="168">
        <v>347143</v>
      </c>
      <c r="N93" s="147">
        <v>4770.2647999999999</v>
      </c>
      <c r="O93" s="170">
        <v>4769.0078899999999</v>
      </c>
    </row>
    <row r="94" spans="1:15" outlineLevel="2" x14ac:dyDescent="0.3">
      <c r="A94" s="13">
        <v>2024</v>
      </c>
      <c r="B94" s="14" t="s">
        <v>144</v>
      </c>
      <c r="C94" s="14" t="s">
        <v>143</v>
      </c>
      <c r="D94" s="14" t="s">
        <v>118</v>
      </c>
      <c r="E94" s="14" t="s">
        <v>144</v>
      </c>
      <c r="F94" s="14" t="s">
        <v>143</v>
      </c>
      <c r="G94" s="14" t="s">
        <v>108</v>
      </c>
      <c r="H94" s="15">
        <v>9350</v>
      </c>
      <c r="I94" s="168">
        <v>9899</v>
      </c>
      <c r="J94" s="15">
        <v>11446</v>
      </c>
      <c r="K94" s="168">
        <v>12217</v>
      </c>
      <c r="L94" s="15">
        <v>1765050</v>
      </c>
      <c r="M94" s="168">
        <v>1938203</v>
      </c>
      <c r="N94" s="147">
        <v>27323.750770000002</v>
      </c>
      <c r="O94" s="170">
        <v>30063.696210000002</v>
      </c>
    </row>
    <row r="95" spans="1:15" outlineLevel="2" x14ac:dyDescent="0.3">
      <c r="A95" s="13">
        <v>2024</v>
      </c>
      <c r="B95" s="14" t="s">
        <v>144</v>
      </c>
      <c r="C95" s="14" t="s">
        <v>143</v>
      </c>
      <c r="D95" s="14" t="s">
        <v>118</v>
      </c>
      <c r="E95" s="14" t="s">
        <v>144</v>
      </c>
      <c r="F95" s="14" t="s">
        <v>143</v>
      </c>
      <c r="G95" s="14" t="s">
        <v>109</v>
      </c>
      <c r="H95" s="15">
        <v>10889</v>
      </c>
      <c r="I95" s="168">
        <v>11388</v>
      </c>
      <c r="J95" s="15">
        <v>13662</v>
      </c>
      <c r="K95" s="168">
        <v>14392</v>
      </c>
      <c r="L95" s="15">
        <v>1994344</v>
      </c>
      <c r="M95" s="168">
        <v>2128401</v>
      </c>
      <c r="N95" s="147">
        <v>30852.657320000002</v>
      </c>
      <c r="O95" s="170">
        <v>33037.431490000003</v>
      </c>
    </row>
    <row r="96" spans="1:15" outlineLevel="1" x14ac:dyDescent="0.3">
      <c r="A96" s="25" t="s">
        <v>100</v>
      </c>
      <c r="B96" s="17"/>
      <c r="C96" s="17"/>
      <c r="D96" s="17"/>
      <c r="E96" s="17"/>
      <c r="F96" s="17"/>
      <c r="G96" s="17"/>
      <c r="H96" s="18">
        <f>SUBTOTAL(9,H6:H95)</f>
        <v>640608</v>
      </c>
      <c r="I96" s="169">
        <f>SUM(I6:I95)</f>
        <v>640608</v>
      </c>
      <c r="J96" s="18">
        <f>SUBTOTAL(9,J6:J95)</f>
        <v>1039047</v>
      </c>
      <c r="K96" s="169">
        <f>SUM(K6:K95)</f>
        <v>1039047</v>
      </c>
      <c r="L96" s="18">
        <f>SUBTOTAL(9,L6:L95)</f>
        <v>141114978</v>
      </c>
      <c r="M96" s="169">
        <f>SUM(M6:M95)</f>
        <v>141114978</v>
      </c>
      <c r="N96" s="148">
        <f>SUBTOTAL(9,N6:N95)</f>
        <v>2095561.8241099997</v>
      </c>
      <c r="O96" s="171">
        <f>SUM(O6:O95)</f>
        <v>2095561.8241100002</v>
      </c>
    </row>
    <row r="97" spans="1:15" outlineLevel="2" x14ac:dyDescent="0.3">
      <c r="A97" s="19">
        <v>2023</v>
      </c>
      <c r="B97" t="s">
        <v>188</v>
      </c>
      <c r="C97" t="s">
        <v>187</v>
      </c>
      <c r="D97">
        <v>11000</v>
      </c>
      <c r="E97" t="s">
        <v>225</v>
      </c>
      <c r="F97" t="s">
        <v>224</v>
      </c>
      <c r="G97" t="s">
        <v>108</v>
      </c>
      <c r="H97" s="11">
        <v>28770</v>
      </c>
      <c r="I97" s="168">
        <v>28720</v>
      </c>
      <c r="J97" s="11">
        <v>50196</v>
      </c>
      <c r="K97" s="168">
        <v>50079</v>
      </c>
      <c r="L97" s="11">
        <v>6299065</v>
      </c>
      <c r="M97" s="168">
        <v>6289792</v>
      </c>
      <c r="N97" s="149">
        <v>92254.305009999996</v>
      </c>
      <c r="O97" s="170">
        <v>92108.219509999995</v>
      </c>
    </row>
    <row r="98" spans="1:15" outlineLevel="2" x14ac:dyDescent="0.3">
      <c r="A98" s="19">
        <v>2023</v>
      </c>
      <c r="B98" t="s">
        <v>188</v>
      </c>
      <c r="C98" t="s">
        <v>187</v>
      </c>
      <c r="D98">
        <v>11000</v>
      </c>
      <c r="E98" t="s">
        <v>225</v>
      </c>
      <c r="F98" t="s">
        <v>224</v>
      </c>
      <c r="G98" t="s">
        <v>109</v>
      </c>
      <c r="H98" s="11">
        <v>32261</v>
      </c>
      <c r="I98" s="168">
        <v>32237</v>
      </c>
      <c r="J98" s="11">
        <v>57384</v>
      </c>
      <c r="K98" s="168">
        <v>57318</v>
      </c>
      <c r="L98" s="11">
        <v>7677971</v>
      </c>
      <c r="M98" s="168">
        <v>7670741</v>
      </c>
      <c r="N98" s="149">
        <v>113272.55459</v>
      </c>
      <c r="O98" s="170">
        <v>113188.27155</v>
      </c>
    </row>
    <row r="99" spans="1:15" outlineLevel="2" x14ac:dyDescent="0.3">
      <c r="A99" s="19">
        <v>2023</v>
      </c>
      <c r="B99" t="s">
        <v>188</v>
      </c>
      <c r="C99" t="s">
        <v>187</v>
      </c>
      <c r="D99">
        <v>12000</v>
      </c>
      <c r="E99" t="s">
        <v>223</v>
      </c>
      <c r="F99" t="s">
        <v>222</v>
      </c>
      <c r="G99" t="s">
        <v>108</v>
      </c>
      <c r="H99" s="11">
        <v>9422</v>
      </c>
      <c r="I99" s="168">
        <v>9394</v>
      </c>
      <c r="J99" s="11">
        <v>15349</v>
      </c>
      <c r="K99" s="168">
        <v>15336</v>
      </c>
      <c r="L99" s="11">
        <v>1893785</v>
      </c>
      <c r="M99" s="168">
        <v>1888453</v>
      </c>
      <c r="N99" s="149">
        <v>27646.902859999998</v>
      </c>
      <c r="O99" s="170">
        <v>27569.354189999998</v>
      </c>
    </row>
    <row r="100" spans="1:15" outlineLevel="2" x14ac:dyDescent="0.3">
      <c r="A100" s="19">
        <v>2023</v>
      </c>
      <c r="B100" t="s">
        <v>188</v>
      </c>
      <c r="C100" t="s">
        <v>187</v>
      </c>
      <c r="D100">
        <v>12000</v>
      </c>
      <c r="E100" t="s">
        <v>223</v>
      </c>
      <c r="F100" t="s">
        <v>222</v>
      </c>
      <c r="G100" t="s">
        <v>109</v>
      </c>
      <c r="H100" s="11">
        <v>10617</v>
      </c>
      <c r="I100" s="168">
        <v>10643</v>
      </c>
      <c r="J100" s="11">
        <v>18036</v>
      </c>
      <c r="K100" s="168">
        <v>18064</v>
      </c>
      <c r="L100" s="11">
        <v>2298547</v>
      </c>
      <c r="M100" s="168">
        <v>2304144</v>
      </c>
      <c r="N100" s="149">
        <v>33646.845860000001</v>
      </c>
      <c r="O100" s="170">
        <v>33709.62687</v>
      </c>
    </row>
    <row r="101" spans="1:15" outlineLevel="2" x14ac:dyDescent="0.3">
      <c r="A101" s="19">
        <v>2023</v>
      </c>
      <c r="B101" t="s">
        <v>188</v>
      </c>
      <c r="C101" t="s">
        <v>187</v>
      </c>
      <c r="D101">
        <v>13000</v>
      </c>
      <c r="E101" t="s">
        <v>221</v>
      </c>
      <c r="F101" t="s">
        <v>221</v>
      </c>
      <c r="G101" t="s">
        <v>108</v>
      </c>
      <c r="H101" s="11">
        <v>11910</v>
      </c>
      <c r="I101" s="168">
        <v>11861</v>
      </c>
      <c r="J101" s="11">
        <v>18916</v>
      </c>
      <c r="K101" s="168">
        <v>18837</v>
      </c>
      <c r="L101" s="11">
        <v>2272027</v>
      </c>
      <c r="M101" s="168">
        <v>2263688</v>
      </c>
      <c r="N101" s="149">
        <v>33385.195160000003</v>
      </c>
      <c r="O101" s="170">
        <v>33256.343390000002</v>
      </c>
    </row>
    <row r="102" spans="1:15" outlineLevel="2" x14ac:dyDescent="0.3">
      <c r="A102" s="19">
        <v>2023</v>
      </c>
      <c r="B102" t="s">
        <v>188</v>
      </c>
      <c r="C102" t="s">
        <v>187</v>
      </c>
      <c r="D102">
        <v>13000</v>
      </c>
      <c r="E102" t="s">
        <v>221</v>
      </c>
      <c r="F102" t="s">
        <v>221</v>
      </c>
      <c r="G102" t="s">
        <v>109</v>
      </c>
      <c r="H102" s="11">
        <v>13586</v>
      </c>
      <c r="I102" s="168">
        <v>13558</v>
      </c>
      <c r="J102" s="11">
        <v>22967</v>
      </c>
      <c r="K102" s="168">
        <v>22943</v>
      </c>
      <c r="L102" s="11">
        <v>2747525</v>
      </c>
      <c r="M102" s="168">
        <v>2742737</v>
      </c>
      <c r="N102" s="149">
        <v>40197.300239999997</v>
      </c>
      <c r="O102" s="170">
        <v>40117.142829999997</v>
      </c>
    </row>
    <row r="103" spans="1:15" outlineLevel="2" x14ac:dyDescent="0.3">
      <c r="A103" s="19">
        <v>2023</v>
      </c>
      <c r="B103" t="s">
        <v>188</v>
      </c>
      <c r="C103" t="s">
        <v>187</v>
      </c>
      <c r="D103">
        <v>23000</v>
      </c>
      <c r="E103" t="s">
        <v>220</v>
      </c>
      <c r="F103" t="s">
        <v>219</v>
      </c>
      <c r="G103" t="s">
        <v>108</v>
      </c>
      <c r="H103" s="11">
        <v>17792</v>
      </c>
      <c r="I103" s="168">
        <v>17767</v>
      </c>
      <c r="J103" s="11">
        <v>28277</v>
      </c>
      <c r="K103" s="168">
        <v>28208</v>
      </c>
      <c r="L103" s="11">
        <v>3907428</v>
      </c>
      <c r="M103" s="168">
        <v>3902096</v>
      </c>
      <c r="N103" s="149">
        <v>57862.72092</v>
      </c>
      <c r="O103" s="170">
        <v>57776.616759999997</v>
      </c>
    </row>
    <row r="104" spans="1:15" outlineLevel="2" x14ac:dyDescent="0.3">
      <c r="A104" s="19">
        <v>2023</v>
      </c>
      <c r="B104" t="s">
        <v>188</v>
      </c>
      <c r="C104" t="s">
        <v>187</v>
      </c>
      <c r="D104">
        <v>23000</v>
      </c>
      <c r="E104" t="s">
        <v>220</v>
      </c>
      <c r="F104" t="s">
        <v>219</v>
      </c>
      <c r="G104" t="s">
        <v>109</v>
      </c>
      <c r="H104" s="11">
        <v>20504</v>
      </c>
      <c r="I104" s="168">
        <v>20447</v>
      </c>
      <c r="J104" s="11">
        <v>33780</v>
      </c>
      <c r="K104" s="168">
        <v>33652</v>
      </c>
      <c r="L104" s="11">
        <v>4604982</v>
      </c>
      <c r="M104" s="168">
        <v>4606640</v>
      </c>
      <c r="N104" s="149">
        <v>68366.764660000001</v>
      </c>
      <c r="O104" s="170">
        <v>68391.565140000006</v>
      </c>
    </row>
    <row r="105" spans="1:15" outlineLevel="2" x14ac:dyDescent="0.3">
      <c r="A105" s="19">
        <v>2023</v>
      </c>
      <c r="B105" t="s">
        <v>188</v>
      </c>
      <c r="C105" t="s">
        <v>187</v>
      </c>
      <c r="D105">
        <v>24000</v>
      </c>
      <c r="E105" t="s">
        <v>218</v>
      </c>
      <c r="F105" t="s">
        <v>217</v>
      </c>
      <c r="G105" t="s">
        <v>108</v>
      </c>
      <c r="H105" s="11">
        <v>13251</v>
      </c>
      <c r="I105" s="168">
        <v>13219</v>
      </c>
      <c r="J105" s="11">
        <v>20087</v>
      </c>
      <c r="K105" s="168">
        <v>20006</v>
      </c>
      <c r="L105" s="11">
        <v>2537802</v>
      </c>
      <c r="M105" s="168">
        <v>2518606</v>
      </c>
      <c r="N105" s="149">
        <v>37067.743419999999</v>
      </c>
      <c r="O105" s="170">
        <v>36781.050230000001</v>
      </c>
    </row>
    <row r="106" spans="1:15" outlineLevel="2" x14ac:dyDescent="0.3">
      <c r="A106" s="19">
        <v>2023</v>
      </c>
      <c r="B106" t="s">
        <v>188</v>
      </c>
      <c r="C106" t="s">
        <v>187</v>
      </c>
      <c r="D106">
        <v>24000</v>
      </c>
      <c r="E106" t="s">
        <v>218</v>
      </c>
      <c r="F106" t="s">
        <v>217</v>
      </c>
      <c r="G106" t="s">
        <v>109</v>
      </c>
      <c r="H106" s="11">
        <v>15406</v>
      </c>
      <c r="I106" s="168">
        <v>15390</v>
      </c>
      <c r="J106" s="11">
        <v>24568</v>
      </c>
      <c r="K106" s="168">
        <v>24592</v>
      </c>
      <c r="L106" s="11">
        <v>3033592</v>
      </c>
      <c r="M106" s="168">
        <v>3030015</v>
      </c>
      <c r="N106" s="149">
        <v>44420.830889999997</v>
      </c>
      <c r="O106" s="170">
        <v>44393.572520000002</v>
      </c>
    </row>
    <row r="107" spans="1:15" outlineLevel="2" x14ac:dyDescent="0.3">
      <c r="A107" s="19">
        <v>2023</v>
      </c>
      <c r="B107" t="s">
        <v>188</v>
      </c>
      <c r="C107" t="s">
        <v>187</v>
      </c>
      <c r="D107">
        <v>31000</v>
      </c>
      <c r="E107" t="s">
        <v>216</v>
      </c>
      <c r="F107" t="s">
        <v>215</v>
      </c>
      <c r="G107" t="s">
        <v>108</v>
      </c>
      <c r="H107" s="11">
        <v>8131</v>
      </c>
      <c r="I107" s="168">
        <v>8124</v>
      </c>
      <c r="J107" s="11">
        <v>13595</v>
      </c>
      <c r="K107" s="168">
        <v>13584</v>
      </c>
      <c r="L107" s="11">
        <v>1763686</v>
      </c>
      <c r="M107" s="168">
        <v>1762147</v>
      </c>
      <c r="N107" s="149">
        <v>25350.532350000001</v>
      </c>
      <c r="O107" s="170">
        <v>25313.777610000001</v>
      </c>
    </row>
    <row r="108" spans="1:15" outlineLevel="2" x14ac:dyDescent="0.3">
      <c r="A108" s="19">
        <v>2023</v>
      </c>
      <c r="B108" t="s">
        <v>188</v>
      </c>
      <c r="C108" t="s">
        <v>187</v>
      </c>
      <c r="D108">
        <v>31000</v>
      </c>
      <c r="E108" t="s">
        <v>216</v>
      </c>
      <c r="F108" t="s">
        <v>215</v>
      </c>
      <c r="G108" t="s">
        <v>109</v>
      </c>
      <c r="H108" s="11">
        <v>8748</v>
      </c>
      <c r="I108" s="168">
        <v>8724</v>
      </c>
      <c r="J108" s="11">
        <v>15253</v>
      </c>
      <c r="K108" s="168">
        <v>15225</v>
      </c>
      <c r="L108" s="11">
        <v>1942214</v>
      </c>
      <c r="M108" s="168">
        <v>1933093</v>
      </c>
      <c r="N108" s="149">
        <v>28071.018410000001</v>
      </c>
      <c r="O108" s="170">
        <v>27948.191719999999</v>
      </c>
    </row>
    <row r="109" spans="1:15" outlineLevel="2" x14ac:dyDescent="0.3">
      <c r="A109" s="19">
        <v>2023</v>
      </c>
      <c r="B109" t="s">
        <v>188</v>
      </c>
      <c r="C109" t="s">
        <v>187</v>
      </c>
      <c r="D109">
        <v>32000</v>
      </c>
      <c r="E109" t="s">
        <v>214</v>
      </c>
      <c r="F109" t="s">
        <v>213</v>
      </c>
      <c r="G109" t="s">
        <v>108</v>
      </c>
      <c r="H109" s="11">
        <v>1417</v>
      </c>
      <c r="I109" s="168">
        <v>1409</v>
      </c>
      <c r="J109" s="11">
        <v>2343</v>
      </c>
      <c r="K109" s="168">
        <v>2336</v>
      </c>
      <c r="L109" s="11">
        <v>307359</v>
      </c>
      <c r="M109" s="168">
        <v>305351</v>
      </c>
      <c r="N109" s="149">
        <v>4374.4862899999998</v>
      </c>
      <c r="O109" s="170">
        <v>4356.2032300000001</v>
      </c>
    </row>
    <row r="110" spans="1:15" outlineLevel="2" x14ac:dyDescent="0.3">
      <c r="A110" s="19">
        <v>2023</v>
      </c>
      <c r="B110" t="s">
        <v>188</v>
      </c>
      <c r="C110" t="s">
        <v>187</v>
      </c>
      <c r="D110">
        <v>32000</v>
      </c>
      <c r="E110" t="s">
        <v>214</v>
      </c>
      <c r="F110" t="s">
        <v>213</v>
      </c>
      <c r="G110" t="s">
        <v>109</v>
      </c>
      <c r="H110" s="11">
        <v>1672</v>
      </c>
      <c r="I110" s="168">
        <v>1659</v>
      </c>
      <c r="J110" s="11">
        <v>3046</v>
      </c>
      <c r="K110" s="168">
        <v>3016</v>
      </c>
      <c r="L110" s="11">
        <v>369803</v>
      </c>
      <c r="M110" s="168">
        <v>366492</v>
      </c>
      <c r="N110" s="149">
        <v>5444.9129199999998</v>
      </c>
      <c r="O110" s="170">
        <v>5384.5732900000003</v>
      </c>
    </row>
    <row r="111" spans="1:15" outlineLevel="2" x14ac:dyDescent="0.3">
      <c r="A111" s="19">
        <v>2023</v>
      </c>
      <c r="B111" t="s">
        <v>188</v>
      </c>
      <c r="C111" t="s">
        <v>187</v>
      </c>
      <c r="D111">
        <v>33000</v>
      </c>
      <c r="E111" t="s">
        <v>212</v>
      </c>
      <c r="F111" t="s">
        <v>211</v>
      </c>
      <c r="G111" t="s">
        <v>108</v>
      </c>
      <c r="H111" s="11">
        <v>3199</v>
      </c>
      <c r="I111" s="168">
        <v>3191</v>
      </c>
      <c r="J111" s="11">
        <v>5356</v>
      </c>
      <c r="K111" s="168">
        <v>5342</v>
      </c>
      <c r="L111" s="11">
        <v>691880</v>
      </c>
      <c r="M111" s="168">
        <v>691650</v>
      </c>
      <c r="N111" s="149">
        <v>9982.5187499999993</v>
      </c>
      <c r="O111" s="170">
        <v>9978.5356100000008</v>
      </c>
    </row>
    <row r="112" spans="1:15" outlineLevel="2" x14ac:dyDescent="0.3">
      <c r="A112" s="19">
        <v>2023</v>
      </c>
      <c r="B112" t="s">
        <v>188</v>
      </c>
      <c r="C112" t="s">
        <v>187</v>
      </c>
      <c r="D112">
        <v>33000</v>
      </c>
      <c r="E112" t="s">
        <v>212</v>
      </c>
      <c r="F112" t="s">
        <v>211</v>
      </c>
      <c r="G112" t="s">
        <v>109</v>
      </c>
      <c r="H112" s="11">
        <v>3553</v>
      </c>
      <c r="I112" s="168">
        <v>3543</v>
      </c>
      <c r="J112" s="11">
        <v>6398</v>
      </c>
      <c r="K112" s="168">
        <v>6376</v>
      </c>
      <c r="L112" s="11">
        <v>768749</v>
      </c>
      <c r="M112" s="168">
        <v>765992</v>
      </c>
      <c r="N112" s="149">
        <v>11197.911829999999</v>
      </c>
      <c r="O112" s="170">
        <v>11155.903</v>
      </c>
    </row>
    <row r="113" spans="1:15" outlineLevel="2" x14ac:dyDescent="0.3">
      <c r="A113" s="19">
        <v>2023</v>
      </c>
      <c r="B113" t="s">
        <v>188</v>
      </c>
      <c r="C113" t="s">
        <v>187</v>
      </c>
      <c r="D113">
        <v>34000</v>
      </c>
      <c r="E113" t="s">
        <v>210</v>
      </c>
      <c r="F113" t="s">
        <v>209</v>
      </c>
      <c r="G113" t="s">
        <v>108</v>
      </c>
      <c r="H113" s="11">
        <v>8528</v>
      </c>
      <c r="I113" s="168">
        <v>8523</v>
      </c>
      <c r="J113" s="11">
        <v>14944</v>
      </c>
      <c r="K113" s="168">
        <v>14977</v>
      </c>
      <c r="L113" s="11">
        <v>1708209</v>
      </c>
      <c r="M113" s="168">
        <v>1708839</v>
      </c>
      <c r="N113" s="149">
        <v>24537.305850000001</v>
      </c>
      <c r="O113" s="170">
        <v>24555.62398</v>
      </c>
    </row>
    <row r="114" spans="1:15" outlineLevel="2" x14ac:dyDescent="0.3">
      <c r="A114" s="19">
        <v>2023</v>
      </c>
      <c r="B114" t="s">
        <v>188</v>
      </c>
      <c r="C114" t="s">
        <v>187</v>
      </c>
      <c r="D114">
        <v>34000</v>
      </c>
      <c r="E114" t="s">
        <v>210</v>
      </c>
      <c r="F114" t="s">
        <v>209</v>
      </c>
      <c r="G114" t="s">
        <v>109</v>
      </c>
      <c r="H114" s="11">
        <v>9272</v>
      </c>
      <c r="I114" s="168">
        <v>9313</v>
      </c>
      <c r="J114" s="11">
        <v>16969</v>
      </c>
      <c r="K114" s="168">
        <v>17068</v>
      </c>
      <c r="L114" s="11">
        <v>1914945</v>
      </c>
      <c r="M114" s="168">
        <v>1922487</v>
      </c>
      <c r="N114" s="149">
        <v>27860.500069999998</v>
      </c>
      <c r="O114" s="170">
        <v>27975.03399</v>
      </c>
    </row>
    <row r="115" spans="1:15" outlineLevel="2" x14ac:dyDescent="0.3">
      <c r="A115" s="19">
        <v>2023</v>
      </c>
      <c r="B115" t="s">
        <v>188</v>
      </c>
      <c r="C115" t="s">
        <v>187</v>
      </c>
      <c r="D115">
        <v>35000</v>
      </c>
      <c r="E115" t="s">
        <v>208</v>
      </c>
      <c r="F115" t="s">
        <v>207</v>
      </c>
      <c r="G115" t="s">
        <v>108</v>
      </c>
      <c r="H115" s="11">
        <v>4065</v>
      </c>
      <c r="I115" s="168">
        <v>4074</v>
      </c>
      <c r="J115" s="11">
        <v>6793</v>
      </c>
      <c r="K115" s="168">
        <v>6820</v>
      </c>
      <c r="L115" s="11">
        <v>934766</v>
      </c>
      <c r="M115" s="168">
        <v>936182</v>
      </c>
      <c r="N115" s="149">
        <v>13301.87959</v>
      </c>
      <c r="O115" s="170">
        <v>13308.379849999999</v>
      </c>
    </row>
    <row r="116" spans="1:15" outlineLevel="2" x14ac:dyDescent="0.3">
      <c r="A116" s="19">
        <v>2023</v>
      </c>
      <c r="B116" t="s">
        <v>188</v>
      </c>
      <c r="C116" t="s">
        <v>187</v>
      </c>
      <c r="D116">
        <v>35000</v>
      </c>
      <c r="E116" t="s">
        <v>208</v>
      </c>
      <c r="F116" t="s">
        <v>207</v>
      </c>
      <c r="G116" t="s">
        <v>109</v>
      </c>
      <c r="H116" s="11">
        <v>4661</v>
      </c>
      <c r="I116" s="168">
        <v>4648</v>
      </c>
      <c r="J116" s="11">
        <v>8448</v>
      </c>
      <c r="K116" s="168">
        <v>8421</v>
      </c>
      <c r="L116" s="11">
        <v>1095615</v>
      </c>
      <c r="M116" s="168">
        <v>1090702</v>
      </c>
      <c r="N116" s="149">
        <v>15822.79767</v>
      </c>
      <c r="O116" s="170">
        <v>15739.110699999999</v>
      </c>
    </row>
    <row r="117" spans="1:15" outlineLevel="2" x14ac:dyDescent="0.3">
      <c r="A117" s="19">
        <v>2023</v>
      </c>
      <c r="B117" t="s">
        <v>188</v>
      </c>
      <c r="C117" t="s">
        <v>187</v>
      </c>
      <c r="D117">
        <v>36000</v>
      </c>
      <c r="E117" t="s">
        <v>206</v>
      </c>
      <c r="F117" t="s">
        <v>205</v>
      </c>
      <c r="G117" t="s">
        <v>108</v>
      </c>
      <c r="H117" s="11">
        <v>4397</v>
      </c>
      <c r="I117" s="168">
        <v>4419</v>
      </c>
      <c r="J117" s="11">
        <v>7473</v>
      </c>
      <c r="K117" s="168">
        <v>7495</v>
      </c>
      <c r="L117" s="11">
        <v>892580</v>
      </c>
      <c r="M117" s="168">
        <v>897391</v>
      </c>
      <c r="N117" s="149">
        <v>12817.870940000001</v>
      </c>
      <c r="O117" s="170">
        <v>12878.89962</v>
      </c>
    </row>
    <row r="118" spans="1:15" outlineLevel="2" x14ac:dyDescent="0.3">
      <c r="A118" s="19">
        <v>2023</v>
      </c>
      <c r="B118" t="s">
        <v>188</v>
      </c>
      <c r="C118" t="s">
        <v>187</v>
      </c>
      <c r="D118">
        <v>36000</v>
      </c>
      <c r="E118" t="s">
        <v>206</v>
      </c>
      <c r="F118" t="s">
        <v>205</v>
      </c>
      <c r="G118" t="s">
        <v>109</v>
      </c>
      <c r="H118" s="11">
        <v>4988</v>
      </c>
      <c r="I118" s="168">
        <v>4970</v>
      </c>
      <c r="J118" s="11">
        <v>9287</v>
      </c>
      <c r="K118" s="168">
        <v>9258</v>
      </c>
      <c r="L118" s="11">
        <v>1020798</v>
      </c>
      <c r="M118" s="168">
        <v>1018900</v>
      </c>
      <c r="N118" s="149">
        <v>14559.07192</v>
      </c>
      <c r="O118" s="170">
        <v>14542.18353</v>
      </c>
    </row>
    <row r="119" spans="1:15" outlineLevel="2" x14ac:dyDescent="0.3">
      <c r="A119" s="19">
        <v>2023</v>
      </c>
      <c r="B119" t="s">
        <v>188</v>
      </c>
      <c r="C119" t="s">
        <v>187</v>
      </c>
      <c r="D119">
        <v>37000</v>
      </c>
      <c r="E119" t="s">
        <v>204</v>
      </c>
      <c r="F119" t="s">
        <v>204</v>
      </c>
      <c r="G119" t="s">
        <v>108</v>
      </c>
      <c r="H119" s="11">
        <v>2866</v>
      </c>
      <c r="I119" s="168">
        <v>2838</v>
      </c>
      <c r="J119" s="11">
        <v>5013</v>
      </c>
      <c r="K119" s="168">
        <v>4939</v>
      </c>
      <c r="L119" s="11">
        <v>617484</v>
      </c>
      <c r="M119" s="168">
        <v>609146</v>
      </c>
      <c r="N119" s="149">
        <v>8832.62327</v>
      </c>
      <c r="O119" s="170">
        <v>8708.3830099999996</v>
      </c>
    </row>
    <row r="120" spans="1:15" outlineLevel="2" x14ac:dyDescent="0.3">
      <c r="A120" s="19">
        <v>2023</v>
      </c>
      <c r="B120" t="s">
        <v>188</v>
      </c>
      <c r="C120" t="s">
        <v>187</v>
      </c>
      <c r="D120">
        <v>37000</v>
      </c>
      <c r="E120" t="s">
        <v>204</v>
      </c>
      <c r="F120" t="s">
        <v>204</v>
      </c>
      <c r="G120" t="s">
        <v>109</v>
      </c>
      <c r="H120" s="11">
        <v>3033</v>
      </c>
      <c r="I120" s="168">
        <v>3005</v>
      </c>
      <c r="J120" s="11">
        <v>5706</v>
      </c>
      <c r="K120" s="168">
        <v>5627</v>
      </c>
      <c r="L120" s="11">
        <v>651432</v>
      </c>
      <c r="M120" s="168">
        <v>645610</v>
      </c>
      <c r="N120" s="149">
        <v>9419.5030499999993</v>
      </c>
      <c r="O120" s="170">
        <v>9327.6804699999993</v>
      </c>
    </row>
    <row r="121" spans="1:15" outlineLevel="2" x14ac:dyDescent="0.3">
      <c r="A121" s="19">
        <v>2023</v>
      </c>
      <c r="B121" t="s">
        <v>188</v>
      </c>
      <c r="C121" t="s">
        <v>187</v>
      </c>
      <c r="D121">
        <v>38000</v>
      </c>
      <c r="E121" t="s">
        <v>203</v>
      </c>
      <c r="F121" t="s">
        <v>202</v>
      </c>
      <c r="G121" t="s">
        <v>108</v>
      </c>
      <c r="H121" s="11">
        <v>1639</v>
      </c>
      <c r="I121" s="168">
        <v>1636</v>
      </c>
      <c r="J121" s="11">
        <v>2822</v>
      </c>
      <c r="K121" s="168">
        <v>2801</v>
      </c>
      <c r="L121" s="11">
        <v>410382</v>
      </c>
      <c r="M121" s="168">
        <v>409734</v>
      </c>
      <c r="N121" s="149">
        <v>5915.0603899999996</v>
      </c>
      <c r="O121" s="170">
        <v>5912.0749500000002</v>
      </c>
    </row>
    <row r="122" spans="1:15" outlineLevel="2" x14ac:dyDescent="0.3">
      <c r="A122" s="19">
        <v>2023</v>
      </c>
      <c r="B122" t="s">
        <v>188</v>
      </c>
      <c r="C122" t="s">
        <v>187</v>
      </c>
      <c r="D122">
        <v>38000</v>
      </c>
      <c r="E122" t="s">
        <v>203</v>
      </c>
      <c r="F122" t="s">
        <v>202</v>
      </c>
      <c r="G122" t="s">
        <v>109</v>
      </c>
      <c r="H122" s="11">
        <v>1678</v>
      </c>
      <c r="I122" s="168">
        <v>1679</v>
      </c>
      <c r="J122" s="11">
        <v>3033</v>
      </c>
      <c r="K122" s="168">
        <v>3031</v>
      </c>
      <c r="L122" s="11">
        <v>395329</v>
      </c>
      <c r="M122" s="168">
        <v>394171</v>
      </c>
      <c r="N122" s="149">
        <v>5719.1231500000004</v>
      </c>
      <c r="O122" s="170">
        <v>5694.6951600000002</v>
      </c>
    </row>
    <row r="123" spans="1:15" outlineLevel="2" x14ac:dyDescent="0.3">
      <c r="A123" s="19">
        <v>2023</v>
      </c>
      <c r="B123" t="s">
        <v>188</v>
      </c>
      <c r="C123" t="s">
        <v>187</v>
      </c>
      <c r="D123">
        <v>41000</v>
      </c>
      <c r="E123" t="s">
        <v>201</v>
      </c>
      <c r="F123" t="s">
        <v>200</v>
      </c>
      <c r="G123" t="s">
        <v>108</v>
      </c>
      <c r="H123" s="11">
        <v>7443</v>
      </c>
      <c r="I123" s="168">
        <v>7457</v>
      </c>
      <c r="J123" s="11">
        <v>11975</v>
      </c>
      <c r="K123" s="168">
        <v>11990</v>
      </c>
      <c r="L123" s="11">
        <v>1518002</v>
      </c>
      <c r="M123" s="168">
        <v>1525977</v>
      </c>
      <c r="N123" s="149">
        <v>22605.352169999998</v>
      </c>
      <c r="O123" s="170">
        <v>22744.418129999998</v>
      </c>
    </row>
    <row r="124" spans="1:15" outlineLevel="2" x14ac:dyDescent="0.3">
      <c r="A124" s="19">
        <v>2023</v>
      </c>
      <c r="B124" t="s">
        <v>188</v>
      </c>
      <c r="C124" t="s">
        <v>187</v>
      </c>
      <c r="D124">
        <v>41000</v>
      </c>
      <c r="E124" t="s">
        <v>201</v>
      </c>
      <c r="F124" t="s">
        <v>200</v>
      </c>
      <c r="G124" t="s">
        <v>109</v>
      </c>
      <c r="H124" s="11">
        <v>8970</v>
      </c>
      <c r="I124" s="168">
        <v>8937</v>
      </c>
      <c r="J124" s="11">
        <v>15649</v>
      </c>
      <c r="K124" s="168">
        <v>15591</v>
      </c>
      <c r="L124" s="11">
        <v>1913769</v>
      </c>
      <c r="M124" s="168">
        <v>1905993</v>
      </c>
      <c r="N124" s="149">
        <v>29263.393499999998</v>
      </c>
      <c r="O124" s="170">
        <v>29147.158380000001</v>
      </c>
    </row>
    <row r="125" spans="1:15" outlineLevel="2" x14ac:dyDescent="0.3">
      <c r="A125" s="19">
        <v>2023</v>
      </c>
      <c r="B125" t="s">
        <v>188</v>
      </c>
      <c r="C125" t="s">
        <v>187</v>
      </c>
      <c r="D125">
        <v>42000</v>
      </c>
      <c r="E125" t="s">
        <v>199</v>
      </c>
      <c r="F125" t="s">
        <v>198</v>
      </c>
      <c r="G125" t="s">
        <v>108</v>
      </c>
      <c r="H125" s="11">
        <v>5247</v>
      </c>
      <c r="I125" s="168">
        <v>5235</v>
      </c>
      <c r="J125" s="11">
        <v>8236</v>
      </c>
      <c r="K125" s="168">
        <v>8208</v>
      </c>
      <c r="L125" s="11">
        <v>987432</v>
      </c>
      <c r="M125" s="168">
        <v>981135</v>
      </c>
      <c r="N125" s="149">
        <v>14338.04314</v>
      </c>
      <c r="O125" s="170">
        <v>14234.747520000001</v>
      </c>
    </row>
    <row r="126" spans="1:15" outlineLevel="2" x14ac:dyDescent="0.3">
      <c r="A126" s="19">
        <v>2023</v>
      </c>
      <c r="B126" t="s">
        <v>188</v>
      </c>
      <c r="C126" t="s">
        <v>187</v>
      </c>
      <c r="D126">
        <v>42000</v>
      </c>
      <c r="E126" t="s">
        <v>199</v>
      </c>
      <c r="F126" t="s">
        <v>198</v>
      </c>
      <c r="G126" t="s">
        <v>109</v>
      </c>
      <c r="H126" s="11">
        <v>6007</v>
      </c>
      <c r="I126" s="168">
        <v>6002</v>
      </c>
      <c r="J126" s="11">
        <v>10230</v>
      </c>
      <c r="K126" s="168">
        <v>10220</v>
      </c>
      <c r="L126" s="11">
        <v>1205302</v>
      </c>
      <c r="M126" s="168">
        <v>1201097</v>
      </c>
      <c r="N126" s="149">
        <v>17629.936450000001</v>
      </c>
      <c r="O126" s="170">
        <v>17555.174760000002</v>
      </c>
    </row>
    <row r="127" spans="1:15" outlineLevel="2" x14ac:dyDescent="0.3">
      <c r="A127" s="19">
        <v>2023</v>
      </c>
      <c r="B127" t="s">
        <v>188</v>
      </c>
      <c r="C127" t="s">
        <v>187</v>
      </c>
      <c r="D127">
        <v>43000</v>
      </c>
      <c r="E127" t="s">
        <v>197</v>
      </c>
      <c r="F127" t="s">
        <v>197</v>
      </c>
      <c r="G127" t="s">
        <v>108</v>
      </c>
      <c r="H127" s="11">
        <v>2304</v>
      </c>
      <c r="I127" s="168">
        <v>2304</v>
      </c>
      <c r="J127" s="11">
        <v>3719</v>
      </c>
      <c r="K127" s="168">
        <v>3711</v>
      </c>
      <c r="L127" s="11">
        <v>460413</v>
      </c>
      <c r="M127" s="168">
        <v>459208</v>
      </c>
      <c r="N127" s="149">
        <v>6862.56639</v>
      </c>
      <c r="O127" s="170">
        <v>6842.1756400000004</v>
      </c>
    </row>
    <row r="128" spans="1:15" outlineLevel="2" x14ac:dyDescent="0.3">
      <c r="A128" s="19">
        <v>2023</v>
      </c>
      <c r="B128" t="s">
        <v>188</v>
      </c>
      <c r="C128" t="s">
        <v>187</v>
      </c>
      <c r="D128">
        <v>43000</v>
      </c>
      <c r="E128" t="s">
        <v>197</v>
      </c>
      <c r="F128" t="s">
        <v>197</v>
      </c>
      <c r="G128" t="s">
        <v>109</v>
      </c>
      <c r="H128" s="11">
        <v>2589</v>
      </c>
      <c r="I128" s="168">
        <v>2586</v>
      </c>
      <c r="J128" s="11">
        <v>4472</v>
      </c>
      <c r="K128" s="168">
        <v>4460</v>
      </c>
      <c r="L128" s="11">
        <v>562125</v>
      </c>
      <c r="M128" s="168">
        <v>561679</v>
      </c>
      <c r="N128" s="149">
        <v>8307.6567599999998</v>
      </c>
      <c r="O128" s="170">
        <v>8310.1498100000008</v>
      </c>
    </row>
    <row r="129" spans="1:15" outlineLevel="2" x14ac:dyDescent="0.3">
      <c r="A129" s="19">
        <v>2023</v>
      </c>
      <c r="B129" t="s">
        <v>188</v>
      </c>
      <c r="C129" t="s">
        <v>187</v>
      </c>
      <c r="D129">
        <v>44000</v>
      </c>
      <c r="E129" t="s">
        <v>196</v>
      </c>
      <c r="F129" t="s">
        <v>195</v>
      </c>
      <c r="G129" t="s">
        <v>108</v>
      </c>
      <c r="H129" s="11">
        <v>16097</v>
      </c>
      <c r="I129" s="168">
        <v>16233</v>
      </c>
      <c r="J129" s="11">
        <v>27447</v>
      </c>
      <c r="K129" s="168">
        <v>27680</v>
      </c>
      <c r="L129" s="11">
        <v>3192497</v>
      </c>
      <c r="M129" s="168">
        <v>3221964</v>
      </c>
      <c r="N129" s="149">
        <v>47552.864049999996</v>
      </c>
      <c r="O129" s="170">
        <v>48000.772810000002</v>
      </c>
    </row>
    <row r="130" spans="1:15" outlineLevel="2" x14ac:dyDescent="0.3">
      <c r="A130" s="19">
        <v>2023</v>
      </c>
      <c r="B130" t="s">
        <v>188</v>
      </c>
      <c r="C130" t="s">
        <v>187</v>
      </c>
      <c r="D130">
        <v>44000</v>
      </c>
      <c r="E130" t="s">
        <v>196</v>
      </c>
      <c r="F130" t="s">
        <v>195</v>
      </c>
      <c r="G130" t="s">
        <v>109</v>
      </c>
      <c r="H130" s="11">
        <v>17839</v>
      </c>
      <c r="I130" s="168">
        <v>18009</v>
      </c>
      <c r="J130" s="11">
        <v>31451</v>
      </c>
      <c r="K130" s="168">
        <v>31815</v>
      </c>
      <c r="L130" s="11">
        <v>3695212</v>
      </c>
      <c r="M130" s="168">
        <v>3749335</v>
      </c>
      <c r="N130" s="149">
        <v>54699.226170000002</v>
      </c>
      <c r="O130" s="170">
        <v>55515.945310000003</v>
      </c>
    </row>
    <row r="131" spans="1:15" outlineLevel="2" x14ac:dyDescent="0.3">
      <c r="A131" s="19">
        <v>2023</v>
      </c>
      <c r="B131" t="s">
        <v>188</v>
      </c>
      <c r="C131" t="s">
        <v>187</v>
      </c>
      <c r="D131">
        <v>45000</v>
      </c>
      <c r="E131" t="s">
        <v>194</v>
      </c>
      <c r="F131" t="s">
        <v>193</v>
      </c>
      <c r="G131" t="s">
        <v>108</v>
      </c>
      <c r="H131" s="11">
        <v>3523</v>
      </c>
      <c r="I131" s="168">
        <v>3483</v>
      </c>
      <c r="J131" s="11">
        <v>5726</v>
      </c>
      <c r="K131" s="168">
        <v>5675</v>
      </c>
      <c r="L131" s="11">
        <v>664014</v>
      </c>
      <c r="M131" s="168">
        <v>654214</v>
      </c>
      <c r="N131" s="149">
        <v>9727.28377</v>
      </c>
      <c r="O131" s="170">
        <v>9571.4140399999997</v>
      </c>
    </row>
    <row r="132" spans="1:15" outlineLevel="2" x14ac:dyDescent="0.3">
      <c r="A132" s="19">
        <v>2023</v>
      </c>
      <c r="B132" t="s">
        <v>188</v>
      </c>
      <c r="C132" t="s">
        <v>187</v>
      </c>
      <c r="D132">
        <v>45000</v>
      </c>
      <c r="E132" t="s">
        <v>194</v>
      </c>
      <c r="F132" t="s">
        <v>193</v>
      </c>
      <c r="G132" t="s">
        <v>109</v>
      </c>
      <c r="H132" s="11">
        <v>3948</v>
      </c>
      <c r="I132" s="168">
        <v>3938</v>
      </c>
      <c r="J132" s="11">
        <v>6934</v>
      </c>
      <c r="K132" s="168">
        <v>6925</v>
      </c>
      <c r="L132" s="11">
        <v>786515</v>
      </c>
      <c r="M132" s="168">
        <v>786934</v>
      </c>
      <c r="N132" s="149">
        <v>11502.905629999999</v>
      </c>
      <c r="O132" s="170">
        <v>11508.94867</v>
      </c>
    </row>
    <row r="133" spans="1:15" outlineLevel="2" x14ac:dyDescent="0.3">
      <c r="A133" s="19">
        <v>2023</v>
      </c>
      <c r="B133" t="s">
        <v>188</v>
      </c>
      <c r="C133" t="s">
        <v>187</v>
      </c>
      <c r="D133">
        <v>46000</v>
      </c>
      <c r="E133" t="s">
        <v>192</v>
      </c>
      <c r="F133" t="s">
        <v>191</v>
      </c>
      <c r="G133" t="s">
        <v>108</v>
      </c>
      <c r="H133" s="11">
        <v>6872</v>
      </c>
      <c r="I133" s="168">
        <v>6877</v>
      </c>
      <c r="J133" s="11">
        <v>11016</v>
      </c>
      <c r="K133" s="168">
        <v>11039</v>
      </c>
      <c r="L133" s="11">
        <v>1351115</v>
      </c>
      <c r="M133" s="168">
        <v>1350837</v>
      </c>
      <c r="N133" s="149">
        <v>19634.664369999999</v>
      </c>
      <c r="O133" s="170">
        <v>19636.4169</v>
      </c>
    </row>
    <row r="134" spans="1:15" outlineLevel="2" x14ac:dyDescent="0.3">
      <c r="A134" s="19">
        <v>2023</v>
      </c>
      <c r="B134" t="s">
        <v>188</v>
      </c>
      <c r="C134" t="s">
        <v>187</v>
      </c>
      <c r="D134">
        <v>46000</v>
      </c>
      <c r="E134" t="s">
        <v>192</v>
      </c>
      <c r="F134" t="s">
        <v>191</v>
      </c>
      <c r="G134" t="s">
        <v>109</v>
      </c>
      <c r="H134" s="11">
        <v>7822</v>
      </c>
      <c r="I134" s="168">
        <v>7833</v>
      </c>
      <c r="J134" s="11">
        <v>13273</v>
      </c>
      <c r="K134" s="168">
        <v>13273</v>
      </c>
      <c r="L134" s="11">
        <v>1687733</v>
      </c>
      <c r="M134" s="168">
        <v>1687890</v>
      </c>
      <c r="N134" s="149">
        <v>24486.762159999998</v>
      </c>
      <c r="O134" s="170">
        <v>24503.68938</v>
      </c>
    </row>
    <row r="135" spans="1:15" outlineLevel="2" x14ac:dyDescent="0.3">
      <c r="A135" s="19">
        <v>2023</v>
      </c>
      <c r="B135" t="s">
        <v>188</v>
      </c>
      <c r="C135" t="s">
        <v>187</v>
      </c>
      <c r="D135">
        <v>71000</v>
      </c>
      <c r="E135" t="s">
        <v>190</v>
      </c>
      <c r="F135" t="s">
        <v>190</v>
      </c>
      <c r="G135" t="s">
        <v>108</v>
      </c>
      <c r="H135" s="11">
        <v>10952</v>
      </c>
      <c r="I135" s="168">
        <v>10951</v>
      </c>
      <c r="J135" s="11">
        <v>17934</v>
      </c>
      <c r="K135" s="168">
        <v>17948</v>
      </c>
      <c r="L135" s="11">
        <v>2320923</v>
      </c>
      <c r="M135" s="168">
        <v>2321561</v>
      </c>
      <c r="N135" s="149">
        <v>35154.7379</v>
      </c>
      <c r="O135" s="170">
        <v>35179.468379999998</v>
      </c>
    </row>
    <row r="136" spans="1:15" outlineLevel="2" x14ac:dyDescent="0.3">
      <c r="A136" s="19">
        <v>2023</v>
      </c>
      <c r="B136" t="s">
        <v>188</v>
      </c>
      <c r="C136" t="s">
        <v>187</v>
      </c>
      <c r="D136">
        <v>71000</v>
      </c>
      <c r="E136" t="s">
        <v>190</v>
      </c>
      <c r="F136" t="s">
        <v>190</v>
      </c>
      <c r="G136" t="s">
        <v>109</v>
      </c>
      <c r="H136" s="11">
        <v>12468</v>
      </c>
      <c r="I136" s="168">
        <v>12483</v>
      </c>
      <c r="J136" s="11">
        <v>21094</v>
      </c>
      <c r="K136" s="168">
        <v>21095</v>
      </c>
      <c r="L136" s="11">
        <v>2750176</v>
      </c>
      <c r="M136" s="168">
        <v>2751476</v>
      </c>
      <c r="N136" s="149">
        <v>41174.333270000003</v>
      </c>
      <c r="O136" s="170">
        <v>41182.130640000003</v>
      </c>
    </row>
    <row r="137" spans="1:15" outlineLevel="2" x14ac:dyDescent="0.3">
      <c r="A137" s="19">
        <v>2023</v>
      </c>
      <c r="B137" t="s">
        <v>188</v>
      </c>
      <c r="C137" t="s">
        <v>187</v>
      </c>
      <c r="D137">
        <v>72000</v>
      </c>
      <c r="E137" t="s">
        <v>189</v>
      </c>
      <c r="F137" t="s">
        <v>189</v>
      </c>
      <c r="G137" t="s">
        <v>108</v>
      </c>
      <c r="H137" s="11">
        <v>6463</v>
      </c>
      <c r="I137" s="168">
        <v>6428</v>
      </c>
      <c r="J137" s="11">
        <v>10171</v>
      </c>
      <c r="K137" s="168">
        <v>10112</v>
      </c>
      <c r="L137" s="11">
        <v>1380346</v>
      </c>
      <c r="M137" s="168">
        <v>1373342</v>
      </c>
      <c r="N137" s="149">
        <v>20261.991170000001</v>
      </c>
      <c r="O137" s="170">
        <v>20156.370449999999</v>
      </c>
    </row>
    <row r="138" spans="1:15" outlineLevel="2" x14ac:dyDescent="0.3">
      <c r="A138" s="19">
        <v>2023</v>
      </c>
      <c r="B138" t="s">
        <v>188</v>
      </c>
      <c r="C138" t="s">
        <v>187</v>
      </c>
      <c r="D138">
        <v>72000</v>
      </c>
      <c r="E138" t="s">
        <v>189</v>
      </c>
      <c r="F138" t="s">
        <v>189</v>
      </c>
      <c r="G138" t="s">
        <v>109</v>
      </c>
      <c r="H138" s="11">
        <v>7422</v>
      </c>
      <c r="I138" s="168">
        <v>7375</v>
      </c>
      <c r="J138" s="11">
        <v>12146</v>
      </c>
      <c r="K138" s="168">
        <v>12064</v>
      </c>
      <c r="L138" s="11">
        <v>1622808</v>
      </c>
      <c r="M138" s="168">
        <v>1610928</v>
      </c>
      <c r="N138" s="149">
        <v>23799.500929999998</v>
      </c>
      <c r="O138" s="170">
        <v>23625.152699999999</v>
      </c>
    </row>
    <row r="139" spans="1:15" outlineLevel="2" x14ac:dyDescent="0.3">
      <c r="A139" s="19">
        <v>2023</v>
      </c>
      <c r="B139" t="s">
        <v>188</v>
      </c>
      <c r="C139" t="s">
        <v>187</v>
      </c>
      <c r="D139">
        <v>73000</v>
      </c>
      <c r="E139" t="s">
        <v>186</v>
      </c>
      <c r="F139" t="s">
        <v>185</v>
      </c>
      <c r="G139" t="s">
        <v>108</v>
      </c>
      <c r="H139" s="11">
        <v>5006</v>
      </c>
      <c r="I139" s="168">
        <v>4990</v>
      </c>
      <c r="J139" s="11">
        <v>7943</v>
      </c>
      <c r="K139" s="168">
        <v>7913</v>
      </c>
      <c r="L139" s="11">
        <v>1066207</v>
      </c>
      <c r="M139" s="168">
        <v>1062161</v>
      </c>
      <c r="N139" s="149">
        <v>15491.61239</v>
      </c>
      <c r="O139" s="170">
        <v>15435.114890000001</v>
      </c>
    </row>
    <row r="140" spans="1:15" outlineLevel="2" x14ac:dyDescent="0.3">
      <c r="A140" s="19">
        <v>2023</v>
      </c>
      <c r="B140" t="s">
        <v>188</v>
      </c>
      <c r="C140" t="s">
        <v>187</v>
      </c>
      <c r="D140">
        <v>73000</v>
      </c>
      <c r="E140" t="s">
        <v>186</v>
      </c>
      <c r="F140" t="s">
        <v>185</v>
      </c>
      <c r="G140" t="s">
        <v>109</v>
      </c>
      <c r="H140" s="11">
        <v>5691</v>
      </c>
      <c r="I140" s="168">
        <v>5676</v>
      </c>
      <c r="J140" s="11">
        <v>9267</v>
      </c>
      <c r="K140" s="168">
        <v>9259</v>
      </c>
      <c r="L140" s="11">
        <v>1289190</v>
      </c>
      <c r="M140" s="168">
        <v>1289191</v>
      </c>
      <c r="N140" s="149">
        <v>18719.196499999998</v>
      </c>
      <c r="O140" s="170">
        <v>18720.736079999999</v>
      </c>
    </row>
    <row r="141" spans="1:15" outlineLevel="2" x14ac:dyDescent="0.3">
      <c r="A141" s="19">
        <v>2023</v>
      </c>
      <c r="B141" t="s">
        <v>184</v>
      </c>
      <c r="C141" t="s">
        <v>183</v>
      </c>
      <c r="D141">
        <v>21000</v>
      </c>
      <c r="E141" t="s">
        <v>182</v>
      </c>
      <c r="F141" t="s">
        <v>181</v>
      </c>
      <c r="G141" t="s">
        <v>108</v>
      </c>
      <c r="H141" s="11">
        <v>26766</v>
      </c>
      <c r="I141" s="168">
        <v>26579</v>
      </c>
      <c r="J141" s="11">
        <v>42259</v>
      </c>
      <c r="K141" s="168">
        <v>42057</v>
      </c>
      <c r="L141" s="11">
        <v>6819861</v>
      </c>
      <c r="M141" s="168">
        <v>6765290</v>
      </c>
      <c r="N141" s="149">
        <v>103238.42266</v>
      </c>
      <c r="O141" s="170">
        <v>102424.1943</v>
      </c>
    </row>
    <row r="142" spans="1:15" outlineLevel="2" x14ac:dyDescent="0.3">
      <c r="A142" s="19">
        <v>2023</v>
      </c>
      <c r="B142" t="s">
        <v>184</v>
      </c>
      <c r="C142" t="s">
        <v>183</v>
      </c>
      <c r="D142">
        <v>21000</v>
      </c>
      <c r="E142" t="s">
        <v>182</v>
      </c>
      <c r="F142" t="s">
        <v>181</v>
      </c>
      <c r="G142" t="s">
        <v>109</v>
      </c>
      <c r="H142" s="11">
        <v>30167</v>
      </c>
      <c r="I142" s="168">
        <v>29977</v>
      </c>
      <c r="J142" s="11">
        <v>47913</v>
      </c>
      <c r="K142" s="168">
        <v>47688</v>
      </c>
      <c r="L142" s="11">
        <v>7693565</v>
      </c>
      <c r="M142" s="168">
        <v>7638948</v>
      </c>
      <c r="N142" s="149">
        <v>115409.76165</v>
      </c>
      <c r="O142" s="170">
        <v>114537.92449999999</v>
      </c>
    </row>
    <row r="143" spans="1:15" outlineLevel="2" x14ac:dyDescent="0.3">
      <c r="A143" s="19">
        <v>2023</v>
      </c>
      <c r="B143" t="s">
        <v>150</v>
      </c>
      <c r="C143" t="s">
        <v>149</v>
      </c>
      <c r="D143">
        <v>25000</v>
      </c>
      <c r="E143" t="s">
        <v>180</v>
      </c>
      <c r="F143" t="s">
        <v>179</v>
      </c>
      <c r="G143" t="s">
        <v>108</v>
      </c>
      <c r="H143" s="11">
        <v>10924</v>
      </c>
      <c r="I143" s="168">
        <v>10848</v>
      </c>
      <c r="J143" s="11">
        <v>16933</v>
      </c>
      <c r="K143" s="168">
        <v>16806</v>
      </c>
      <c r="L143" s="11">
        <v>2319562</v>
      </c>
      <c r="M143" s="168">
        <v>2305056</v>
      </c>
      <c r="N143" s="149">
        <v>33153.497880000003</v>
      </c>
      <c r="O143" s="170">
        <v>32977.198369999998</v>
      </c>
    </row>
    <row r="144" spans="1:15" outlineLevel="2" x14ac:dyDescent="0.3">
      <c r="A144" s="19">
        <v>2023</v>
      </c>
      <c r="B144" t="s">
        <v>150</v>
      </c>
      <c r="C144" t="s">
        <v>149</v>
      </c>
      <c r="D144">
        <v>25000</v>
      </c>
      <c r="E144" t="s">
        <v>180</v>
      </c>
      <c r="F144" t="s">
        <v>179</v>
      </c>
      <c r="G144" t="s">
        <v>109</v>
      </c>
      <c r="H144" s="11">
        <v>12404</v>
      </c>
      <c r="I144" s="168">
        <v>12301</v>
      </c>
      <c r="J144" s="11">
        <v>20148</v>
      </c>
      <c r="K144" s="168">
        <v>19976</v>
      </c>
      <c r="L144" s="11">
        <v>2765641</v>
      </c>
      <c r="M144" s="168">
        <v>2742797</v>
      </c>
      <c r="N144" s="149">
        <v>39267.67441</v>
      </c>
      <c r="O144" s="170">
        <v>38898.877009999997</v>
      </c>
    </row>
    <row r="145" spans="1:15" outlineLevel="2" x14ac:dyDescent="0.3">
      <c r="A145" s="19">
        <v>2023</v>
      </c>
      <c r="B145" t="s">
        <v>150</v>
      </c>
      <c r="C145" t="s">
        <v>149</v>
      </c>
      <c r="D145">
        <v>51000</v>
      </c>
      <c r="E145" t="s">
        <v>178</v>
      </c>
      <c r="F145" t="s">
        <v>177</v>
      </c>
      <c r="G145" t="s">
        <v>108</v>
      </c>
      <c r="H145" s="11">
        <v>2681</v>
      </c>
      <c r="I145" s="168">
        <v>2671</v>
      </c>
      <c r="J145" s="11">
        <v>4007</v>
      </c>
      <c r="K145" s="168">
        <v>3980</v>
      </c>
      <c r="L145" s="11">
        <v>547173</v>
      </c>
      <c r="M145" s="168">
        <v>540093</v>
      </c>
      <c r="N145" s="149">
        <v>7875.88796</v>
      </c>
      <c r="O145" s="170">
        <v>7758.9385899999997</v>
      </c>
    </row>
    <row r="146" spans="1:15" outlineLevel="2" x14ac:dyDescent="0.3">
      <c r="A146" s="19">
        <v>2023</v>
      </c>
      <c r="B146" t="s">
        <v>150</v>
      </c>
      <c r="C146" t="s">
        <v>149</v>
      </c>
      <c r="D146">
        <v>51000</v>
      </c>
      <c r="E146" t="s">
        <v>178</v>
      </c>
      <c r="F146" t="s">
        <v>177</v>
      </c>
      <c r="G146" t="s">
        <v>109</v>
      </c>
      <c r="H146" s="11">
        <v>3340</v>
      </c>
      <c r="I146" s="168">
        <v>3303</v>
      </c>
      <c r="J146" s="11">
        <v>5189</v>
      </c>
      <c r="K146" s="168">
        <v>5131</v>
      </c>
      <c r="L146" s="11">
        <v>724989</v>
      </c>
      <c r="M146" s="168">
        <v>714811</v>
      </c>
      <c r="N146" s="149">
        <v>10383.920400000001</v>
      </c>
      <c r="O146" s="170">
        <v>10247.77354</v>
      </c>
    </row>
    <row r="147" spans="1:15" outlineLevel="2" x14ac:dyDescent="0.3">
      <c r="A147" s="19">
        <v>2023</v>
      </c>
      <c r="B147" t="s">
        <v>150</v>
      </c>
      <c r="C147" t="s">
        <v>149</v>
      </c>
      <c r="D147">
        <v>52000</v>
      </c>
      <c r="E147" t="s">
        <v>176</v>
      </c>
      <c r="F147" t="s">
        <v>176</v>
      </c>
      <c r="G147" t="s">
        <v>108</v>
      </c>
      <c r="H147" s="11">
        <v>7134</v>
      </c>
      <c r="I147" s="168">
        <v>7084</v>
      </c>
      <c r="J147" s="11">
        <v>11122</v>
      </c>
      <c r="K147" s="168">
        <v>11003</v>
      </c>
      <c r="L147" s="11">
        <v>1616257</v>
      </c>
      <c r="M147" s="168">
        <v>1595815</v>
      </c>
      <c r="N147" s="149">
        <v>24240.59492</v>
      </c>
      <c r="O147" s="170">
        <v>23898.563180000001</v>
      </c>
    </row>
    <row r="148" spans="1:15" outlineLevel="2" x14ac:dyDescent="0.3">
      <c r="A148" s="19">
        <v>2023</v>
      </c>
      <c r="B148" t="s">
        <v>150</v>
      </c>
      <c r="C148" t="s">
        <v>149</v>
      </c>
      <c r="D148">
        <v>52000</v>
      </c>
      <c r="E148" t="s">
        <v>176</v>
      </c>
      <c r="F148" t="s">
        <v>176</v>
      </c>
      <c r="G148" t="s">
        <v>109</v>
      </c>
      <c r="H148" s="11">
        <v>8691</v>
      </c>
      <c r="I148" s="168">
        <v>8660</v>
      </c>
      <c r="J148" s="11">
        <v>13983</v>
      </c>
      <c r="K148" s="168">
        <v>13918</v>
      </c>
      <c r="L148" s="11">
        <v>2118586</v>
      </c>
      <c r="M148" s="168">
        <v>2107163</v>
      </c>
      <c r="N148" s="149">
        <v>31301.58843</v>
      </c>
      <c r="O148" s="170">
        <v>31117.620350000001</v>
      </c>
    </row>
    <row r="149" spans="1:15" outlineLevel="2" x14ac:dyDescent="0.3">
      <c r="A149" s="19">
        <v>2023</v>
      </c>
      <c r="B149" t="s">
        <v>150</v>
      </c>
      <c r="C149" t="s">
        <v>149</v>
      </c>
      <c r="D149">
        <v>53000</v>
      </c>
      <c r="E149" t="s">
        <v>175</v>
      </c>
      <c r="F149" t="s">
        <v>174</v>
      </c>
      <c r="G149" t="s">
        <v>108</v>
      </c>
      <c r="H149" s="11">
        <v>4586</v>
      </c>
      <c r="I149" s="168">
        <v>4499</v>
      </c>
      <c r="J149" s="11">
        <v>7268</v>
      </c>
      <c r="K149" s="168">
        <v>7057</v>
      </c>
      <c r="L149" s="11">
        <v>1062009</v>
      </c>
      <c r="M149" s="168">
        <v>1026811</v>
      </c>
      <c r="N149" s="149">
        <v>15988.49222</v>
      </c>
      <c r="O149" s="170">
        <v>15349.691720000001</v>
      </c>
    </row>
    <row r="150" spans="1:15" outlineLevel="2" x14ac:dyDescent="0.3">
      <c r="A150" s="19">
        <v>2023</v>
      </c>
      <c r="B150" t="s">
        <v>150</v>
      </c>
      <c r="C150" t="s">
        <v>149</v>
      </c>
      <c r="D150">
        <v>53000</v>
      </c>
      <c r="E150" t="s">
        <v>175</v>
      </c>
      <c r="F150" t="s">
        <v>174</v>
      </c>
      <c r="G150" t="s">
        <v>109</v>
      </c>
      <c r="H150" s="11">
        <v>5587</v>
      </c>
      <c r="I150" s="168">
        <v>5505</v>
      </c>
      <c r="J150" s="11">
        <v>9033</v>
      </c>
      <c r="K150" s="168">
        <v>8806</v>
      </c>
      <c r="L150" s="11">
        <v>1334483</v>
      </c>
      <c r="M150" s="168">
        <v>1300030</v>
      </c>
      <c r="N150" s="149">
        <v>19594.54982</v>
      </c>
      <c r="O150" s="170">
        <v>19068.675009999999</v>
      </c>
    </row>
    <row r="151" spans="1:15" outlineLevel="2" x14ac:dyDescent="0.3">
      <c r="A151" s="19">
        <v>2023</v>
      </c>
      <c r="B151" t="s">
        <v>150</v>
      </c>
      <c r="C151" t="s">
        <v>149</v>
      </c>
      <c r="D151">
        <v>55000</v>
      </c>
      <c r="E151" t="s">
        <v>171</v>
      </c>
      <c r="F151" t="s">
        <v>170</v>
      </c>
      <c r="G151" t="s">
        <v>108</v>
      </c>
      <c r="H151" s="11">
        <v>2257</v>
      </c>
      <c r="I151" s="168">
        <v>2243</v>
      </c>
      <c r="J151" s="11">
        <v>3403</v>
      </c>
      <c r="K151" s="168">
        <v>3395</v>
      </c>
      <c r="L151" s="11">
        <v>483979</v>
      </c>
      <c r="M151" s="168">
        <v>481526</v>
      </c>
      <c r="N151" s="149">
        <v>7040.4566800000002</v>
      </c>
      <c r="O151" s="170">
        <v>7003.1514800000004</v>
      </c>
    </row>
    <row r="152" spans="1:15" outlineLevel="2" x14ac:dyDescent="0.3">
      <c r="A152" s="19">
        <v>2023</v>
      </c>
      <c r="B152" t="s">
        <v>150</v>
      </c>
      <c r="C152" t="s">
        <v>149</v>
      </c>
      <c r="D152">
        <v>55000</v>
      </c>
      <c r="E152" t="s">
        <v>171</v>
      </c>
      <c r="F152" t="s">
        <v>170</v>
      </c>
      <c r="G152" t="s">
        <v>109</v>
      </c>
      <c r="H152" s="11">
        <v>2603</v>
      </c>
      <c r="I152" s="168">
        <v>2601</v>
      </c>
      <c r="J152" s="11">
        <v>4028</v>
      </c>
      <c r="K152" s="168">
        <v>4019</v>
      </c>
      <c r="L152" s="11">
        <v>567560</v>
      </c>
      <c r="M152" s="168">
        <v>567373</v>
      </c>
      <c r="N152" s="149">
        <v>8176.9029799999998</v>
      </c>
      <c r="O152" s="170">
        <v>8163.7398300000004</v>
      </c>
    </row>
    <row r="153" spans="1:15" outlineLevel="2" x14ac:dyDescent="0.3">
      <c r="A153" s="19">
        <v>2023</v>
      </c>
      <c r="B153" t="s">
        <v>150</v>
      </c>
      <c r="C153" t="s">
        <v>149</v>
      </c>
      <c r="D153">
        <v>56000</v>
      </c>
      <c r="E153" t="s">
        <v>169</v>
      </c>
      <c r="F153" t="s">
        <v>169</v>
      </c>
      <c r="G153" t="s">
        <v>108</v>
      </c>
      <c r="H153" s="11">
        <v>1639</v>
      </c>
      <c r="I153" s="168">
        <v>1624</v>
      </c>
      <c r="J153" s="11">
        <v>2264</v>
      </c>
      <c r="K153" s="168">
        <v>2233</v>
      </c>
      <c r="L153" s="11">
        <v>306407</v>
      </c>
      <c r="M153" s="168">
        <v>301885</v>
      </c>
      <c r="N153" s="149">
        <v>4354.1611400000002</v>
      </c>
      <c r="O153" s="170">
        <v>4293.2506199999998</v>
      </c>
    </row>
    <row r="154" spans="1:15" outlineLevel="2" x14ac:dyDescent="0.3">
      <c r="A154" s="19">
        <v>2023</v>
      </c>
      <c r="B154" t="s">
        <v>150</v>
      </c>
      <c r="C154" t="s">
        <v>149</v>
      </c>
      <c r="D154">
        <v>56000</v>
      </c>
      <c r="E154" t="s">
        <v>169</v>
      </c>
      <c r="F154" t="s">
        <v>169</v>
      </c>
      <c r="G154" t="s">
        <v>109</v>
      </c>
      <c r="H154" s="11">
        <v>2021</v>
      </c>
      <c r="I154" s="168">
        <v>2008</v>
      </c>
      <c r="J154" s="11">
        <v>3119</v>
      </c>
      <c r="K154" s="168">
        <v>3103</v>
      </c>
      <c r="L154" s="11">
        <v>434558</v>
      </c>
      <c r="M154" s="168">
        <v>432878</v>
      </c>
      <c r="N154" s="149">
        <v>6190.7691699999996</v>
      </c>
      <c r="O154" s="170">
        <v>6151.1675100000002</v>
      </c>
    </row>
    <row r="155" spans="1:15" outlineLevel="2" x14ac:dyDescent="0.3">
      <c r="A155" s="19">
        <v>2023</v>
      </c>
      <c r="B155" t="s">
        <v>150</v>
      </c>
      <c r="C155" t="s">
        <v>149</v>
      </c>
      <c r="D155">
        <v>57000</v>
      </c>
      <c r="E155" t="s">
        <v>227</v>
      </c>
      <c r="F155" t="s">
        <v>270</v>
      </c>
      <c r="G155" t="s">
        <v>108</v>
      </c>
      <c r="H155" s="11">
        <v>4880</v>
      </c>
      <c r="I155" s="168">
        <v>4870</v>
      </c>
      <c r="J155" s="11">
        <v>7136</v>
      </c>
      <c r="K155" s="168">
        <v>7120</v>
      </c>
      <c r="L155" s="11">
        <v>1005756</v>
      </c>
      <c r="M155" s="168">
        <v>1002854</v>
      </c>
      <c r="N155" s="149">
        <v>14561.50886</v>
      </c>
      <c r="O155" s="170">
        <v>14492.11146</v>
      </c>
    </row>
    <row r="156" spans="1:15" outlineLevel="2" x14ac:dyDescent="0.3">
      <c r="A156" s="19">
        <v>2023</v>
      </c>
      <c r="B156" t="s">
        <v>150</v>
      </c>
      <c r="C156" t="s">
        <v>149</v>
      </c>
      <c r="D156">
        <v>57000</v>
      </c>
      <c r="E156" t="s">
        <v>227</v>
      </c>
      <c r="F156" t="s">
        <v>270</v>
      </c>
      <c r="G156" t="s">
        <v>109</v>
      </c>
      <c r="H156" s="11">
        <v>5373</v>
      </c>
      <c r="I156" s="168">
        <v>5365</v>
      </c>
      <c r="J156" s="11">
        <v>8281</v>
      </c>
      <c r="K156" s="168">
        <v>8277</v>
      </c>
      <c r="L156" s="11">
        <v>1183732</v>
      </c>
      <c r="M156" s="168">
        <v>1182726</v>
      </c>
      <c r="N156" s="149">
        <v>16790.01583</v>
      </c>
      <c r="O156" s="170">
        <v>16766.07806</v>
      </c>
    </row>
    <row r="157" spans="1:15" outlineLevel="2" x14ac:dyDescent="0.3">
      <c r="A157" s="19">
        <v>2023</v>
      </c>
      <c r="B157" t="s">
        <v>150</v>
      </c>
      <c r="C157" t="s">
        <v>149</v>
      </c>
      <c r="D157">
        <v>58000</v>
      </c>
      <c r="E157" t="s">
        <v>226</v>
      </c>
      <c r="F157" t="s">
        <v>226</v>
      </c>
      <c r="G157" t="s">
        <v>108</v>
      </c>
      <c r="H157" s="11">
        <v>2392</v>
      </c>
      <c r="I157" s="168">
        <v>2394</v>
      </c>
      <c r="J157" s="11">
        <v>3482</v>
      </c>
      <c r="K157" s="168">
        <v>3495</v>
      </c>
      <c r="L157" s="11">
        <v>486118</v>
      </c>
      <c r="M157" s="168">
        <v>485954</v>
      </c>
      <c r="N157" s="149">
        <v>7130.1605799999998</v>
      </c>
      <c r="O157" s="170">
        <v>7130.7399599999999</v>
      </c>
    </row>
    <row r="158" spans="1:15" outlineLevel="2" x14ac:dyDescent="0.3">
      <c r="A158" s="19">
        <v>2023</v>
      </c>
      <c r="B158" t="s">
        <v>150</v>
      </c>
      <c r="C158" t="s">
        <v>149</v>
      </c>
      <c r="D158">
        <v>58000</v>
      </c>
      <c r="E158" t="s">
        <v>226</v>
      </c>
      <c r="F158" t="s">
        <v>226</v>
      </c>
      <c r="G158" t="s">
        <v>109</v>
      </c>
      <c r="H158" s="11">
        <v>2907</v>
      </c>
      <c r="I158" s="168">
        <v>2888</v>
      </c>
      <c r="J158" s="11">
        <v>4463</v>
      </c>
      <c r="K158" s="168">
        <v>4437</v>
      </c>
      <c r="L158" s="11">
        <v>650635</v>
      </c>
      <c r="M158" s="168">
        <v>640896</v>
      </c>
      <c r="N158" s="149">
        <v>9387.6280200000001</v>
      </c>
      <c r="O158" s="170">
        <v>9227.3424400000004</v>
      </c>
    </row>
    <row r="159" spans="1:15" outlineLevel="2" x14ac:dyDescent="0.3">
      <c r="A159" s="19">
        <v>2023</v>
      </c>
      <c r="B159" t="s">
        <v>150</v>
      </c>
      <c r="C159" t="s">
        <v>149</v>
      </c>
      <c r="D159">
        <v>61000</v>
      </c>
      <c r="E159" t="s">
        <v>166</v>
      </c>
      <c r="F159" t="s">
        <v>165</v>
      </c>
      <c r="G159" t="s">
        <v>108</v>
      </c>
      <c r="H159" s="11">
        <v>2559</v>
      </c>
      <c r="I159" s="168">
        <v>2538</v>
      </c>
      <c r="J159" s="11">
        <v>3714</v>
      </c>
      <c r="K159" s="168">
        <v>3680</v>
      </c>
      <c r="L159" s="11">
        <v>481025</v>
      </c>
      <c r="M159" s="168">
        <v>474631</v>
      </c>
      <c r="N159" s="149">
        <v>6737.7163399999999</v>
      </c>
      <c r="O159" s="170">
        <v>6641.3862399999998</v>
      </c>
    </row>
    <row r="160" spans="1:15" outlineLevel="2" x14ac:dyDescent="0.3">
      <c r="A160" s="19">
        <v>2023</v>
      </c>
      <c r="B160" t="s">
        <v>150</v>
      </c>
      <c r="C160" t="s">
        <v>149</v>
      </c>
      <c r="D160">
        <v>61000</v>
      </c>
      <c r="E160" t="s">
        <v>166</v>
      </c>
      <c r="F160" t="s">
        <v>165</v>
      </c>
      <c r="G160" t="s">
        <v>109</v>
      </c>
      <c r="H160" s="11">
        <v>3147</v>
      </c>
      <c r="I160" s="168">
        <v>3145</v>
      </c>
      <c r="J160" s="11">
        <v>5130</v>
      </c>
      <c r="K160" s="168">
        <v>5121</v>
      </c>
      <c r="L160" s="11">
        <v>677713</v>
      </c>
      <c r="M160" s="168">
        <v>678734</v>
      </c>
      <c r="N160" s="149">
        <v>9506.2923200000005</v>
      </c>
      <c r="O160" s="170">
        <v>9499.9910600000003</v>
      </c>
    </row>
    <row r="161" spans="1:15" outlineLevel="2" x14ac:dyDescent="0.3">
      <c r="A161" s="19">
        <v>2023</v>
      </c>
      <c r="B161" t="s">
        <v>150</v>
      </c>
      <c r="C161" t="s">
        <v>149</v>
      </c>
      <c r="D161">
        <v>62000</v>
      </c>
      <c r="E161" t="s">
        <v>164</v>
      </c>
      <c r="F161" t="s">
        <v>163</v>
      </c>
      <c r="G161" t="s">
        <v>108</v>
      </c>
      <c r="H161" s="11">
        <v>13596</v>
      </c>
      <c r="I161" s="168">
        <v>13578</v>
      </c>
      <c r="J161" s="11">
        <v>21488</v>
      </c>
      <c r="K161" s="168">
        <v>21471</v>
      </c>
      <c r="L161" s="11">
        <v>2897246</v>
      </c>
      <c r="M161" s="168">
        <v>2891718</v>
      </c>
      <c r="N161" s="149">
        <v>42709.817690000003</v>
      </c>
      <c r="O161" s="170">
        <v>42591.96701</v>
      </c>
    </row>
    <row r="162" spans="1:15" outlineLevel="2" x14ac:dyDescent="0.3">
      <c r="A162" s="19">
        <v>2023</v>
      </c>
      <c r="B162" t="s">
        <v>150</v>
      </c>
      <c r="C162" t="s">
        <v>149</v>
      </c>
      <c r="D162">
        <v>62000</v>
      </c>
      <c r="E162" t="s">
        <v>164</v>
      </c>
      <c r="F162" t="s">
        <v>163</v>
      </c>
      <c r="G162" t="s">
        <v>109</v>
      </c>
      <c r="H162" s="11">
        <v>16378</v>
      </c>
      <c r="I162" s="168">
        <v>16376</v>
      </c>
      <c r="J162" s="11">
        <v>27243</v>
      </c>
      <c r="K162" s="168">
        <v>27222</v>
      </c>
      <c r="L162" s="11">
        <v>3757436</v>
      </c>
      <c r="M162" s="168">
        <v>3750379</v>
      </c>
      <c r="N162" s="149">
        <v>54664.595119999998</v>
      </c>
      <c r="O162" s="170">
        <v>54580.954980000002</v>
      </c>
    </row>
    <row r="163" spans="1:15" outlineLevel="2" x14ac:dyDescent="0.3">
      <c r="A163" s="19">
        <v>2023</v>
      </c>
      <c r="B163" t="s">
        <v>150</v>
      </c>
      <c r="C163" t="s">
        <v>149</v>
      </c>
      <c r="D163">
        <v>63000</v>
      </c>
      <c r="E163" t="s">
        <v>145</v>
      </c>
      <c r="F163" t="s">
        <v>145</v>
      </c>
      <c r="G163" t="s">
        <v>108</v>
      </c>
      <c r="H163" s="11">
        <v>5449</v>
      </c>
      <c r="I163" s="168">
        <v>5426</v>
      </c>
      <c r="J163" s="11">
        <v>8522</v>
      </c>
      <c r="K163" s="168">
        <v>8469</v>
      </c>
      <c r="L163" s="11">
        <v>1136923</v>
      </c>
      <c r="M163" s="168">
        <v>1128005</v>
      </c>
      <c r="N163" s="149">
        <v>16121.13142</v>
      </c>
      <c r="O163" s="170">
        <v>15999.155710000001</v>
      </c>
    </row>
    <row r="164" spans="1:15" outlineLevel="2" x14ac:dyDescent="0.3">
      <c r="A164" s="19">
        <v>2023</v>
      </c>
      <c r="B164" t="s">
        <v>150</v>
      </c>
      <c r="C164" t="s">
        <v>149</v>
      </c>
      <c r="D164">
        <v>63000</v>
      </c>
      <c r="E164" t="s">
        <v>145</v>
      </c>
      <c r="F164" t="s">
        <v>145</v>
      </c>
      <c r="G164" t="s">
        <v>109</v>
      </c>
      <c r="H164" s="11">
        <v>6553</v>
      </c>
      <c r="I164" s="168">
        <v>6515</v>
      </c>
      <c r="J164" s="11">
        <v>10860</v>
      </c>
      <c r="K164" s="168">
        <v>10801</v>
      </c>
      <c r="L164" s="11">
        <v>1513385</v>
      </c>
      <c r="M164" s="168">
        <v>1501076</v>
      </c>
      <c r="N164" s="149">
        <v>21403.555380000002</v>
      </c>
      <c r="O164" s="170">
        <v>21203.2755</v>
      </c>
    </row>
    <row r="165" spans="1:15" outlineLevel="2" x14ac:dyDescent="0.3">
      <c r="A165" s="19">
        <v>2023</v>
      </c>
      <c r="B165" t="s">
        <v>150</v>
      </c>
      <c r="C165" t="s">
        <v>149</v>
      </c>
      <c r="D165">
        <v>64000</v>
      </c>
      <c r="E165" t="s">
        <v>162</v>
      </c>
      <c r="F165" t="s">
        <v>161</v>
      </c>
      <c r="G165" t="s">
        <v>108</v>
      </c>
      <c r="H165" s="11">
        <v>1847</v>
      </c>
      <c r="I165" s="168">
        <v>1849</v>
      </c>
      <c r="J165" s="11">
        <v>2681</v>
      </c>
      <c r="K165" s="168">
        <v>2673</v>
      </c>
      <c r="L165" s="11">
        <v>364271</v>
      </c>
      <c r="M165" s="168">
        <v>363455</v>
      </c>
      <c r="N165" s="149">
        <v>5125.2394100000001</v>
      </c>
      <c r="O165" s="170">
        <v>5113.89606</v>
      </c>
    </row>
    <row r="166" spans="1:15" outlineLevel="2" x14ac:dyDescent="0.3">
      <c r="A166" s="19">
        <v>2023</v>
      </c>
      <c r="B166" t="s">
        <v>150</v>
      </c>
      <c r="C166" t="s">
        <v>149</v>
      </c>
      <c r="D166">
        <v>64000</v>
      </c>
      <c r="E166" t="s">
        <v>162</v>
      </c>
      <c r="F166" t="s">
        <v>161</v>
      </c>
      <c r="G166" t="s">
        <v>109</v>
      </c>
      <c r="H166" s="11">
        <v>2308</v>
      </c>
      <c r="I166" s="168">
        <v>2313</v>
      </c>
      <c r="J166" s="11">
        <v>3659</v>
      </c>
      <c r="K166" s="168">
        <v>3664</v>
      </c>
      <c r="L166" s="11">
        <v>515978</v>
      </c>
      <c r="M166" s="168">
        <v>516859</v>
      </c>
      <c r="N166" s="149">
        <v>7192.3960699999998</v>
      </c>
      <c r="O166" s="170">
        <v>7208.0265300000001</v>
      </c>
    </row>
    <row r="167" spans="1:15" outlineLevel="2" x14ac:dyDescent="0.3">
      <c r="A167" s="19">
        <v>2023</v>
      </c>
      <c r="B167" t="s">
        <v>150</v>
      </c>
      <c r="C167" t="s">
        <v>149</v>
      </c>
      <c r="D167">
        <v>81000</v>
      </c>
      <c r="E167" t="s">
        <v>160</v>
      </c>
      <c r="F167" t="s">
        <v>159</v>
      </c>
      <c r="G167" t="s">
        <v>108</v>
      </c>
      <c r="H167" s="11">
        <v>1125</v>
      </c>
      <c r="I167" s="168">
        <v>1099</v>
      </c>
      <c r="J167" s="11">
        <v>1553</v>
      </c>
      <c r="K167" s="168">
        <v>1503</v>
      </c>
      <c r="L167" s="11">
        <v>209243</v>
      </c>
      <c r="M167" s="168">
        <v>201506</v>
      </c>
      <c r="N167" s="149">
        <v>2979.2601100000002</v>
      </c>
      <c r="O167" s="170">
        <v>2860.6871700000002</v>
      </c>
    </row>
    <row r="168" spans="1:15" outlineLevel="2" x14ac:dyDescent="0.3">
      <c r="A168" s="19">
        <v>2023</v>
      </c>
      <c r="B168" t="s">
        <v>150</v>
      </c>
      <c r="C168" t="s">
        <v>149</v>
      </c>
      <c r="D168">
        <v>81000</v>
      </c>
      <c r="E168" t="s">
        <v>160</v>
      </c>
      <c r="F168" t="s">
        <v>159</v>
      </c>
      <c r="G168" t="s">
        <v>109</v>
      </c>
      <c r="H168" s="11">
        <v>1311</v>
      </c>
      <c r="I168" s="168">
        <v>1306</v>
      </c>
      <c r="J168" s="11">
        <v>1914</v>
      </c>
      <c r="K168" s="168">
        <v>1910</v>
      </c>
      <c r="L168" s="11">
        <v>252108</v>
      </c>
      <c r="M168" s="168">
        <v>252609</v>
      </c>
      <c r="N168" s="149">
        <v>3538.1968000000002</v>
      </c>
      <c r="O168" s="170">
        <v>3547.5074800000002</v>
      </c>
    </row>
    <row r="169" spans="1:15" outlineLevel="2" x14ac:dyDescent="0.3">
      <c r="A169" s="19">
        <v>2023</v>
      </c>
      <c r="B169" t="s">
        <v>150</v>
      </c>
      <c r="C169" t="s">
        <v>149</v>
      </c>
      <c r="D169">
        <v>82000</v>
      </c>
      <c r="E169" t="s">
        <v>158</v>
      </c>
      <c r="F169" t="s">
        <v>157</v>
      </c>
      <c r="G169" t="s">
        <v>108</v>
      </c>
      <c r="H169" s="11">
        <v>1199</v>
      </c>
      <c r="I169" s="168">
        <v>1194</v>
      </c>
      <c r="J169" s="11">
        <v>1615</v>
      </c>
      <c r="K169" s="168">
        <v>1604</v>
      </c>
      <c r="L169" s="11">
        <v>224839</v>
      </c>
      <c r="M169" s="168">
        <v>222574</v>
      </c>
      <c r="N169" s="149">
        <v>3105.62556</v>
      </c>
      <c r="O169" s="170">
        <v>3073.41302</v>
      </c>
    </row>
    <row r="170" spans="1:15" outlineLevel="2" x14ac:dyDescent="0.3">
      <c r="A170" s="19">
        <v>2023</v>
      </c>
      <c r="B170" t="s">
        <v>150</v>
      </c>
      <c r="C170" t="s">
        <v>149</v>
      </c>
      <c r="D170">
        <v>82000</v>
      </c>
      <c r="E170" t="s">
        <v>158</v>
      </c>
      <c r="F170" t="s">
        <v>157</v>
      </c>
      <c r="G170" t="s">
        <v>109</v>
      </c>
      <c r="H170" s="11">
        <v>1486</v>
      </c>
      <c r="I170" s="168">
        <v>1486</v>
      </c>
      <c r="J170" s="11">
        <v>2136</v>
      </c>
      <c r="K170" s="168">
        <v>2138</v>
      </c>
      <c r="L170" s="11">
        <v>288683</v>
      </c>
      <c r="M170" s="168">
        <v>288873</v>
      </c>
      <c r="N170" s="149">
        <v>3892.92049</v>
      </c>
      <c r="O170" s="170">
        <v>3893.3680599999998</v>
      </c>
    </row>
    <row r="171" spans="1:15" outlineLevel="2" x14ac:dyDescent="0.3">
      <c r="A171" s="19">
        <v>2023</v>
      </c>
      <c r="B171" t="s">
        <v>150</v>
      </c>
      <c r="C171" t="s">
        <v>149</v>
      </c>
      <c r="D171">
        <v>83000</v>
      </c>
      <c r="E171" t="s">
        <v>156</v>
      </c>
      <c r="F171" t="s">
        <v>156</v>
      </c>
      <c r="G171" t="s">
        <v>108</v>
      </c>
      <c r="H171" s="11">
        <v>1551</v>
      </c>
      <c r="I171" s="168">
        <v>1540</v>
      </c>
      <c r="J171" s="11">
        <v>2291</v>
      </c>
      <c r="K171" s="168">
        <v>2284</v>
      </c>
      <c r="L171" s="11">
        <v>339456</v>
      </c>
      <c r="M171" s="168">
        <v>336191</v>
      </c>
      <c r="N171" s="149">
        <v>4647.9432900000002</v>
      </c>
      <c r="O171" s="170">
        <v>4601.3471200000004</v>
      </c>
    </row>
    <row r="172" spans="1:15" outlineLevel="2" x14ac:dyDescent="0.3">
      <c r="A172" s="19">
        <v>2023</v>
      </c>
      <c r="B172" t="s">
        <v>150</v>
      </c>
      <c r="C172" t="s">
        <v>149</v>
      </c>
      <c r="D172">
        <v>83000</v>
      </c>
      <c r="E172" t="s">
        <v>156</v>
      </c>
      <c r="F172" t="s">
        <v>156</v>
      </c>
      <c r="G172" t="s">
        <v>109</v>
      </c>
      <c r="H172" s="11">
        <v>1807</v>
      </c>
      <c r="I172" s="168">
        <v>1809</v>
      </c>
      <c r="J172" s="11">
        <v>2900</v>
      </c>
      <c r="K172" s="168">
        <v>2893</v>
      </c>
      <c r="L172" s="11">
        <v>412109</v>
      </c>
      <c r="M172" s="168">
        <v>411759</v>
      </c>
      <c r="N172" s="149">
        <v>5656.1734699999997</v>
      </c>
      <c r="O172" s="170">
        <v>5655.6319700000004</v>
      </c>
    </row>
    <row r="173" spans="1:15" outlineLevel="2" x14ac:dyDescent="0.3">
      <c r="A173" s="19">
        <v>2023</v>
      </c>
      <c r="B173" t="s">
        <v>150</v>
      </c>
      <c r="C173" t="s">
        <v>149</v>
      </c>
      <c r="D173">
        <v>84000</v>
      </c>
      <c r="E173" t="s">
        <v>155</v>
      </c>
      <c r="F173" t="s">
        <v>155</v>
      </c>
      <c r="G173" t="s">
        <v>108</v>
      </c>
      <c r="H173" s="11">
        <v>1603</v>
      </c>
      <c r="I173" s="168">
        <v>1613</v>
      </c>
      <c r="J173" s="11">
        <v>2336</v>
      </c>
      <c r="K173" s="168">
        <v>2352</v>
      </c>
      <c r="L173" s="11">
        <v>298843</v>
      </c>
      <c r="M173" s="168">
        <v>298544</v>
      </c>
      <c r="N173" s="149">
        <v>4047.5259599999999</v>
      </c>
      <c r="O173" s="170">
        <v>4045.1558399999999</v>
      </c>
    </row>
    <row r="174" spans="1:15" outlineLevel="2" x14ac:dyDescent="0.3">
      <c r="A174" s="19">
        <v>2023</v>
      </c>
      <c r="B174" t="s">
        <v>150</v>
      </c>
      <c r="C174" t="s">
        <v>149</v>
      </c>
      <c r="D174">
        <v>84000</v>
      </c>
      <c r="E174" t="s">
        <v>155</v>
      </c>
      <c r="F174" t="s">
        <v>155</v>
      </c>
      <c r="G174" t="s">
        <v>109</v>
      </c>
      <c r="H174" s="11">
        <v>1993</v>
      </c>
      <c r="I174" s="168">
        <v>1987</v>
      </c>
      <c r="J174" s="11">
        <v>3090</v>
      </c>
      <c r="K174" s="168">
        <v>3077</v>
      </c>
      <c r="L174" s="11">
        <v>377428</v>
      </c>
      <c r="M174" s="168">
        <v>375147</v>
      </c>
      <c r="N174" s="149">
        <v>5121.0871999999999</v>
      </c>
      <c r="O174" s="170">
        <v>5082.5755799999997</v>
      </c>
    </row>
    <row r="175" spans="1:15" outlineLevel="2" x14ac:dyDescent="0.3">
      <c r="A175" s="19">
        <v>2023</v>
      </c>
      <c r="B175" t="s">
        <v>150</v>
      </c>
      <c r="C175" t="s">
        <v>149</v>
      </c>
      <c r="D175">
        <v>85000</v>
      </c>
      <c r="E175" t="s">
        <v>154</v>
      </c>
      <c r="F175" t="s">
        <v>154</v>
      </c>
      <c r="G175" t="s">
        <v>108</v>
      </c>
      <c r="H175" s="11">
        <v>1184</v>
      </c>
      <c r="I175" s="168">
        <v>1181</v>
      </c>
      <c r="J175" s="11">
        <v>1531</v>
      </c>
      <c r="K175" s="168">
        <v>1528</v>
      </c>
      <c r="L175" s="11">
        <v>187590</v>
      </c>
      <c r="M175" s="168">
        <v>188411</v>
      </c>
      <c r="N175" s="149">
        <v>2607.2258099999999</v>
      </c>
      <c r="O175" s="170">
        <v>2624.98929</v>
      </c>
    </row>
    <row r="176" spans="1:15" outlineLevel="2" x14ac:dyDescent="0.3">
      <c r="A176" s="19">
        <v>2023</v>
      </c>
      <c r="B176" t="s">
        <v>150</v>
      </c>
      <c r="C176" t="s">
        <v>149</v>
      </c>
      <c r="D176">
        <v>85000</v>
      </c>
      <c r="E176" t="s">
        <v>154</v>
      </c>
      <c r="F176" t="s">
        <v>154</v>
      </c>
      <c r="G176" t="s">
        <v>109</v>
      </c>
      <c r="H176" s="11">
        <v>1367</v>
      </c>
      <c r="I176" s="168">
        <v>1353</v>
      </c>
      <c r="J176" s="11">
        <v>1957</v>
      </c>
      <c r="K176" s="168">
        <v>1938</v>
      </c>
      <c r="L176" s="11">
        <v>238641</v>
      </c>
      <c r="M176" s="168">
        <v>232817</v>
      </c>
      <c r="N176" s="149">
        <v>3235.17344</v>
      </c>
      <c r="O176" s="170">
        <v>3151.8799600000002</v>
      </c>
    </row>
    <row r="177" spans="1:15" outlineLevel="2" x14ac:dyDescent="0.3">
      <c r="A177" s="19">
        <v>2023</v>
      </c>
      <c r="B177" t="s">
        <v>150</v>
      </c>
      <c r="C177" t="s">
        <v>149</v>
      </c>
      <c r="D177">
        <v>91000</v>
      </c>
      <c r="E177" t="s">
        <v>153</v>
      </c>
      <c r="F177" t="s">
        <v>153</v>
      </c>
      <c r="G177" t="s">
        <v>108</v>
      </c>
      <c r="H177" s="11">
        <v>2489</v>
      </c>
      <c r="I177" s="168">
        <v>2482</v>
      </c>
      <c r="J177" s="11">
        <v>3588</v>
      </c>
      <c r="K177" s="168">
        <v>3571</v>
      </c>
      <c r="L177" s="11">
        <v>477536</v>
      </c>
      <c r="M177" s="168">
        <v>475651</v>
      </c>
      <c r="N177" s="149">
        <v>6479.4075300000004</v>
      </c>
      <c r="O177" s="170">
        <v>6451.2840299999998</v>
      </c>
    </row>
    <row r="178" spans="1:15" outlineLevel="2" x14ac:dyDescent="0.3">
      <c r="A178" s="19">
        <v>2023</v>
      </c>
      <c r="B178" t="s">
        <v>150</v>
      </c>
      <c r="C178" t="s">
        <v>149</v>
      </c>
      <c r="D178">
        <v>91000</v>
      </c>
      <c r="E178" t="s">
        <v>153</v>
      </c>
      <c r="F178" t="s">
        <v>153</v>
      </c>
      <c r="G178" t="s">
        <v>109</v>
      </c>
      <c r="H178" s="11">
        <v>3157</v>
      </c>
      <c r="I178" s="168">
        <v>3142</v>
      </c>
      <c r="J178" s="11">
        <v>4673</v>
      </c>
      <c r="K178" s="168">
        <v>4660</v>
      </c>
      <c r="L178" s="11">
        <v>658080</v>
      </c>
      <c r="M178" s="168">
        <v>655046</v>
      </c>
      <c r="N178" s="149">
        <v>9076.6543999999994</v>
      </c>
      <c r="O178" s="170">
        <v>9037.5003799999995</v>
      </c>
    </row>
    <row r="179" spans="1:15" outlineLevel="2" x14ac:dyDescent="0.3">
      <c r="A179" s="19">
        <v>2023</v>
      </c>
      <c r="B179" t="s">
        <v>150</v>
      </c>
      <c r="C179" t="s">
        <v>149</v>
      </c>
      <c r="D179">
        <v>92000</v>
      </c>
      <c r="E179" t="s">
        <v>152</v>
      </c>
      <c r="F179" t="s">
        <v>151</v>
      </c>
      <c r="G179" t="s">
        <v>108</v>
      </c>
      <c r="H179" s="11">
        <v>7410</v>
      </c>
      <c r="I179" s="168">
        <v>7388</v>
      </c>
      <c r="J179" s="11">
        <v>11236</v>
      </c>
      <c r="K179" s="168">
        <v>11197</v>
      </c>
      <c r="L179" s="11">
        <v>1527929</v>
      </c>
      <c r="M179" s="168">
        <v>1510870</v>
      </c>
      <c r="N179" s="149">
        <v>21835.948789999999</v>
      </c>
      <c r="O179" s="170">
        <v>21553.32747</v>
      </c>
    </row>
    <row r="180" spans="1:15" outlineLevel="2" x14ac:dyDescent="0.3">
      <c r="A180" s="19">
        <v>2023</v>
      </c>
      <c r="B180" t="s">
        <v>150</v>
      </c>
      <c r="C180" t="s">
        <v>149</v>
      </c>
      <c r="D180">
        <v>92000</v>
      </c>
      <c r="E180" t="s">
        <v>152</v>
      </c>
      <c r="F180" t="s">
        <v>151</v>
      </c>
      <c r="G180" t="s">
        <v>109</v>
      </c>
      <c r="H180" s="11">
        <v>8602</v>
      </c>
      <c r="I180" s="168">
        <v>8576</v>
      </c>
      <c r="J180" s="11">
        <v>13777</v>
      </c>
      <c r="K180" s="168">
        <v>13700</v>
      </c>
      <c r="L180" s="11">
        <v>1836296</v>
      </c>
      <c r="M180" s="168">
        <v>1827441</v>
      </c>
      <c r="N180" s="149">
        <v>25916.05472</v>
      </c>
      <c r="O180" s="170">
        <v>25771.782780000001</v>
      </c>
    </row>
    <row r="181" spans="1:15" outlineLevel="2" x14ac:dyDescent="0.3">
      <c r="A181" s="19">
        <v>2023</v>
      </c>
      <c r="B181" t="s">
        <v>150</v>
      </c>
      <c r="C181" t="s">
        <v>149</v>
      </c>
      <c r="D181">
        <v>93000</v>
      </c>
      <c r="E181" t="s">
        <v>148</v>
      </c>
      <c r="F181" t="s">
        <v>148</v>
      </c>
      <c r="G181" t="s">
        <v>108</v>
      </c>
      <c r="H181" s="11">
        <v>1204</v>
      </c>
      <c r="I181" s="168">
        <v>1199</v>
      </c>
      <c r="J181" s="11">
        <v>1664</v>
      </c>
      <c r="K181" s="168">
        <v>1661</v>
      </c>
      <c r="L181" s="11">
        <v>222706</v>
      </c>
      <c r="M181" s="168">
        <v>222182</v>
      </c>
      <c r="N181" s="149">
        <v>3085.3898300000001</v>
      </c>
      <c r="O181" s="170">
        <v>3072.9241999999999</v>
      </c>
    </row>
    <row r="182" spans="1:15" outlineLevel="2" x14ac:dyDescent="0.3">
      <c r="A182" s="19">
        <v>2023</v>
      </c>
      <c r="B182" t="s">
        <v>150</v>
      </c>
      <c r="C182" t="s">
        <v>149</v>
      </c>
      <c r="D182">
        <v>93000</v>
      </c>
      <c r="E182" t="s">
        <v>148</v>
      </c>
      <c r="F182" t="s">
        <v>148</v>
      </c>
      <c r="G182" t="s">
        <v>109</v>
      </c>
      <c r="H182" s="11">
        <v>1551</v>
      </c>
      <c r="I182" s="168">
        <v>1550</v>
      </c>
      <c r="J182" s="11">
        <v>2335</v>
      </c>
      <c r="K182" s="168">
        <v>2333</v>
      </c>
      <c r="L182" s="11">
        <v>323468</v>
      </c>
      <c r="M182" s="168">
        <v>324790</v>
      </c>
      <c r="N182" s="149">
        <v>4607.7961400000004</v>
      </c>
      <c r="O182" s="170">
        <v>4634.6333199999999</v>
      </c>
    </row>
    <row r="183" spans="1:15" outlineLevel="2" x14ac:dyDescent="0.3">
      <c r="A183" s="19">
        <v>2023</v>
      </c>
      <c r="B183" t="s">
        <v>147</v>
      </c>
      <c r="C183" t="s">
        <v>146</v>
      </c>
      <c r="D183">
        <v>63000</v>
      </c>
      <c r="E183" t="s">
        <v>145</v>
      </c>
      <c r="F183" t="s">
        <v>145</v>
      </c>
      <c r="G183" t="s">
        <v>108</v>
      </c>
      <c r="H183" s="11">
        <v>1350</v>
      </c>
      <c r="I183" s="168">
        <v>1341</v>
      </c>
      <c r="J183" s="11">
        <v>1760</v>
      </c>
      <c r="K183" s="168">
        <v>1733</v>
      </c>
      <c r="L183" s="11">
        <v>261888</v>
      </c>
      <c r="M183" s="168">
        <v>258425</v>
      </c>
      <c r="N183" s="149">
        <v>3579.5273499999998</v>
      </c>
      <c r="O183" s="170">
        <v>3514.0944300000001</v>
      </c>
    </row>
    <row r="184" spans="1:15" outlineLevel="2" x14ac:dyDescent="0.3">
      <c r="A184" s="19">
        <v>2023</v>
      </c>
      <c r="B184" t="s">
        <v>147</v>
      </c>
      <c r="C184" t="s">
        <v>146</v>
      </c>
      <c r="D184">
        <v>63000</v>
      </c>
      <c r="E184" t="s">
        <v>145</v>
      </c>
      <c r="F184" t="s">
        <v>145</v>
      </c>
      <c r="G184" t="s">
        <v>109</v>
      </c>
      <c r="H184" s="11">
        <v>1796</v>
      </c>
      <c r="I184" s="168">
        <v>1777</v>
      </c>
      <c r="J184" s="11">
        <v>2368</v>
      </c>
      <c r="K184" s="168">
        <v>2335</v>
      </c>
      <c r="L184" s="11">
        <v>359852</v>
      </c>
      <c r="M184" s="168">
        <v>356907</v>
      </c>
      <c r="N184" s="149">
        <v>4859.2735899999998</v>
      </c>
      <c r="O184" s="170">
        <v>4817.2231000000002</v>
      </c>
    </row>
    <row r="185" spans="1:15" outlineLevel="2" x14ac:dyDescent="0.3">
      <c r="A185" s="19">
        <v>2023</v>
      </c>
      <c r="B185" t="s">
        <v>144</v>
      </c>
      <c r="C185" t="s">
        <v>143</v>
      </c>
      <c r="D185" t="s">
        <v>118</v>
      </c>
      <c r="E185" t="s">
        <v>144</v>
      </c>
      <c r="F185" t="s">
        <v>143</v>
      </c>
      <c r="G185" t="s">
        <v>108</v>
      </c>
      <c r="H185" s="11">
        <v>9407</v>
      </c>
      <c r="I185" s="168">
        <v>10153</v>
      </c>
      <c r="J185" s="11">
        <v>11189</v>
      </c>
      <c r="K185" s="168">
        <v>12465</v>
      </c>
      <c r="L185" s="11">
        <v>1677075</v>
      </c>
      <c r="M185" s="168">
        <v>1920173</v>
      </c>
      <c r="N185" s="149">
        <v>25405.839039999999</v>
      </c>
      <c r="O185" s="170">
        <v>29233.213209999998</v>
      </c>
    </row>
    <row r="186" spans="1:15" outlineLevel="2" x14ac:dyDescent="0.3">
      <c r="A186" s="19">
        <v>2023</v>
      </c>
      <c r="B186" t="s">
        <v>144</v>
      </c>
      <c r="C186" t="s">
        <v>143</v>
      </c>
      <c r="D186" t="s">
        <v>118</v>
      </c>
      <c r="E186" t="s">
        <v>144</v>
      </c>
      <c r="F186" t="s">
        <v>143</v>
      </c>
      <c r="G186" t="s">
        <v>109</v>
      </c>
      <c r="H186" s="11">
        <v>10862</v>
      </c>
      <c r="I186" s="168">
        <v>11548</v>
      </c>
      <c r="J186" s="11">
        <v>13483</v>
      </c>
      <c r="K186" s="168">
        <v>14633</v>
      </c>
      <c r="L186" s="11">
        <v>1937812</v>
      </c>
      <c r="M186" s="168">
        <v>2120764</v>
      </c>
      <c r="N186" s="149">
        <v>29131.419249999999</v>
      </c>
      <c r="O186" s="170">
        <v>31986.260279999999</v>
      </c>
    </row>
    <row r="187" spans="1:15" outlineLevel="1" x14ac:dyDescent="0.3">
      <c r="A187" s="21" t="s">
        <v>101</v>
      </c>
      <c r="B187" s="22"/>
      <c r="C187" s="22"/>
      <c r="D187" s="22"/>
      <c r="E187" s="22"/>
      <c r="F187" s="22"/>
      <c r="G187" s="22"/>
      <c r="H187" s="23">
        <f>SUBTOTAL(9,H97:H186)</f>
        <v>632672</v>
      </c>
      <c r="I187" s="169">
        <f>SUM(I97:I186)</f>
        <v>632672</v>
      </c>
      <c r="J187" s="23">
        <f>SUBTOTAL(9,J97:J186)</f>
        <v>1029446</v>
      </c>
      <c r="K187" s="169">
        <f>SUM(K97:K186)</f>
        <v>1029446</v>
      </c>
      <c r="L187" s="23">
        <f>SUBTOTAL(9,L97:L186)</f>
        <v>136788164</v>
      </c>
      <c r="M187" s="169">
        <f>SUM(M97:M186)</f>
        <v>136788164</v>
      </c>
      <c r="N187" s="48">
        <f>SUBTOTAL(9,N97:N186)</f>
        <v>2002895.4869100002</v>
      </c>
      <c r="O187" s="171">
        <f>SUM(O97:O186)</f>
        <v>2002895.48691</v>
      </c>
    </row>
    <row r="188" spans="1:15" outlineLevel="2" x14ac:dyDescent="0.3">
      <c r="A188" s="13">
        <v>2022</v>
      </c>
      <c r="B188" s="14" t="s">
        <v>188</v>
      </c>
      <c r="C188" s="14" t="s">
        <v>187</v>
      </c>
      <c r="D188" s="14">
        <v>11000</v>
      </c>
      <c r="E188" s="14" t="s">
        <v>225</v>
      </c>
      <c r="F188" s="14" t="s">
        <v>224</v>
      </c>
      <c r="G188" s="14" t="s">
        <v>108</v>
      </c>
      <c r="H188" s="15">
        <v>28699</v>
      </c>
      <c r="I188" s="168">
        <v>28716</v>
      </c>
      <c r="J188" s="15">
        <v>50189</v>
      </c>
      <c r="K188" s="168">
        <v>50198</v>
      </c>
      <c r="L188" s="15">
        <v>5909846</v>
      </c>
      <c r="M188" s="168">
        <v>5912886</v>
      </c>
      <c r="N188" s="147">
        <v>79223.177930000005</v>
      </c>
      <c r="O188" s="170">
        <v>79306.764049999998</v>
      </c>
    </row>
    <row r="189" spans="1:15" outlineLevel="2" x14ac:dyDescent="0.3">
      <c r="A189" s="13">
        <v>2022</v>
      </c>
      <c r="B189" s="14" t="s">
        <v>188</v>
      </c>
      <c r="C189" s="14" t="s">
        <v>187</v>
      </c>
      <c r="D189" s="14">
        <v>11000</v>
      </c>
      <c r="E189" s="14" t="s">
        <v>225</v>
      </c>
      <c r="F189" s="14" t="s">
        <v>224</v>
      </c>
      <c r="G189" s="14" t="s">
        <v>109</v>
      </c>
      <c r="H189" s="15">
        <v>32053</v>
      </c>
      <c r="I189" s="168">
        <v>32048</v>
      </c>
      <c r="J189" s="15">
        <v>58402</v>
      </c>
      <c r="K189" s="168">
        <v>58363</v>
      </c>
      <c r="L189" s="15">
        <v>7323644</v>
      </c>
      <c r="M189" s="168">
        <v>7324690</v>
      </c>
      <c r="N189" s="147">
        <v>99025.88149</v>
      </c>
      <c r="O189" s="170">
        <v>99056.168850000002</v>
      </c>
    </row>
    <row r="190" spans="1:15" outlineLevel="2" x14ac:dyDescent="0.3">
      <c r="A190" s="13">
        <v>2022</v>
      </c>
      <c r="B190" s="14" t="s">
        <v>188</v>
      </c>
      <c r="C190" s="14" t="s">
        <v>187</v>
      </c>
      <c r="D190" s="14">
        <v>12000</v>
      </c>
      <c r="E190" s="14" t="s">
        <v>223</v>
      </c>
      <c r="F190" s="14" t="s">
        <v>222</v>
      </c>
      <c r="G190" s="14" t="s">
        <v>108</v>
      </c>
      <c r="H190" s="15">
        <v>9351</v>
      </c>
      <c r="I190" s="168">
        <v>9316</v>
      </c>
      <c r="J190" s="15">
        <v>15487</v>
      </c>
      <c r="K190" s="168">
        <v>15411</v>
      </c>
      <c r="L190" s="15">
        <v>1774225</v>
      </c>
      <c r="M190" s="168">
        <v>1765160</v>
      </c>
      <c r="N190" s="147">
        <v>23749.71889</v>
      </c>
      <c r="O190" s="170">
        <v>23626.67121</v>
      </c>
    </row>
    <row r="191" spans="1:15" outlineLevel="2" x14ac:dyDescent="0.3">
      <c r="A191" s="13">
        <v>2022</v>
      </c>
      <c r="B191" s="14" t="s">
        <v>188</v>
      </c>
      <c r="C191" s="14" t="s">
        <v>187</v>
      </c>
      <c r="D191" s="14">
        <v>12000</v>
      </c>
      <c r="E191" s="14" t="s">
        <v>223</v>
      </c>
      <c r="F191" s="14" t="s">
        <v>222</v>
      </c>
      <c r="G191" s="14" t="s">
        <v>109</v>
      </c>
      <c r="H191" s="15">
        <v>10503</v>
      </c>
      <c r="I191" s="168">
        <v>10522</v>
      </c>
      <c r="J191" s="15">
        <v>18204</v>
      </c>
      <c r="K191" s="168">
        <v>18243</v>
      </c>
      <c r="L191" s="15">
        <v>2196641</v>
      </c>
      <c r="M191" s="168">
        <v>2198184</v>
      </c>
      <c r="N191" s="147">
        <v>29459.7922</v>
      </c>
      <c r="O191" s="170">
        <v>29462.50592</v>
      </c>
    </row>
    <row r="192" spans="1:15" outlineLevel="2" x14ac:dyDescent="0.3">
      <c r="A192" s="13">
        <v>2022</v>
      </c>
      <c r="B192" s="14" t="s">
        <v>188</v>
      </c>
      <c r="C192" s="14" t="s">
        <v>187</v>
      </c>
      <c r="D192" s="14">
        <v>13000</v>
      </c>
      <c r="E192" s="14" t="s">
        <v>221</v>
      </c>
      <c r="F192" s="14" t="s">
        <v>221</v>
      </c>
      <c r="G192" s="14" t="s">
        <v>108</v>
      </c>
      <c r="H192" s="15">
        <v>11956</v>
      </c>
      <c r="I192" s="168">
        <v>11925</v>
      </c>
      <c r="J192" s="15">
        <v>18768</v>
      </c>
      <c r="K192" s="168">
        <v>18717</v>
      </c>
      <c r="L192" s="15">
        <v>2197942</v>
      </c>
      <c r="M192" s="168">
        <v>2187010</v>
      </c>
      <c r="N192" s="147">
        <v>29461.514139999999</v>
      </c>
      <c r="O192" s="170">
        <v>29293.83941</v>
      </c>
    </row>
    <row r="193" spans="1:15" outlineLevel="2" x14ac:dyDescent="0.3">
      <c r="A193" s="13">
        <v>2022</v>
      </c>
      <c r="B193" s="14" t="s">
        <v>188</v>
      </c>
      <c r="C193" s="14" t="s">
        <v>187</v>
      </c>
      <c r="D193" s="14">
        <v>13000</v>
      </c>
      <c r="E193" s="14" t="s">
        <v>221</v>
      </c>
      <c r="F193" s="14" t="s">
        <v>221</v>
      </c>
      <c r="G193" s="14" t="s">
        <v>109</v>
      </c>
      <c r="H193" s="15">
        <v>13520</v>
      </c>
      <c r="I193" s="168">
        <v>13511</v>
      </c>
      <c r="J193" s="15">
        <v>23014</v>
      </c>
      <c r="K193" s="168">
        <v>22999</v>
      </c>
      <c r="L193" s="15">
        <v>2637604</v>
      </c>
      <c r="M193" s="168">
        <v>2632616</v>
      </c>
      <c r="N193" s="147">
        <v>35591.540269999998</v>
      </c>
      <c r="O193" s="170">
        <v>35510.458420000003</v>
      </c>
    </row>
    <row r="194" spans="1:15" outlineLevel="2" x14ac:dyDescent="0.3">
      <c r="A194" s="13">
        <v>2022</v>
      </c>
      <c r="B194" s="14" t="s">
        <v>188</v>
      </c>
      <c r="C194" s="14" t="s">
        <v>187</v>
      </c>
      <c r="D194" s="14">
        <v>23000</v>
      </c>
      <c r="E194" s="14" t="s">
        <v>220</v>
      </c>
      <c r="F194" s="14" t="s">
        <v>219</v>
      </c>
      <c r="G194" s="14" t="s">
        <v>108</v>
      </c>
      <c r="H194" s="15">
        <v>17438</v>
      </c>
      <c r="I194" s="168">
        <v>17408</v>
      </c>
      <c r="J194" s="15">
        <v>27711</v>
      </c>
      <c r="K194" s="168">
        <v>27668</v>
      </c>
      <c r="L194" s="15">
        <v>3537410</v>
      </c>
      <c r="M194" s="168">
        <v>3531565</v>
      </c>
      <c r="N194" s="147">
        <v>48150.319309999999</v>
      </c>
      <c r="O194" s="170">
        <v>48071.987739999997</v>
      </c>
    </row>
    <row r="195" spans="1:15" outlineLevel="2" x14ac:dyDescent="0.3">
      <c r="A195" s="13">
        <v>2022</v>
      </c>
      <c r="B195" s="14" t="s">
        <v>188</v>
      </c>
      <c r="C195" s="14" t="s">
        <v>187</v>
      </c>
      <c r="D195" s="14">
        <v>23000</v>
      </c>
      <c r="E195" s="14" t="s">
        <v>220</v>
      </c>
      <c r="F195" s="14" t="s">
        <v>219</v>
      </c>
      <c r="G195" s="14" t="s">
        <v>109</v>
      </c>
      <c r="H195" s="15">
        <v>20019</v>
      </c>
      <c r="I195" s="168">
        <v>19914</v>
      </c>
      <c r="J195" s="15">
        <v>33084</v>
      </c>
      <c r="K195" s="168">
        <v>32900</v>
      </c>
      <c r="L195" s="15">
        <v>4295093</v>
      </c>
      <c r="M195" s="168">
        <v>4278579</v>
      </c>
      <c r="N195" s="147">
        <v>58453.582920000001</v>
      </c>
      <c r="O195" s="170">
        <v>58269.565880000002</v>
      </c>
    </row>
    <row r="196" spans="1:15" outlineLevel="2" x14ac:dyDescent="0.3">
      <c r="A196" s="13">
        <v>2022</v>
      </c>
      <c r="B196" s="14" t="s">
        <v>188</v>
      </c>
      <c r="C196" s="14" t="s">
        <v>187</v>
      </c>
      <c r="D196" s="14">
        <v>24000</v>
      </c>
      <c r="E196" s="14" t="s">
        <v>218</v>
      </c>
      <c r="F196" s="14" t="s">
        <v>217</v>
      </c>
      <c r="G196" s="14" t="s">
        <v>108</v>
      </c>
      <c r="H196" s="15">
        <v>12946</v>
      </c>
      <c r="I196" s="168">
        <v>12943</v>
      </c>
      <c r="J196" s="15">
        <v>19713</v>
      </c>
      <c r="K196" s="168">
        <v>19681</v>
      </c>
      <c r="L196" s="15">
        <v>2357014</v>
      </c>
      <c r="M196" s="168">
        <v>2359155</v>
      </c>
      <c r="N196" s="147">
        <v>31702.46413</v>
      </c>
      <c r="O196" s="170">
        <v>31732.41246</v>
      </c>
    </row>
    <row r="197" spans="1:15" outlineLevel="2" x14ac:dyDescent="0.3">
      <c r="A197" s="13">
        <v>2022</v>
      </c>
      <c r="B197" s="14" t="s">
        <v>188</v>
      </c>
      <c r="C197" s="14" t="s">
        <v>187</v>
      </c>
      <c r="D197" s="14">
        <v>24000</v>
      </c>
      <c r="E197" s="14" t="s">
        <v>218</v>
      </c>
      <c r="F197" s="14" t="s">
        <v>217</v>
      </c>
      <c r="G197" s="14" t="s">
        <v>109</v>
      </c>
      <c r="H197" s="15">
        <v>15200</v>
      </c>
      <c r="I197" s="168">
        <v>15206</v>
      </c>
      <c r="J197" s="15">
        <v>24895</v>
      </c>
      <c r="K197" s="168">
        <v>24861</v>
      </c>
      <c r="L197" s="15">
        <v>2881679</v>
      </c>
      <c r="M197" s="168">
        <v>2883249</v>
      </c>
      <c r="N197" s="147">
        <v>38980.348749999997</v>
      </c>
      <c r="O197" s="170">
        <v>38997.337420000003</v>
      </c>
    </row>
    <row r="198" spans="1:15" outlineLevel="2" x14ac:dyDescent="0.3">
      <c r="A198" s="13">
        <v>2022</v>
      </c>
      <c r="B198" s="14" t="s">
        <v>188</v>
      </c>
      <c r="C198" s="14" t="s">
        <v>187</v>
      </c>
      <c r="D198" s="14">
        <v>31000</v>
      </c>
      <c r="E198" s="14" t="s">
        <v>216</v>
      </c>
      <c r="F198" s="14" t="s">
        <v>215</v>
      </c>
      <c r="G198" s="14" t="s">
        <v>108</v>
      </c>
      <c r="H198" s="15">
        <v>8037</v>
      </c>
      <c r="I198" s="168">
        <v>8038</v>
      </c>
      <c r="J198" s="15">
        <v>13191</v>
      </c>
      <c r="K198" s="168">
        <v>13191</v>
      </c>
      <c r="L198" s="15">
        <v>1645832</v>
      </c>
      <c r="M198" s="168">
        <v>1643208</v>
      </c>
      <c r="N198" s="147">
        <v>21632.728770000002</v>
      </c>
      <c r="O198" s="170">
        <v>21585.097010000001</v>
      </c>
    </row>
    <row r="199" spans="1:15" outlineLevel="2" x14ac:dyDescent="0.3">
      <c r="A199" s="13">
        <v>2022</v>
      </c>
      <c r="B199" s="14" t="s">
        <v>188</v>
      </c>
      <c r="C199" s="14" t="s">
        <v>187</v>
      </c>
      <c r="D199" s="14">
        <v>31000</v>
      </c>
      <c r="E199" s="14" t="s">
        <v>216</v>
      </c>
      <c r="F199" s="14" t="s">
        <v>215</v>
      </c>
      <c r="G199" s="14" t="s">
        <v>109</v>
      </c>
      <c r="H199" s="15">
        <v>8733</v>
      </c>
      <c r="I199" s="168">
        <v>8697</v>
      </c>
      <c r="J199" s="15">
        <v>15067</v>
      </c>
      <c r="K199" s="168">
        <v>15001</v>
      </c>
      <c r="L199" s="15">
        <v>1854756</v>
      </c>
      <c r="M199" s="168">
        <v>1845632</v>
      </c>
      <c r="N199" s="147">
        <v>24756.272529999998</v>
      </c>
      <c r="O199" s="170">
        <v>24625.99209</v>
      </c>
    </row>
    <row r="200" spans="1:15" outlineLevel="2" x14ac:dyDescent="0.3">
      <c r="A200" s="13">
        <v>2022</v>
      </c>
      <c r="B200" s="14" t="s">
        <v>188</v>
      </c>
      <c r="C200" s="14" t="s">
        <v>187</v>
      </c>
      <c r="D200" s="14">
        <v>32000</v>
      </c>
      <c r="E200" s="14" t="s">
        <v>214</v>
      </c>
      <c r="F200" s="14" t="s">
        <v>213</v>
      </c>
      <c r="G200" s="14" t="s">
        <v>108</v>
      </c>
      <c r="H200" s="15">
        <v>1429</v>
      </c>
      <c r="I200" s="168">
        <v>1429</v>
      </c>
      <c r="J200" s="15">
        <v>2349</v>
      </c>
      <c r="K200" s="168">
        <v>2352</v>
      </c>
      <c r="L200" s="15">
        <v>304465</v>
      </c>
      <c r="M200" s="168">
        <v>303849</v>
      </c>
      <c r="N200" s="147">
        <v>3988.0167200000001</v>
      </c>
      <c r="O200" s="170">
        <v>3981.3886900000002</v>
      </c>
    </row>
    <row r="201" spans="1:15" outlineLevel="2" x14ac:dyDescent="0.3">
      <c r="A201" s="13">
        <v>2022</v>
      </c>
      <c r="B201" s="14" t="s">
        <v>188</v>
      </c>
      <c r="C201" s="14" t="s">
        <v>187</v>
      </c>
      <c r="D201" s="14">
        <v>32000</v>
      </c>
      <c r="E201" s="14" t="s">
        <v>214</v>
      </c>
      <c r="F201" s="14" t="s">
        <v>213</v>
      </c>
      <c r="G201" s="14" t="s">
        <v>109</v>
      </c>
      <c r="H201" s="15">
        <v>1653</v>
      </c>
      <c r="I201" s="168">
        <v>1655</v>
      </c>
      <c r="J201" s="15">
        <v>2894</v>
      </c>
      <c r="K201" s="168">
        <v>2908</v>
      </c>
      <c r="L201" s="15">
        <v>349726</v>
      </c>
      <c r="M201" s="168">
        <v>350177</v>
      </c>
      <c r="N201" s="147">
        <v>4694.7856000000002</v>
      </c>
      <c r="O201" s="170">
        <v>4696.3622999999998</v>
      </c>
    </row>
    <row r="202" spans="1:15" outlineLevel="2" x14ac:dyDescent="0.3">
      <c r="A202" s="13">
        <v>2022</v>
      </c>
      <c r="B202" s="14" t="s">
        <v>188</v>
      </c>
      <c r="C202" s="14" t="s">
        <v>187</v>
      </c>
      <c r="D202" s="14">
        <v>33000</v>
      </c>
      <c r="E202" s="14" t="s">
        <v>212</v>
      </c>
      <c r="F202" s="14" t="s">
        <v>211</v>
      </c>
      <c r="G202" s="14" t="s">
        <v>108</v>
      </c>
      <c r="H202" s="15">
        <v>3194</v>
      </c>
      <c r="I202" s="168">
        <v>3185</v>
      </c>
      <c r="J202" s="15">
        <v>5275</v>
      </c>
      <c r="K202" s="168">
        <v>5253</v>
      </c>
      <c r="L202" s="15">
        <v>655055</v>
      </c>
      <c r="M202" s="168">
        <v>653422</v>
      </c>
      <c r="N202" s="147">
        <v>8564.9245599999995</v>
      </c>
      <c r="O202" s="170">
        <v>8543.97696</v>
      </c>
    </row>
    <row r="203" spans="1:15" outlineLevel="2" x14ac:dyDescent="0.3">
      <c r="A203" s="13">
        <v>2022</v>
      </c>
      <c r="B203" s="14" t="s">
        <v>188</v>
      </c>
      <c r="C203" s="14" t="s">
        <v>187</v>
      </c>
      <c r="D203" s="14">
        <v>33000</v>
      </c>
      <c r="E203" s="14" t="s">
        <v>212</v>
      </c>
      <c r="F203" s="14" t="s">
        <v>211</v>
      </c>
      <c r="G203" s="14" t="s">
        <v>109</v>
      </c>
      <c r="H203" s="15">
        <v>3567</v>
      </c>
      <c r="I203" s="168">
        <v>3562</v>
      </c>
      <c r="J203" s="15">
        <v>6297</v>
      </c>
      <c r="K203" s="168">
        <v>6290</v>
      </c>
      <c r="L203" s="15">
        <v>745444</v>
      </c>
      <c r="M203" s="168">
        <v>746586</v>
      </c>
      <c r="N203" s="147">
        <v>9991.1263500000005</v>
      </c>
      <c r="O203" s="170">
        <v>10008.065759999999</v>
      </c>
    </row>
    <row r="204" spans="1:15" outlineLevel="2" x14ac:dyDescent="0.3">
      <c r="A204" s="13">
        <v>2022</v>
      </c>
      <c r="B204" s="14" t="s">
        <v>188</v>
      </c>
      <c r="C204" s="14" t="s">
        <v>187</v>
      </c>
      <c r="D204" s="14">
        <v>34000</v>
      </c>
      <c r="E204" s="14" t="s">
        <v>210</v>
      </c>
      <c r="F204" s="14" t="s">
        <v>209</v>
      </c>
      <c r="G204" s="14" t="s">
        <v>108</v>
      </c>
      <c r="H204" s="15">
        <v>8436</v>
      </c>
      <c r="I204" s="168">
        <v>8436</v>
      </c>
      <c r="J204" s="15">
        <v>15025</v>
      </c>
      <c r="K204" s="168">
        <v>15031</v>
      </c>
      <c r="L204" s="15">
        <v>1644659</v>
      </c>
      <c r="M204" s="168">
        <v>1644581</v>
      </c>
      <c r="N204" s="147">
        <v>21741.92641</v>
      </c>
      <c r="O204" s="170">
        <v>21730.51699</v>
      </c>
    </row>
    <row r="205" spans="1:15" outlineLevel="2" x14ac:dyDescent="0.3">
      <c r="A205" s="13">
        <v>2022</v>
      </c>
      <c r="B205" s="14" t="s">
        <v>188</v>
      </c>
      <c r="C205" s="14" t="s">
        <v>187</v>
      </c>
      <c r="D205" s="14">
        <v>34000</v>
      </c>
      <c r="E205" s="14" t="s">
        <v>210</v>
      </c>
      <c r="F205" s="14" t="s">
        <v>209</v>
      </c>
      <c r="G205" s="14" t="s">
        <v>109</v>
      </c>
      <c r="H205" s="15">
        <v>9249</v>
      </c>
      <c r="I205" s="168">
        <v>9260</v>
      </c>
      <c r="J205" s="15">
        <v>17137</v>
      </c>
      <c r="K205" s="168">
        <v>17189</v>
      </c>
      <c r="L205" s="15">
        <v>1866421</v>
      </c>
      <c r="M205" s="168">
        <v>1868456</v>
      </c>
      <c r="N205" s="147">
        <v>25129.334070000001</v>
      </c>
      <c r="O205" s="170">
        <v>25138.499950000001</v>
      </c>
    </row>
    <row r="206" spans="1:15" outlineLevel="2" x14ac:dyDescent="0.3">
      <c r="A206" s="13">
        <v>2022</v>
      </c>
      <c r="B206" s="14" t="s">
        <v>188</v>
      </c>
      <c r="C206" s="14" t="s">
        <v>187</v>
      </c>
      <c r="D206" s="14">
        <v>35000</v>
      </c>
      <c r="E206" s="14" t="s">
        <v>208</v>
      </c>
      <c r="F206" s="14" t="s">
        <v>207</v>
      </c>
      <c r="G206" s="14" t="s">
        <v>108</v>
      </c>
      <c r="H206" s="15">
        <v>4053</v>
      </c>
      <c r="I206" s="168">
        <v>4050</v>
      </c>
      <c r="J206" s="15">
        <v>6708</v>
      </c>
      <c r="K206" s="168">
        <v>6708</v>
      </c>
      <c r="L206" s="15">
        <v>903000</v>
      </c>
      <c r="M206" s="168">
        <v>904485</v>
      </c>
      <c r="N206" s="147">
        <v>11824.311530000001</v>
      </c>
      <c r="O206" s="170">
        <v>11839.61722</v>
      </c>
    </row>
    <row r="207" spans="1:15" outlineLevel="2" x14ac:dyDescent="0.3">
      <c r="A207" s="13">
        <v>2022</v>
      </c>
      <c r="B207" s="14" t="s">
        <v>188</v>
      </c>
      <c r="C207" s="14" t="s">
        <v>187</v>
      </c>
      <c r="D207" s="14">
        <v>35000</v>
      </c>
      <c r="E207" s="14" t="s">
        <v>208</v>
      </c>
      <c r="F207" s="14" t="s">
        <v>207</v>
      </c>
      <c r="G207" s="14" t="s">
        <v>109</v>
      </c>
      <c r="H207" s="15">
        <v>4543</v>
      </c>
      <c r="I207" s="168">
        <v>4533</v>
      </c>
      <c r="J207" s="15">
        <v>8131</v>
      </c>
      <c r="K207" s="168">
        <v>8102</v>
      </c>
      <c r="L207" s="15">
        <v>1055436</v>
      </c>
      <c r="M207" s="168">
        <v>1053405</v>
      </c>
      <c r="N207" s="147">
        <v>14106.8423</v>
      </c>
      <c r="O207" s="170">
        <v>14077.51744</v>
      </c>
    </row>
    <row r="208" spans="1:15" outlineLevel="2" x14ac:dyDescent="0.3">
      <c r="A208" s="13">
        <v>2022</v>
      </c>
      <c r="B208" s="14" t="s">
        <v>188</v>
      </c>
      <c r="C208" s="14" t="s">
        <v>187</v>
      </c>
      <c r="D208" s="14">
        <v>36000</v>
      </c>
      <c r="E208" s="14" t="s">
        <v>206</v>
      </c>
      <c r="F208" s="14" t="s">
        <v>205</v>
      </c>
      <c r="G208" s="14" t="s">
        <v>108</v>
      </c>
      <c r="H208" s="15">
        <v>4267</v>
      </c>
      <c r="I208" s="168">
        <v>4280</v>
      </c>
      <c r="J208" s="15">
        <v>7289</v>
      </c>
      <c r="K208" s="168">
        <v>7315</v>
      </c>
      <c r="L208" s="15">
        <v>819434</v>
      </c>
      <c r="M208" s="168">
        <v>820638</v>
      </c>
      <c r="N208" s="147">
        <v>10605.501410000001</v>
      </c>
      <c r="O208" s="170">
        <v>10622.10224</v>
      </c>
    </row>
    <row r="209" spans="1:15" outlineLevel="2" x14ac:dyDescent="0.3">
      <c r="A209" s="13">
        <v>2022</v>
      </c>
      <c r="B209" s="14" t="s">
        <v>188</v>
      </c>
      <c r="C209" s="14" t="s">
        <v>187</v>
      </c>
      <c r="D209" s="14">
        <v>36000</v>
      </c>
      <c r="E209" s="14" t="s">
        <v>206</v>
      </c>
      <c r="F209" s="14" t="s">
        <v>205</v>
      </c>
      <c r="G209" s="14" t="s">
        <v>109</v>
      </c>
      <c r="H209" s="15">
        <v>4926</v>
      </c>
      <c r="I209" s="168">
        <v>4894</v>
      </c>
      <c r="J209" s="15">
        <v>8924</v>
      </c>
      <c r="K209" s="168">
        <v>8841</v>
      </c>
      <c r="L209" s="15">
        <v>974103</v>
      </c>
      <c r="M209" s="168">
        <v>967343</v>
      </c>
      <c r="N209" s="147">
        <v>12835.627930000001</v>
      </c>
      <c r="O209" s="170">
        <v>12740.26172</v>
      </c>
    </row>
    <row r="210" spans="1:15" outlineLevel="2" x14ac:dyDescent="0.3">
      <c r="A210" s="13">
        <v>2022</v>
      </c>
      <c r="B210" s="14" t="s">
        <v>188</v>
      </c>
      <c r="C210" s="14" t="s">
        <v>187</v>
      </c>
      <c r="D210" s="14">
        <v>37000</v>
      </c>
      <c r="E210" s="14" t="s">
        <v>204</v>
      </c>
      <c r="F210" s="14" t="s">
        <v>204</v>
      </c>
      <c r="G210" s="14" t="s">
        <v>108</v>
      </c>
      <c r="H210" s="15">
        <v>2819</v>
      </c>
      <c r="I210" s="168">
        <v>2808</v>
      </c>
      <c r="J210" s="15">
        <v>5011</v>
      </c>
      <c r="K210" s="168">
        <v>4992</v>
      </c>
      <c r="L210" s="15">
        <v>589772</v>
      </c>
      <c r="M210" s="168">
        <v>586626</v>
      </c>
      <c r="N210" s="147">
        <v>7739.6935299999996</v>
      </c>
      <c r="O210" s="170">
        <v>7697.3162899999998</v>
      </c>
    </row>
    <row r="211" spans="1:15" outlineLevel="2" x14ac:dyDescent="0.3">
      <c r="A211" s="13">
        <v>2022</v>
      </c>
      <c r="B211" s="14" t="s">
        <v>188</v>
      </c>
      <c r="C211" s="14" t="s">
        <v>187</v>
      </c>
      <c r="D211" s="14">
        <v>37000</v>
      </c>
      <c r="E211" s="14" t="s">
        <v>204</v>
      </c>
      <c r="F211" s="14" t="s">
        <v>204</v>
      </c>
      <c r="G211" s="14" t="s">
        <v>109</v>
      </c>
      <c r="H211" s="15">
        <v>3006</v>
      </c>
      <c r="I211" s="168">
        <v>2993</v>
      </c>
      <c r="J211" s="15">
        <v>5626</v>
      </c>
      <c r="K211" s="168">
        <v>5591</v>
      </c>
      <c r="L211" s="15">
        <v>632767</v>
      </c>
      <c r="M211" s="168">
        <v>630458</v>
      </c>
      <c r="N211" s="147">
        <v>8475.8478099999993</v>
      </c>
      <c r="O211" s="170">
        <v>8447.2115699999995</v>
      </c>
    </row>
    <row r="212" spans="1:15" outlineLevel="2" x14ac:dyDescent="0.3">
      <c r="A212" s="13">
        <v>2022</v>
      </c>
      <c r="B212" s="14" t="s">
        <v>188</v>
      </c>
      <c r="C212" s="14" t="s">
        <v>187</v>
      </c>
      <c r="D212" s="14">
        <v>38000</v>
      </c>
      <c r="E212" s="14" t="s">
        <v>203</v>
      </c>
      <c r="F212" s="14" t="s">
        <v>202</v>
      </c>
      <c r="G212" s="14" t="s">
        <v>108</v>
      </c>
      <c r="H212" s="15">
        <v>1711</v>
      </c>
      <c r="I212" s="168">
        <v>1706</v>
      </c>
      <c r="J212" s="15">
        <v>2887</v>
      </c>
      <c r="K212" s="168">
        <v>2893</v>
      </c>
      <c r="L212" s="15">
        <v>409926</v>
      </c>
      <c r="M212" s="168">
        <v>408781</v>
      </c>
      <c r="N212" s="147">
        <v>5367.91975</v>
      </c>
      <c r="O212" s="170">
        <v>5350.3958400000001</v>
      </c>
    </row>
    <row r="213" spans="1:15" outlineLevel="2" x14ac:dyDescent="0.3">
      <c r="A213" s="13">
        <v>2022</v>
      </c>
      <c r="B213" s="14" t="s">
        <v>188</v>
      </c>
      <c r="C213" s="14" t="s">
        <v>187</v>
      </c>
      <c r="D213" s="14">
        <v>38000</v>
      </c>
      <c r="E213" s="14" t="s">
        <v>203</v>
      </c>
      <c r="F213" s="14" t="s">
        <v>202</v>
      </c>
      <c r="G213" s="14" t="s">
        <v>109</v>
      </c>
      <c r="H213" s="15">
        <v>1658</v>
      </c>
      <c r="I213" s="168">
        <v>1657</v>
      </c>
      <c r="J213" s="15">
        <v>2976</v>
      </c>
      <c r="K213" s="168">
        <v>2985</v>
      </c>
      <c r="L213" s="15">
        <v>385171</v>
      </c>
      <c r="M213" s="168">
        <v>383658</v>
      </c>
      <c r="N213" s="147">
        <v>5147.6647599999997</v>
      </c>
      <c r="O213" s="170">
        <v>5129.9690099999998</v>
      </c>
    </row>
    <row r="214" spans="1:15" outlineLevel="2" x14ac:dyDescent="0.3">
      <c r="A214" s="13">
        <v>2022</v>
      </c>
      <c r="B214" s="14" t="s">
        <v>188</v>
      </c>
      <c r="C214" s="14" t="s">
        <v>187</v>
      </c>
      <c r="D214" s="14">
        <v>41000</v>
      </c>
      <c r="E214" s="14" t="s">
        <v>201</v>
      </c>
      <c r="F214" s="14" t="s">
        <v>200</v>
      </c>
      <c r="G214" s="14" t="s">
        <v>108</v>
      </c>
      <c r="H214" s="15">
        <v>7287</v>
      </c>
      <c r="I214" s="168">
        <v>7297</v>
      </c>
      <c r="J214" s="15">
        <v>11779</v>
      </c>
      <c r="K214" s="168">
        <v>11832</v>
      </c>
      <c r="L214" s="15">
        <v>1403277</v>
      </c>
      <c r="M214" s="168">
        <v>1407320</v>
      </c>
      <c r="N214" s="147">
        <v>18991.169730000001</v>
      </c>
      <c r="O214" s="170">
        <v>19056.826659999999</v>
      </c>
    </row>
    <row r="215" spans="1:15" outlineLevel="2" x14ac:dyDescent="0.3">
      <c r="A215" s="13">
        <v>2022</v>
      </c>
      <c r="B215" s="14" t="s">
        <v>188</v>
      </c>
      <c r="C215" s="14" t="s">
        <v>187</v>
      </c>
      <c r="D215" s="14">
        <v>41000</v>
      </c>
      <c r="E215" s="14" t="s">
        <v>201</v>
      </c>
      <c r="F215" s="14" t="s">
        <v>200</v>
      </c>
      <c r="G215" s="14" t="s">
        <v>109</v>
      </c>
      <c r="H215" s="15">
        <v>8797</v>
      </c>
      <c r="I215" s="168">
        <v>8799</v>
      </c>
      <c r="J215" s="15">
        <v>15168</v>
      </c>
      <c r="K215" s="168">
        <v>15146</v>
      </c>
      <c r="L215" s="15">
        <v>1799685</v>
      </c>
      <c r="M215" s="168">
        <v>1802202</v>
      </c>
      <c r="N215" s="147">
        <v>24631.280890000002</v>
      </c>
      <c r="O215" s="170">
        <v>24667.889480000002</v>
      </c>
    </row>
    <row r="216" spans="1:15" outlineLevel="2" x14ac:dyDescent="0.3">
      <c r="A216" s="13">
        <v>2022</v>
      </c>
      <c r="B216" s="14" t="s">
        <v>188</v>
      </c>
      <c r="C216" s="14" t="s">
        <v>187</v>
      </c>
      <c r="D216" s="14">
        <v>42000</v>
      </c>
      <c r="E216" s="14" t="s">
        <v>199</v>
      </c>
      <c r="F216" s="14" t="s">
        <v>198</v>
      </c>
      <c r="G216" s="14" t="s">
        <v>108</v>
      </c>
      <c r="H216" s="15">
        <v>5095</v>
      </c>
      <c r="I216" s="168">
        <v>5115</v>
      </c>
      <c r="J216" s="15">
        <v>7993</v>
      </c>
      <c r="K216" s="168">
        <v>8016</v>
      </c>
      <c r="L216" s="15">
        <v>925534</v>
      </c>
      <c r="M216" s="168">
        <v>925321</v>
      </c>
      <c r="N216" s="147">
        <v>12232.608099999999</v>
      </c>
      <c r="O216" s="170">
        <v>12224.63457</v>
      </c>
    </row>
    <row r="217" spans="1:15" outlineLevel="2" x14ac:dyDescent="0.3">
      <c r="A217" s="13">
        <v>2022</v>
      </c>
      <c r="B217" s="14" t="s">
        <v>188</v>
      </c>
      <c r="C217" s="14" t="s">
        <v>187</v>
      </c>
      <c r="D217" s="14">
        <v>42000</v>
      </c>
      <c r="E217" s="14" t="s">
        <v>199</v>
      </c>
      <c r="F217" s="14" t="s">
        <v>198</v>
      </c>
      <c r="G217" s="14" t="s">
        <v>109</v>
      </c>
      <c r="H217" s="15">
        <v>5825</v>
      </c>
      <c r="I217" s="168">
        <v>5833</v>
      </c>
      <c r="J217" s="15">
        <v>10016</v>
      </c>
      <c r="K217" s="168">
        <v>10032</v>
      </c>
      <c r="L217" s="15">
        <v>1145132</v>
      </c>
      <c r="M217" s="168">
        <v>1148114</v>
      </c>
      <c r="N217" s="147">
        <v>15253.174779999999</v>
      </c>
      <c r="O217" s="170">
        <v>15302.20001</v>
      </c>
    </row>
    <row r="218" spans="1:15" outlineLevel="2" x14ac:dyDescent="0.3">
      <c r="A218" s="13">
        <v>2022</v>
      </c>
      <c r="B218" s="14" t="s">
        <v>188</v>
      </c>
      <c r="C218" s="14" t="s">
        <v>187</v>
      </c>
      <c r="D218" s="14">
        <v>43000</v>
      </c>
      <c r="E218" s="14" t="s">
        <v>197</v>
      </c>
      <c r="F218" s="14" t="s">
        <v>197</v>
      </c>
      <c r="G218" s="14" t="s">
        <v>108</v>
      </c>
      <c r="H218" s="15">
        <v>2169</v>
      </c>
      <c r="I218" s="168">
        <v>2175</v>
      </c>
      <c r="J218" s="15">
        <v>3444</v>
      </c>
      <c r="K218" s="168">
        <v>3451</v>
      </c>
      <c r="L218" s="15">
        <v>424407</v>
      </c>
      <c r="M218" s="168">
        <v>424810</v>
      </c>
      <c r="N218" s="147">
        <v>5807.45712</v>
      </c>
      <c r="O218" s="170">
        <v>5819.5061999999998</v>
      </c>
    </row>
    <row r="219" spans="1:15" outlineLevel="2" x14ac:dyDescent="0.3">
      <c r="A219" s="13">
        <v>2022</v>
      </c>
      <c r="B219" s="14" t="s">
        <v>188</v>
      </c>
      <c r="C219" s="14" t="s">
        <v>187</v>
      </c>
      <c r="D219" s="14">
        <v>43000</v>
      </c>
      <c r="E219" s="14" t="s">
        <v>197</v>
      </c>
      <c r="F219" s="14" t="s">
        <v>197</v>
      </c>
      <c r="G219" s="14" t="s">
        <v>109</v>
      </c>
      <c r="H219" s="15">
        <v>2560</v>
      </c>
      <c r="I219" s="168">
        <v>2573</v>
      </c>
      <c r="J219" s="15">
        <v>4295</v>
      </c>
      <c r="K219" s="168">
        <v>4342</v>
      </c>
      <c r="L219" s="15">
        <v>534874</v>
      </c>
      <c r="M219" s="168">
        <v>539807</v>
      </c>
      <c r="N219" s="147">
        <v>7316.9923399999998</v>
      </c>
      <c r="O219" s="170">
        <v>7389.3423300000004</v>
      </c>
    </row>
    <row r="220" spans="1:15" outlineLevel="2" x14ac:dyDescent="0.3">
      <c r="A220" s="13">
        <v>2022</v>
      </c>
      <c r="B220" s="14" t="s">
        <v>188</v>
      </c>
      <c r="C220" s="14" t="s">
        <v>187</v>
      </c>
      <c r="D220" s="14">
        <v>44000</v>
      </c>
      <c r="E220" s="14" t="s">
        <v>196</v>
      </c>
      <c r="F220" s="14" t="s">
        <v>195</v>
      </c>
      <c r="G220" s="14" t="s">
        <v>108</v>
      </c>
      <c r="H220" s="15">
        <v>15860</v>
      </c>
      <c r="I220" s="168">
        <v>15940</v>
      </c>
      <c r="J220" s="15">
        <v>26786</v>
      </c>
      <c r="K220" s="168">
        <v>26882</v>
      </c>
      <c r="L220" s="15">
        <v>3003904</v>
      </c>
      <c r="M220" s="168">
        <v>3021900</v>
      </c>
      <c r="N220" s="147">
        <v>41039.520929999999</v>
      </c>
      <c r="O220" s="170">
        <v>41293.044439999998</v>
      </c>
    </row>
    <row r="221" spans="1:15" outlineLevel="2" x14ac:dyDescent="0.3">
      <c r="A221" s="13">
        <v>2022</v>
      </c>
      <c r="B221" s="14" t="s">
        <v>188</v>
      </c>
      <c r="C221" s="14" t="s">
        <v>187</v>
      </c>
      <c r="D221" s="14">
        <v>44000</v>
      </c>
      <c r="E221" s="14" t="s">
        <v>196</v>
      </c>
      <c r="F221" s="14" t="s">
        <v>195</v>
      </c>
      <c r="G221" s="14" t="s">
        <v>109</v>
      </c>
      <c r="H221" s="15">
        <v>17535</v>
      </c>
      <c r="I221" s="168">
        <v>17698</v>
      </c>
      <c r="J221" s="15">
        <v>30968</v>
      </c>
      <c r="K221" s="168">
        <v>31241</v>
      </c>
      <c r="L221" s="15">
        <v>3512753</v>
      </c>
      <c r="M221" s="168">
        <v>3540929</v>
      </c>
      <c r="N221" s="147">
        <v>48087.039989999997</v>
      </c>
      <c r="O221" s="170">
        <v>48507.661890000003</v>
      </c>
    </row>
    <row r="222" spans="1:15" outlineLevel="2" x14ac:dyDescent="0.3">
      <c r="A222" s="13">
        <v>2022</v>
      </c>
      <c r="B222" s="14" t="s">
        <v>188</v>
      </c>
      <c r="C222" s="14" t="s">
        <v>187</v>
      </c>
      <c r="D222" s="14">
        <v>45000</v>
      </c>
      <c r="E222" s="14" t="s">
        <v>194</v>
      </c>
      <c r="F222" s="14" t="s">
        <v>193</v>
      </c>
      <c r="G222" s="14" t="s">
        <v>108</v>
      </c>
      <c r="H222" s="15">
        <v>3558</v>
      </c>
      <c r="I222" s="168">
        <v>3537</v>
      </c>
      <c r="J222" s="15">
        <v>5904</v>
      </c>
      <c r="K222" s="168">
        <v>5872</v>
      </c>
      <c r="L222" s="15">
        <v>657842</v>
      </c>
      <c r="M222" s="168">
        <v>651153</v>
      </c>
      <c r="N222" s="147">
        <v>8854.7184099999995</v>
      </c>
      <c r="O222" s="170">
        <v>8762.2269199999992</v>
      </c>
    </row>
    <row r="223" spans="1:15" outlineLevel="2" x14ac:dyDescent="0.3">
      <c r="A223" s="13">
        <v>2022</v>
      </c>
      <c r="B223" s="14" t="s">
        <v>188</v>
      </c>
      <c r="C223" s="14" t="s">
        <v>187</v>
      </c>
      <c r="D223" s="14">
        <v>45000</v>
      </c>
      <c r="E223" s="14" t="s">
        <v>194</v>
      </c>
      <c r="F223" s="14" t="s">
        <v>193</v>
      </c>
      <c r="G223" s="14" t="s">
        <v>109</v>
      </c>
      <c r="H223" s="15">
        <v>3939</v>
      </c>
      <c r="I223" s="168">
        <v>3923</v>
      </c>
      <c r="J223" s="15">
        <v>6822</v>
      </c>
      <c r="K223" s="168">
        <v>6803</v>
      </c>
      <c r="L223" s="15">
        <v>753273</v>
      </c>
      <c r="M223" s="168">
        <v>753378</v>
      </c>
      <c r="N223" s="147">
        <v>10135.1391</v>
      </c>
      <c r="O223" s="170">
        <v>10129.546319999999</v>
      </c>
    </row>
    <row r="224" spans="1:15" outlineLevel="2" x14ac:dyDescent="0.3">
      <c r="A224" s="13">
        <v>2022</v>
      </c>
      <c r="B224" s="14" t="s">
        <v>188</v>
      </c>
      <c r="C224" s="14" t="s">
        <v>187</v>
      </c>
      <c r="D224" s="14">
        <v>46000</v>
      </c>
      <c r="E224" s="14" t="s">
        <v>192</v>
      </c>
      <c r="F224" s="14" t="s">
        <v>191</v>
      </c>
      <c r="G224" s="14" t="s">
        <v>108</v>
      </c>
      <c r="H224" s="15">
        <v>6781</v>
      </c>
      <c r="I224" s="168">
        <v>6774</v>
      </c>
      <c r="J224" s="15">
        <v>11000</v>
      </c>
      <c r="K224" s="168">
        <v>10999</v>
      </c>
      <c r="L224" s="15">
        <v>1269075</v>
      </c>
      <c r="M224" s="168">
        <v>1271046</v>
      </c>
      <c r="N224" s="147">
        <v>16843.21297</v>
      </c>
      <c r="O224" s="170">
        <v>16870.97063</v>
      </c>
    </row>
    <row r="225" spans="1:15" outlineLevel="2" x14ac:dyDescent="0.3">
      <c r="A225" s="13">
        <v>2022</v>
      </c>
      <c r="B225" s="14" t="s">
        <v>188</v>
      </c>
      <c r="C225" s="14" t="s">
        <v>187</v>
      </c>
      <c r="D225" s="14">
        <v>46000</v>
      </c>
      <c r="E225" s="14" t="s">
        <v>192</v>
      </c>
      <c r="F225" s="14" t="s">
        <v>191</v>
      </c>
      <c r="G225" s="14" t="s">
        <v>109</v>
      </c>
      <c r="H225" s="15">
        <v>7782</v>
      </c>
      <c r="I225" s="168">
        <v>7791</v>
      </c>
      <c r="J225" s="15">
        <v>13379</v>
      </c>
      <c r="K225" s="168">
        <v>13403</v>
      </c>
      <c r="L225" s="15">
        <v>1601847</v>
      </c>
      <c r="M225" s="168">
        <v>1604850</v>
      </c>
      <c r="N225" s="147">
        <v>21359.584599999998</v>
      </c>
      <c r="O225" s="170">
        <v>21378.500469999999</v>
      </c>
    </row>
    <row r="226" spans="1:15" outlineLevel="2" x14ac:dyDescent="0.3">
      <c r="A226" s="13">
        <v>2022</v>
      </c>
      <c r="B226" s="14" t="s">
        <v>188</v>
      </c>
      <c r="C226" s="14" t="s">
        <v>187</v>
      </c>
      <c r="D226" s="14">
        <v>71000</v>
      </c>
      <c r="E226" s="14" t="s">
        <v>190</v>
      </c>
      <c r="F226" s="14" t="s">
        <v>190</v>
      </c>
      <c r="G226" s="14" t="s">
        <v>108</v>
      </c>
      <c r="H226" s="15">
        <v>10983</v>
      </c>
      <c r="I226" s="168">
        <v>10979</v>
      </c>
      <c r="J226" s="15">
        <v>17888</v>
      </c>
      <c r="K226" s="168">
        <v>17907</v>
      </c>
      <c r="L226" s="15">
        <v>2202259</v>
      </c>
      <c r="M226" s="168">
        <v>2201313</v>
      </c>
      <c r="N226" s="147">
        <v>30550.052879999999</v>
      </c>
      <c r="O226" s="170">
        <v>30523.499100000001</v>
      </c>
    </row>
    <row r="227" spans="1:15" outlineLevel="2" x14ac:dyDescent="0.3">
      <c r="A227" s="13">
        <v>2022</v>
      </c>
      <c r="B227" s="14" t="s">
        <v>188</v>
      </c>
      <c r="C227" s="14" t="s">
        <v>187</v>
      </c>
      <c r="D227" s="14">
        <v>71000</v>
      </c>
      <c r="E227" s="14" t="s">
        <v>190</v>
      </c>
      <c r="F227" s="14" t="s">
        <v>190</v>
      </c>
      <c r="G227" s="14" t="s">
        <v>109</v>
      </c>
      <c r="H227" s="15">
        <v>12386</v>
      </c>
      <c r="I227" s="168">
        <v>12395</v>
      </c>
      <c r="J227" s="15">
        <v>21160</v>
      </c>
      <c r="K227" s="168">
        <v>21195</v>
      </c>
      <c r="L227" s="15">
        <v>2665491</v>
      </c>
      <c r="M227" s="168">
        <v>2664865</v>
      </c>
      <c r="N227" s="147">
        <v>36453.928160000003</v>
      </c>
      <c r="O227" s="170">
        <v>36441.340949999998</v>
      </c>
    </row>
    <row r="228" spans="1:15" outlineLevel="2" x14ac:dyDescent="0.3">
      <c r="A228" s="13">
        <v>2022</v>
      </c>
      <c r="B228" s="14" t="s">
        <v>188</v>
      </c>
      <c r="C228" s="14" t="s">
        <v>187</v>
      </c>
      <c r="D228" s="14">
        <v>72000</v>
      </c>
      <c r="E228" s="14" t="s">
        <v>189</v>
      </c>
      <c r="F228" s="14" t="s">
        <v>189</v>
      </c>
      <c r="G228" s="14" t="s">
        <v>108</v>
      </c>
      <c r="H228" s="15">
        <v>6446</v>
      </c>
      <c r="I228" s="168">
        <v>6438</v>
      </c>
      <c r="J228" s="15">
        <v>9953</v>
      </c>
      <c r="K228" s="168">
        <v>9940</v>
      </c>
      <c r="L228" s="15">
        <v>1327997</v>
      </c>
      <c r="M228" s="168">
        <v>1324507</v>
      </c>
      <c r="N228" s="147">
        <v>17766.540069999999</v>
      </c>
      <c r="O228" s="170">
        <v>17715.378789999999</v>
      </c>
    </row>
    <row r="229" spans="1:15" outlineLevel="2" x14ac:dyDescent="0.3">
      <c r="A229" s="13">
        <v>2022</v>
      </c>
      <c r="B229" s="14" t="s">
        <v>188</v>
      </c>
      <c r="C229" s="14" t="s">
        <v>187</v>
      </c>
      <c r="D229" s="14">
        <v>72000</v>
      </c>
      <c r="E229" s="14" t="s">
        <v>189</v>
      </c>
      <c r="F229" s="14" t="s">
        <v>189</v>
      </c>
      <c r="G229" s="14" t="s">
        <v>109</v>
      </c>
      <c r="H229" s="15">
        <v>7432</v>
      </c>
      <c r="I229" s="168">
        <v>7398</v>
      </c>
      <c r="J229" s="15">
        <v>12189</v>
      </c>
      <c r="K229" s="168">
        <v>12125</v>
      </c>
      <c r="L229" s="15">
        <v>1594765</v>
      </c>
      <c r="M229" s="168">
        <v>1585708</v>
      </c>
      <c r="N229" s="147">
        <v>21338.589459999999</v>
      </c>
      <c r="O229" s="170">
        <v>21218.030739999998</v>
      </c>
    </row>
    <row r="230" spans="1:15" outlineLevel="2" x14ac:dyDescent="0.3">
      <c r="A230" s="13">
        <v>2022</v>
      </c>
      <c r="B230" s="14" t="s">
        <v>188</v>
      </c>
      <c r="C230" s="14" t="s">
        <v>187</v>
      </c>
      <c r="D230" s="14">
        <v>73000</v>
      </c>
      <c r="E230" s="14" t="s">
        <v>186</v>
      </c>
      <c r="F230" s="14" t="s">
        <v>185</v>
      </c>
      <c r="G230" s="14" t="s">
        <v>108</v>
      </c>
      <c r="H230" s="15">
        <v>5069</v>
      </c>
      <c r="I230" s="168">
        <v>5051</v>
      </c>
      <c r="J230" s="15">
        <v>7992</v>
      </c>
      <c r="K230" s="168">
        <v>7960</v>
      </c>
      <c r="L230" s="15">
        <v>1018845</v>
      </c>
      <c r="M230" s="168">
        <v>1014339</v>
      </c>
      <c r="N230" s="147">
        <v>13595.17578</v>
      </c>
      <c r="O230" s="170">
        <v>13528.94195</v>
      </c>
    </row>
    <row r="231" spans="1:15" outlineLevel="2" x14ac:dyDescent="0.3">
      <c r="A231" s="13">
        <v>2022</v>
      </c>
      <c r="B231" s="14" t="s">
        <v>188</v>
      </c>
      <c r="C231" s="14" t="s">
        <v>187</v>
      </c>
      <c r="D231" s="14">
        <v>73000</v>
      </c>
      <c r="E231" s="14" t="s">
        <v>186</v>
      </c>
      <c r="F231" s="14" t="s">
        <v>185</v>
      </c>
      <c r="G231" s="14" t="s">
        <v>109</v>
      </c>
      <c r="H231" s="15">
        <v>5721</v>
      </c>
      <c r="I231" s="168">
        <v>5710</v>
      </c>
      <c r="J231" s="15">
        <v>9556</v>
      </c>
      <c r="K231" s="168">
        <v>9555</v>
      </c>
      <c r="L231" s="15">
        <v>1261094</v>
      </c>
      <c r="M231" s="168">
        <v>1260614</v>
      </c>
      <c r="N231" s="147">
        <v>16827.01325</v>
      </c>
      <c r="O231" s="170">
        <v>16821.53328</v>
      </c>
    </row>
    <row r="232" spans="1:15" outlineLevel="2" x14ac:dyDescent="0.3">
      <c r="A232" s="13">
        <v>2022</v>
      </c>
      <c r="B232" s="14" t="s">
        <v>184</v>
      </c>
      <c r="C232" s="14" t="s">
        <v>183</v>
      </c>
      <c r="D232" s="14">
        <v>21000</v>
      </c>
      <c r="E232" s="14" t="s">
        <v>182</v>
      </c>
      <c r="F232" s="14" t="s">
        <v>181</v>
      </c>
      <c r="G232" s="14" t="s">
        <v>108</v>
      </c>
      <c r="H232" s="15">
        <v>26065</v>
      </c>
      <c r="I232" s="168">
        <v>25976</v>
      </c>
      <c r="J232" s="15">
        <v>41171</v>
      </c>
      <c r="K232" s="168">
        <v>41104</v>
      </c>
      <c r="L232" s="15">
        <v>6160752</v>
      </c>
      <c r="M232" s="168">
        <v>6129297</v>
      </c>
      <c r="N232" s="147">
        <v>86095.570170000006</v>
      </c>
      <c r="O232" s="170">
        <v>85664.464370000002</v>
      </c>
    </row>
    <row r="233" spans="1:15" outlineLevel="2" x14ac:dyDescent="0.3">
      <c r="A233" s="13">
        <v>2022</v>
      </c>
      <c r="B233" s="14" t="s">
        <v>184</v>
      </c>
      <c r="C233" s="14" t="s">
        <v>183</v>
      </c>
      <c r="D233" s="14">
        <v>21000</v>
      </c>
      <c r="E233" s="14" t="s">
        <v>182</v>
      </c>
      <c r="F233" s="14" t="s">
        <v>181</v>
      </c>
      <c r="G233" s="14" t="s">
        <v>109</v>
      </c>
      <c r="H233" s="15">
        <v>29331</v>
      </c>
      <c r="I233" s="168">
        <v>29343</v>
      </c>
      <c r="J233" s="15">
        <v>46609</v>
      </c>
      <c r="K233" s="168">
        <v>46677</v>
      </c>
      <c r="L233" s="15">
        <v>7018886</v>
      </c>
      <c r="M233" s="168">
        <v>7015302</v>
      </c>
      <c r="N233" s="147">
        <v>97010.961580000003</v>
      </c>
      <c r="O233" s="170">
        <v>96929.011150000006</v>
      </c>
    </row>
    <row r="234" spans="1:15" outlineLevel="2" x14ac:dyDescent="0.3">
      <c r="A234" s="13">
        <v>2022</v>
      </c>
      <c r="B234" s="14" t="s">
        <v>150</v>
      </c>
      <c r="C234" s="14" t="s">
        <v>149</v>
      </c>
      <c r="D234" s="14">
        <v>25000</v>
      </c>
      <c r="E234" s="14" t="s">
        <v>180</v>
      </c>
      <c r="F234" s="14" t="s">
        <v>179</v>
      </c>
      <c r="G234" s="14" t="s">
        <v>108</v>
      </c>
      <c r="H234" s="15">
        <v>10623</v>
      </c>
      <c r="I234" s="168">
        <v>10555</v>
      </c>
      <c r="J234" s="15">
        <v>16056</v>
      </c>
      <c r="K234" s="168">
        <v>15908</v>
      </c>
      <c r="L234" s="15">
        <v>2095060</v>
      </c>
      <c r="M234" s="168">
        <v>2077417</v>
      </c>
      <c r="N234" s="147">
        <v>27586.03269</v>
      </c>
      <c r="O234" s="170">
        <v>27326.396219999999</v>
      </c>
    </row>
    <row r="235" spans="1:15" outlineLevel="2" x14ac:dyDescent="0.3">
      <c r="A235" s="13">
        <v>2022</v>
      </c>
      <c r="B235" s="14" t="s">
        <v>150</v>
      </c>
      <c r="C235" s="14" t="s">
        <v>149</v>
      </c>
      <c r="D235" s="14">
        <v>25000</v>
      </c>
      <c r="E235" s="14" t="s">
        <v>180</v>
      </c>
      <c r="F235" s="14" t="s">
        <v>179</v>
      </c>
      <c r="G235" s="14" t="s">
        <v>109</v>
      </c>
      <c r="H235" s="15">
        <v>12255</v>
      </c>
      <c r="I235" s="168">
        <v>12175</v>
      </c>
      <c r="J235" s="15">
        <v>19722</v>
      </c>
      <c r="K235" s="168">
        <v>19554</v>
      </c>
      <c r="L235" s="15">
        <v>2603667</v>
      </c>
      <c r="M235" s="168">
        <v>2582055</v>
      </c>
      <c r="N235" s="147">
        <v>34092.084889999998</v>
      </c>
      <c r="O235" s="170">
        <v>33780.693870000003</v>
      </c>
    </row>
    <row r="236" spans="1:15" outlineLevel="2" x14ac:dyDescent="0.3">
      <c r="A236" s="13">
        <v>2022</v>
      </c>
      <c r="B236" s="14" t="s">
        <v>150</v>
      </c>
      <c r="C236" s="14" t="s">
        <v>149</v>
      </c>
      <c r="D236" s="14">
        <v>51000</v>
      </c>
      <c r="E236" s="14" t="s">
        <v>178</v>
      </c>
      <c r="F236" s="14" t="s">
        <v>177</v>
      </c>
      <c r="G236" s="14" t="s">
        <v>108</v>
      </c>
      <c r="H236" s="15">
        <v>2692</v>
      </c>
      <c r="I236" s="168">
        <v>2682</v>
      </c>
      <c r="J236" s="15">
        <v>3835</v>
      </c>
      <c r="K236" s="168">
        <v>3810</v>
      </c>
      <c r="L236" s="15">
        <v>515240</v>
      </c>
      <c r="M236" s="168">
        <v>513406</v>
      </c>
      <c r="N236" s="147">
        <v>6805.8037000000004</v>
      </c>
      <c r="O236" s="170">
        <v>6789.1778100000001</v>
      </c>
    </row>
    <row r="237" spans="1:15" outlineLevel="2" x14ac:dyDescent="0.3">
      <c r="A237" s="13">
        <v>2022</v>
      </c>
      <c r="B237" s="14" t="s">
        <v>150</v>
      </c>
      <c r="C237" s="14" t="s">
        <v>149</v>
      </c>
      <c r="D237" s="14">
        <v>51000</v>
      </c>
      <c r="E237" s="14" t="s">
        <v>178</v>
      </c>
      <c r="F237" s="14" t="s">
        <v>177</v>
      </c>
      <c r="G237" s="14" t="s">
        <v>109</v>
      </c>
      <c r="H237" s="15">
        <v>3291</v>
      </c>
      <c r="I237" s="168">
        <v>3270</v>
      </c>
      <c r="J237" s="15">
        <v>5053</v>
      </c>
      <c r="K237" s="168">
        <v>5016</v>
      </c>
      <c r="L237" s="15">
        <v>682879</v>
      </c>
      <c r="M237" s="168">
        <v>677061</v>
      </c>
      <c r="N237" s="147">
        <v>9051.1203399999995</v>
      </c>
      <c r="O237" s="170">
        <v>8976.0641599999999</v>
      </c>
    </row>
    <row r="238" spans="1:15" outlineLevel="2" x14ac:dyDescent="0.3">
      <c r="A238" s="13">
        <v>2022</v>
      </c>
      <c r="B238" s="14" t="s">
        <v>150</v>
      </c>
      <c r="C238" s="14" t="s">
        <v>149</v>
      </c>
      <c r="D238" s="14">
        <v>52000</v>
      </c>
      <c r="E238" s="14" t="s">
        <v>176</v>
      </c>
      <c r="F238" s="14" t="s">
        <v>176</v>
      </c>
      <c r="G238" s="14" t="s">
        <v>108</v>
      </c>
      <c r="H238" s="15">
        <v>6977</v>
      </c>
      <c r="I238" s="168">
        <v>6954</v>
      </c>
      <c r="J238" s="15">
        <v>10620</v>
      </c>
      <c r="K238" s="168">
        <v>10574</v>
      </c>
      <c r="L238" s="15">
        <v>1484006</v>
      </c>
      <c r="M238" s="168">
        <v>1476681</v>
      </c>
      <c r="N238" s="147">
        <v>20456.261409999999</v>
      </c>
      <c r="O238" s="170">
        <v>20363.85843</v>
      </c>
    </row>
    <row r="239" spans="1:15" outlineLevel="2" x14ac:dyDescent="0.3">
      <c r="A239" s="13">
        <v>2022</v>
      </c>
      <c r="B239" s="14" t="s">
        <v>150</v>
      </c>
      <c r="C239" s="14" t="s">
        <v>149</v>
      </c>
      <c r="D239" s="14">
        <v>52000</v>
      </c>
      <c r="E239" s="14" t="s">
        <v>176</v>
      </c>
      <c r="F239" s="14" t="s">
        <v>176</v>
      </c>
      <c r="G239" s="14" t="s">
        <v>109</v>
      </c>
      <c r="H239" s="15">
        <v>8646</v>
      </c>
      <c r="I239" s="168">
        <v>8633</v>
      </c>
      <c r="J239" s="15">
        <v>13953</v>
      </c>
      <c r="K239" s="168">
        <v>13930</v>
      </c>
      <c r="L239" s="15">
        <v>2007223</v>
      </c>
      <c r="M239" s="168">
        <v>2000153</v>
      </c>
      <c r="N239" s="147">
        <v>27361.991699999999</v>
      </c>
      <c r="O239" s="170">
        <v>27259.041130000001</v>
      </c>
    </row>
    <row r="240" spans="1:15" outlineLevel="2" x14ac:dyDescent="0.3">
      <c r="A240" s="13">
        <v>2022</v>
      </c>
      <c r="B240" s="14" t="s">
        <v>150</v>
      </c>
      <c r="C240" s="14" t="s">
        <v>149</v>
      </c>
      <c r="D240" s="14">
        <v>53000</v>
      </c>
      <c r="E240" s="14" t="s">
        <v>175</v>
      </c>
      <c r="F240" s="14" t="s">
        <v>174</v>
      </c>
      <c r="G240" s="14" t="s">
        <v>108</v>
      </c>
      <c r="H240" s="15">
        <v>4412</v>
      </c>
      <c r="I240" s="168">
        <v>4352</v>
      </c>
      <c r="J240" s="15">
        <v>6980</v>
      </c>
      <c r="K240" s="168">
        <v>6768</v>
      </c>
      <c r="L240" s="15">
        <v>980964</v>
      </c>
      <c r="M240" s="168">
        <v>953816</v>
      </c>
      <c r="N240" s="147">
        <v>13499.18734</v>
      </c>
      <c r="O240" s="170">
        <v>13073.58136</v>
      </c>
    </row>
    <row r="241" spans="1:15" outlineLevel="2" x14ac:dyDescent="0.3">
      <c r="A241" s="13">
        <v>2022</v>
      </c>
      <c r="B241" s="14" t="s">
        <v>150</v>
      </c>
      <c r="C241" s="14" t="s">
        <v>149</v>
      </c>
      <c r="D241" s="14">
        <v>53000</v>
      </c>
      <c r="E241" s="14" t="s">
        <v>175</v>
      </c>
      <c r="F241" s="14" t="s">
        <v>174</v>
      </c>
      <c r="G241" s="14" t="s">
        <v>109</v>
      </c>
      <c r="H241" s="15">
        <v>5441</v>
      </c>
      <c r="I241" s="168">
        <v>5393</v>
      </c>
      <c r="J241" s="15">
        <v>8881</v>
      </c>
      <c r="K241" s="168">
        <v>8705</v>
      </c>
      <c r="L241" s="15">
        <v>1256778</v>
      </c>
      <c r="M241" s="168">
        <v>1241866</v>
      </c>
      <c r="N241" s="147">
        <v>16956.509610000001</v>
      </c>
      <c r="O241" s="170">
        <v>16740.648969999998</v>
      </c>
    </row>
    <row r="242" spans="1:15" outlineLevel="2" x14ac:dyDescent="0.3">
      <c r="A242" s="13">
        <v>2022</v>
      </c>
      <c r="B242" s="14" t="s">
        <v>150</v>
      </c>
      <c r="C242" s="14" t="s">
        <v>149</v>
      </c>
      <c r="D242" s="14">
        <v>55000</v>
      </c>
      <c r="E242" s="14" t="s">
        <v>171</v>
      </c>
      <c r="F242" s="14" t="s">
        <v>170</v>
      </c>
      <c r="G242" s="14" t="s">
        <v>108</v>
      </c>
      <c r="H242" s="15">
        <v>2167</v>
      </c>
      <c r="I242" s="168">
        <v>2159</v>
      </c>
      <c r="J242" s="15">
        <v>3201</v>
      </c>
      <c r="K242" s="168">
        <v>3193</v>
      </c>
      <c r="L242" s="15">
        <v>437233</v>
      </c>
      <c r="M242" s="168">
        <v>434856</v>
      </c>
      <c r="N242" s="147">
        <v>5856.2946700000002</v>
      </c>
      <c r="O242" s="170">
        <v>5818.7746299999999</v>
      </c>
    </row>
    <row r="243" spans="1:15" outlineLevel="2" x14ac:dyDescent="0.3">
      <c r="A243" s="13">
        <v>2022</v>
      </c>
      <c r="B243" s="14" t="s">
        <v>150</v>
      </c>
      <c r="C243" s="14" t="s">
        <v>149</v>
      </c>
      <c r="D243" s="14">
        <v>55000</v>
      </c>
      <c r="E243" s="14" t="s">
        <v>171</v>
      </c>
      <c r="F243" s="14" t="s">
        <v>170</v>
      </c>
      <c r="G243" s="14" t="s">
        <v>109</v>
      </c>
      <c r="H243" s="15">
        <v>2603</v>
      </c>
      <c r="I243" s="168">
        <v>2588</v>
      </c>
      <c r="J243" s="15">
        <v>3965</v>
      </c>
      <c r="K243" s="168">
        <v>3955</v>
      </c>
      <c r="L243" s="15">
        <v>544587</v>
      </c>
      <c r="M243" s="168">
        <v>541583</v>
      </c>
      <c r="N243" s="147">
        <v>7274.9346500000001</v>
      </c>
      <c r="O243" s="170">
        <v>7222.6205</v>
      </c>
    </row>
    <row r="244" spans="1:15" outlineLevel="2" x14ac:dyDescent="0.3">
      <c r="A244" s="13">
        <v>2022</v>
      </c>
      <c r="B244" s="14" t="s">
        <v>150</v>
      </c>
      <c r="C244" s="14" t="s">
        <v>149</v>
      </c>
      <c r="D244" s="14">
        <v>56000</v>
      </c>
      <c r="E244" s="14" t="s">
        <v>169</v>
      </c>
      <c r="F244" s="14" t="s">
        <v>169</v>
      </c>
      <c r="G244" s="14" t="s">
        <v>108</v>
      </c>
      <c r="H244" s="15">
        <v>1593</v>
      </c>
      <c r="I244" s="168">
        <v>1578</v>
      </c>
      <c r="J244" s="15">
        <v>2187</v>
      </c>
      <c r="K244" s="168">
        <v>2161</v>
      </c>
      <c r="L244" s="15">
        <v>283125</v>
      </c>
      <c r="M244" s="168">
        <v>278126</v>
      </c>
      <c r="N244" s="147">
        <v>3724.5911900000001</v>
      </c>
      <c r="O244" s="170">
        <v>3653.1980600000002</v>
      </c>
    </row>
    <row r="245" spans="1:15" outlineLevel="2" x14ac:dyDescent="0.3">
      <c r="A245" s="13">
        <v>2022</v>
      </c>
      <c r="B245" s="14" t="s">
        <v>150</v>
      </c>
      <c r="C245" s="14" t="s">
        <v>149</v>
      </c>
      <c r="D245" s="14">
        <v>56000</v>
      </c>
      <c r="E245" s="14" t="s">
        <v>169</v>
      </c>
      <c r="F245" s="14" t="s">
        <v>169</v>
      </c>
      <c r="G245" s="14" t="s">
        <v>109</v>
      </c>
      <c r="H245" s="15">
        <v>2102</v>
      </c>
      <c r="I245" s="168">
        <v>2086</v>
      </c>
      <c r="J245" s="15">
        <v>3158</v>
      </c>
      <c r="K245" s="168">
        <v>3130</v>
      </c>
      <c r="L245" s="15">
        <v>414256</v>
      </c>
      <c r="M245" s="168">
        <v>410551</v>
      </c>
      <c r="N245" s="147">
        <v>5437.3427000000001</v>
      </c>
      <c r="O245" s="170">
        <v>5372.5273299999999</v>
      </c>
    </row>
    <row r="246" spans="1:15" outlineLevel="2" x14ac:dyDescent="0.3">
      <c r="A246" s="13">
        <v>2022</v>
      </c>
      <c r="B246" s="14" t="s">
        <v>150</v>
      </c>
      <c r="C246" s="14" t="s">
        <v>149</v>
      </c>
      <c r="D246" s="14">
        <v>57000</v>
      </c>
      <c r="E246" s="14" t="s">
        <v>227</v>
      </c>
      <c r="F246" s="14" t="s">
        <v>270</v>
      </c>
      <c r="G246" s="14" t="s">
        <v>108</v>
      </c>
      <c r="H246" s="15">
        <v>4825</v>
      </c>
      <c r="I246" s="168">
        <v>4804</v>
      </c>
      <c r="J246" s="15">
        <v>6954</v>
      </c>
      <c r="K246" s="168">
        <v>6906</v>
      </c>
      <c r="L246" s="15">
        <v>959291</v>
      </c>
      <c r="M246" s="168">
        <v>952233</v>
      </c>
      <c r="N246" s="147">
        <v>12627.71617</v>
      </c>
      <c r="O246" s="170">
        <v>12529.247009999999</v>
      </c>
    </row>
    <row r="247" spans="1:15" outlineLevel="2" x14ac:dyDescent="0.3">
      <c r="A247" s="13">
        <v>2022</v>
      </c>
      <c r="B247" s="14" t="s">
        <v>150</v>
      </c>
      <c r="C247" s="14" t="s">
        <v>149</v>
      </c>
      <c r="D247" s="14">
        <v>57000</v>
      </c>
      <c r="E247" s="14" t="s">
        <v>227</v>
      </c>
      <c r="F247" s="14" t="s">
        <v>270</v>
      </c>
      <c r="G247" s="14" t="s">
        <v>109</v>
      </c>
      <c r="H247" s="15">
        <v>5403</v>
      </c>
      <c r="I247" s="168">
        <v>5406</v>
      </c>
      <c r="J247" s="15">
        <v>8335</v>
      </c>
      <c r="K247" s="168">
        <v>8355</v>
      </c>
      <c r="L247" s="15">
        <v>1141365</v>
      </c>
      <c r="M247" s="168">
        <v>1140128</v>
      </c>
      <c r="N247" s="147">
        <v>14883.196019999999</v>
      </c>
      <c r="O247" s="170">
        <v>14870.37183</v>
      </c>
    </row>
    <row r="248" spans="1:15" outlineLevel="2" x14ac:dyDescent="0.3">
      <c r="A248" s="13">
        <v>2022</v>
      </c>
      <c r="B248" s="14" t="s">
        <v>150</v>
      </c>
      <c r="C248" s="14" t="s">
        <v>149</v>
      </c>
      <c r="D248" s="14">
        <v>58000</v>
      </c>
      <c r="E248" s="14" t="s">
        <v>226</v>
      </c>
      <c r="F248" s="14" t="s">
        <v>226</v>
      </c>
      <c r="G248" s="14" t="s">
        <v>108</v>
      </c>
      <c r="H248" s="15">
        <v>2314</v>
      </c>
      <c r="I248" s="168">
        <v>2312</v>
      </c>
      <c r="J248" s="15">
        <v>3361</v>
      </c>
      <c r="K248" s="168">
        <v>3367</v>
      </c>
      <c r="L248" s="15">
        <v>470090</v>
      </c>
      <c r="M248" s="168">
        <v>471595</v>
      </c>
      <c r="N248" s="147">
        <v>6401.34825</v>
      </c>
      <c r="O248" s="170">
        <v>6429.6463199999998</v>
      </c>
    </row>
    <row r="249" spans="1:15" outlineLevel="2" x14ac:dyDescent="0.3">
      <c r="A249" s="13">
        <v>2022</v>
      </c>
      <c r="B249" s="14" t="s">
        <v>150</v>
      </c>
      <c r="C249" s="14" t="s">
        <v>149</v>
      </c>
      <c r="D249" s="14">
        <v>58000</v>
      </c>
      <c r="E249" s="14" t="s">
        <v>226</v>
      </c>
      <c r="F249" s="14" t="s">
        <v>226</v>
      </c>
      <c r="G249" s="14" t="s">
        <v>109</v>
      </c>
      <c r="H249" s="15">
        <v>2929</v>
      </c>
      <c r="I249" s="168">
        <v>2941</v>
      </c>
      <c r="J249" s="15">
        <v>4496</v>
      </c>
      <c r="K249" s="168">
        <v>4488</v>
      </c>
      <c r="L249" s="15">
        <v>635282</v>
      </c>
      <c r="M249" s="168">
        <v>634507</v>
      </c>
      <c r="N249" s="147">
        <v>8477.9352600000002</v>
      </c>
      <c r="O249" s="170">
        <v>8456.1507099999999</v>
      </c>
    </row>
    <row r="250" spans="1:15" outlineLevel="2" x14ac:dyDescent="0.3">
      <c r="A250" s="13">
        <v>2022</v>
      </c>
      <c r="B250" s="14" t="s">
        <v>150</v>
      </c>
      <c r="C250" s="14" t="s">
        <v>149</v>
      </c>
      <c r="D250" s="14">
        <v>61000</v>
      </c>
      <c r="E250" s="14" t="s">
        <v>166</v>
      </c>
      <c r="F250" s="14" t="s">
        <v>165</v>
      </c>
      <c r="G250" s="14" t="s">
        <v>108</v>
      </c>
      <c r="H250" s="15">
        <v>2550</v>
      </c>
      <c r="I250" s="168">
        <v>2528</v>
      </c>
      <c r="J250" s="15">
        <v>3673</v>
      </c>
      <c r="K250" s="168">
        <v>3643</v>
      </c>
      <c r="L250" s="15">
        <v>468271</v>
      </c>
      <c r="M250" s="168">
        <v>463345</v>
      </c>
      <c r="N250" s="147">
        <v>5981.59004</v>
      </c>
      <c r="O250" s="170">
        <v>5916.3806199999999</v>
      </c>
    </row>
    <row r="251" spans="1:15" outlineLevel="2" x14ac:dyDescent="0.3">
      <c r="A251" s="13">
        <v>2022</v>
      </c>
      <c r="B251" s="14" t="s">
        <v>150</v>
      </c>
      <c r="C251" s="14" t="s">
        <v>149</v>
      </c>
      <c r="D251" s="14">
        <v>61000</v>
      </c>
      <c r="E251" s="14" t="s">
        <v>166</v>
      </c>
      <c r="F251" s="14" t="s">
        <v>165</v>
      </c>
      <c r="G251" s="14" t="s">
        <v>109</v>
      </c>
      <c r="H251" s="15">
        <v>3124</v>
      </c>
      <c r="I251" s="168">
        <v>3119</v>
      </c>
      <c r="J251" s="15">
        <v>4900</v>
      </c>
      <c r="K251" s="168">
        <v>4875</v>
      </c>
      <c r="L251" s="15">
        <v>634529</v>
      </c>
      <c r="M251" s="168">
        <v>633060</v>
      </c>
      <c r="N251" s="147">
        <v>8079.4937399999999</v>
      </c>
      <c r="O251" s="170">
        <v>8062.7704199999998</v>
      </c>
    </row>
    <row r="252" spans="1:15" outlineLevel="2" x14ac:dyDescent="0.3">
      <c r="A252" s="13">
        <v>2022</v>
      </c>
      <c r="B252" s="14" t="s">
        <v>150</v>
      </c>
      <c r="C252" s="14" t="s">
        <v>149</v>
      </c>
      <c r="D252" s="14">
        <v>62000</v>
      </c>
      <c r="E252" s="14" t="s">
        <v>164</v>
      </c>
      <c r="F252" s="14" t="s">
        <v>163</v>
      </c>
      <c r="G252" s="14" t="s">
        <v>108</v>
      </c>
      <c r="H252" s="15">
        <v>13740</v>
      </c>
      <c r="I252" s="168">
        <v>13732</v>
      </c>
      <c r="J252" s="15">
        <v>21759</v>
      </c>
      <c r="K252" s="168">
        <v>21735</v>
      </c>
      <c r="L252" s="15">
        <v>2791671</v>
      </c>
      <c r="M252" s="168">
        <v>2786352</v>
      </c>
      <c r="N252" s="147">
        <v>37623.793749999997</v>
      </c>
      <c r="O252" s="170">
        <v>37526.135999999999</v>
      </c>
    </row>
    <row r="253" spans="1:15" outlineLevel="2" x14ac:dyDescent="0.3">
      <c r="A253" s="13">
        <v>2022</v>
      </c>
      <c r="B253" s="14" t="s">
        <v>150</v>
      </c>
      <c r="C253" s="14" t="s">
        <v>149</v>
      </c>
      <c r="D253" s="14">
        <v>62000</v>
      </c>
      <c r="E253" s="14" t="s">
        <v>164</v>
      </c>
      <c r="F253" s="14" t="s">
        <v>163</v>
      </c>
      <c r="G253" s="14" t="s">
        <v>109</v>
      </c>
      <c r="H253" s="15">
        <v>16494</v>
      </c>
      <c r="I253" s="168">
        <v>16487</v>
      </c>
      <c r="J253" s="15">
        <v>27054</v>
      </c>
      <c r="K253" s="168">
        <v>27040</v>
      </c>
      <c r="L253" s="15">
        <v>3616924</v>
      </c>
      <c r="M253" s="168">
        <v>3611538</v>
      </c>
      <c r="N253" s="147">
        <v>48214.238519999999</v>
      </c>
      <c r="O253" s="170">
        <v>48146.702149999997</v>
      </c>
    </row>
    <row r="254" spans="1:15" outlineLevel="2" x14ac:dyDescent="0.3">
      <c r="A254" s="13">
        <v>2022</v>
      </c>
      <c r="B254" s="14" t="s">
        <v>150</v>
      </c>
      <c r="C254" s="14" t="s">
        <v>149</v>
      </c>
      <c r="D254" s="14">
        <v>63000</v>
      </c>
      <c r="E254" s="14" t="s">
        <v>145</v>
      </c>
      <c r="F254" s="14" t="s">
        <v>145</v>
      </c>
      <c r="G254" s="14" t="s">
        <v>108</v>
      </c>
      <c r="H254" s="15">
        <v>5540</v>
      </c>
      <c r="I254" s="168">
        <v>5518</v>
      </c>
      <c r="J254" s="15">
        <v>8747</v>
      </c>
      <c r="K254" s="168">
        <v>8709</v>
      </c>
      <c r="L254" s="15">
        <v>1132156</v>
      </c>
      <c r="M254" s="168">
        <v>1125787</v>
      </c>
      <c r="N254" s="147">
        <v>14564.87587</v>
      </c>
      <c r="O254" s="170">
        <v>14470.60795</v>
      </c>
    </row>
    <row r="255" spans="1:15" outlineLevel="2" x14ac:dyDescent="0.3">
      <c r="A255" s="13">
        <v>2022</v>
      </c>
      <c r="B255" s="14" t="s">
        <v>150</v>
      </c>
      <c r="C255" s="14" t="s">
        <v>149</v>
      </c>
      <c r="D255" s="14">
        <v>63000</v>
      </c>
      <c r="E255" s="14" t="s">
        <v>145</v>
      </c>
      <c r="F255" s="14" t="s">
        <v>145</v>
      </c>
      <c r="G255" s="14" t="s">
        <v>109</v>
      </c>
      <c r="H255" s="15">
        <v>6667</v>
      </c>
      <c r="I255" s="168">
        <v>6632</v>
      </c>
      <c r="J255" s="15">
        <v>11101</v>
      </c>
      <c r="K255" s="168">
        <v>11051</v>
      </c>
      <c r="L255" s="15">
        <v>1515517</v>
      </c>
      <c r="M255" s="168">
        <v>1508369</v>
      </c>
      <c r="N255" s="147">
        <v>19608.713599999999</v>
      </c>
      <c r="O255" s="170">
        <v>19506.751189999999</v>
      </c>
    </row>
    <row r="256" spans="1:15" outlineLevel="2" x14ac:dyDescent="0.3">
      <c r="A256" s="13">
        <v>2022</v>
      </c>
      <c r="B256" s="14" t="s">
        <v>150</v>
      </c>
      <c r="C256" s="14" t="s">
        <v>149</v>
      </c>
      <c r="D256" s="14">
        <v>64000</v>
      </c>
      <c r="E256" s="14" t="s">
        <v>162</v>
      </c>
      <c r="F256" s="14" t="s">
        <v>161</v>
      </c>
      <c r="G256" s="14" t="s">
        <v>108</v>
      </c>
      <c r="H256" s="15">
        <v>1812</v>
      </c>
      <c r="I256" s="168">
        <v>1805</v>
      </c>
      <c r="J256" s="15">
        <v>2559</v>
      </c>
      <c r="K256" s="168">
        <v>2543</v>
      </c>
      <c r="L256" s="15">
        <v>340578</v>
      </c>
      <c r="M256" s="168">
        <v>338740</v>
      </c>
      <c r="N256" s="147">
        <v>4408.3697199999997</v>
      </c>
      <c r="O256" s="170">
        <v>4379.2577799999999</v>
      </c>
    </row>
    <row r="257" spans="1:15" outlineLevel="2" x14ac:dyDescent="0.3">
      <c r="A257" s="13">
        <v>2022</v>
      </c>
      <c r="B257" s="14" t="s">
        <v>150</v>
      </c>
      <c r="C257" s="14" t="s">
        <v>149</v>
      </c>
      <c r="D257" s="14">
        <v>64000</v>
      </c>
      <c r="E257" s="14" t="s">
        <v>162</v>
      </c>
      <c r="F257" s="14" t="s">
        <v>161</v>
      </c>
      <c r="G257" s="14" t="s">
        <v>109</v>
      </c>
      <c r="H257" s="15">
        <v>2353</v>
      </c>
      <c r="I257" s="168">
        <v>2350</v>
      </c>
      <c r="J257" s="15">
        <v>3640</v>
      </c>
      <c r="K257" s="168">
        <v>3643</v>
      </c>
      <c r="L257" s="15">
        <v>497291</v>
      </c>
      <c r="M257" s="168">
        <v>495159</v>
      </c>
      <c r="N257" s="147">
        <v>6392.9633599999997</v>
      </c>
      <c r="O257" s="170">
        <v>6366.8477700000003</v>
      </c>
    </row>
    <row r="258" spans="1:15" outlineLevel="2" x14ac:dyDescent="0.3">
      <c r="A258" s="13">
        <v>2022</v>
      </c>
      <c r="B258" s="14" t="s">
        <v>150</v>
      </c>
      <c r="C258" s="14" t="s">
        <v>149</v>
      </c>
      <c r="D258" s="14">
        <v>81000</v>
      </c>
      <c r="E258" s="14" t="s">
        <v>160</v>
      </c>
      <c r="F258" s="14" t="s">
        <v>159</v>
      </c>
      <c r="G258" s="14" t="s">
        <v>108</v>
      </c>
      <c r="H258" s="15">
        <v>1100</v>
      </c>
      <c r="I258" s="168">
        <v>1088</v>
      </c>
      <c r="J258" s="15">
        <v>1550</v>
      </c>
      <c r="K258" s="168">
        <v>1527</v>
      </c>
      <c r="L258" s="15">
        <v>197270</v>
      </c>
      <c r="M258" s="168">
        <v>193431</v>
      </c>
      <c r="N258" s="147">
        <v>2581.9261099999999</v>
      </c>
      <c r="O258" s="170">
        <v>2526.0507499999999</v>
      </c>
    </row>
    <row r="259" spans="1:15" outlineLevel="2" x14ac:dyDescent="0.3">
      <c r="A259" s="13">
        <v>2022</v>
      </c>
      <c r="B259" s="14" t="s">
        <v>150</v>
      </c>
      <c r="C259" s="14" t="s">
        <v>149</v>
      </c>
      <c r="D259" s="14">
        <v>81000</v>
      </c>
      <c r="E259" s="14" t="s">
        <v>160</v>
      </c>
      <c r="F259" s="14" t="s">
        <v>159</v>
      </c>
      <c r="G259" s="14" t="s">
        <v>109</v>
      </c>
      <c r="H259" s="15">
        <v>1301</v>
      </c>
      <c r="I259" s="168">
        <v>1299</v>
      </c>
      <c r="J259" s="15">
        <v>1860</v>
      </c>
      <c r="K259" s="168">
        <v>1854</v>
      </c>
      <c r="L259" s="15">
        <v>233420</v>
      </c>
      <c r="M259" s="168">
        <v>230692</v>
      </c>
      <c r="N259" s="147">
        <v>3010.5114699999999</v>
      </c>
      <c r="O259" s="170">
        <v>2976.04063</v>
      </c>
    </row>
    <row r="260" spans="1:15" outlineLevel="2" x14ac:dyDescent="0.3">
      <c r="A260" s="13">
        <v>2022</v>
      </c>
      <c r="B260" s="14" t="s">
        <v>150</v>
      </c>
      <c r="C260" s="14" t="s">
        <v>149</v>
      </c>
      <c r="D260" s="14">
        <v>82000</v>
      </c>
      <c r="E260" s="14" t="s">
        <v>158</v>
      </c>
      <c r="F260" s="14" t="s">
        <v>157</v>
      </c>
      <c r="G260" s="14" t="s">
        <v>108</v>
      </c>
      <c r="H260" s="15">
        <v>1178</v>
      </c>
      <c r="I260" s="168">
        <v>1178</v>
      </c>
      <c r="J260" s="15">
        <v>1507</v>
      </c>
      <c r="K260" s="168">
        <v>1502</v>
      </c>
      <c r="L260" s="15">
        <v>208783</v>
      </c>
      <c r="M260" s="168">
        <v>208950</v>
      </c>
      <c r="N260" s="147">
        <v>2595.2870400000002</v>
      </c>
      <c r="O260" s="170">
        <v>2599.3065200000001</v>
      </c>
    </row>
    <row r="261" spans="1:15" outlineLevel="2" x14ac:dyDescent="0.3">
      <c r="A261" s="13">
        <v>2022</v>
      </c>
      <c r="B261" s="14" t="s">
        <v>150</v>
      </c>
      <c r="C261" s="14" t="s">
        <v>149</v>
      </c>
      <c r="D261" s="14">
        <v>82000</v>
      </c>
      <c r="E261" s="14" t="s">
        <v>158</v>
      </c>
      <c r="F261" s="14" t="s">
        <v>157</v>
      </c>
      <c r="G261" s="14" t="s">
        <v>109</v>
      </c>
      <c r="H261" s="15">
        <v>1465</v>
      </c>
      <c r="I261" s="168">
        <v>1468</v>
      </c>
      <c r="J261" s="15">
        <v>2095</v>
      </c>
      <c r="K261" s="168">
        <v>2098</v>
      </c>
      <c r="L261" s="15">
        <v>279185</v>
      </c>
      <c r="M261" s="168">
        <v>280326</v>
      </c>
      <c r="N261" s="147">
        <v>3445.7896500000002</v>
      </c>
      <c r="O261" s="170">
        <v>3461.3392199999998</v>
      </c>
    </row>
    <row r="262" spans="1:15" outlineLevel="2" x14ac:dyDescent="0.3">
      <c r="A262" s="13">
        <v>2022</v>
      </c>
      <c r="B262" s="14" t="s">
        <v>150</v>
      </c>
      <c r="C262" s="14" t="s">
        <v>149</v>
      </c>
      <c r="D262" s="14">
        <v>83000</v>
      </c>
      <c r="E262" s="14" t="s">
        <v>156</v>
      </c>
      <c r="F262" s="14" t="s">
        <v>156</v>
      </c>
      <c r="G262" s="14" t="s">
        <v>108</v>
      </c>
      <c r="H262" s="15">
        <v>1640</v>
      </c>
      <c r="I262" s="168">
        <v>1630</v>
      </c>
      <c r="J262" s="15">
        <v>2361</v>
      </c>
      <c r="K262" s="168">
        <v>2355</v>
      </c>
      <c r="L262" s="15">
        <v>335760</v>
      </c>
      <c r="M262" s="168">
        <v>334288</v>
      </c>
      <c r="N262" s="147">
        <v>4205.4654700000001</v>
      </c>
      <c r="O262" s="170">
        <v>4180.6115799999998</v>
      </c>
    </row>
    <row r="263" spans="1:15" outlineLevel="2" x14ac:dyDescent="0.3">
      <c r="A263" s="13">
        <v>2022</v>
      </c>
      <c r="B263" s="14" t="s">
        <v>150</v>
      </c>
      <c r="C263" s="14" t="s">
        <v>149</v>
      </c>
      <c r="D263" s="14">
        <v>83000</v>
      </c>
      <c r="E263" s="14" t="s">
        <v>156</v>
      </c>
      <c r="F263" s="14" t="s">
        <v>156</v>
      </c>
      <c r="G263" s="14" t="s">
        <v>109</v>
      </c>
      <c r="H263" s="15">
        <v>1858</v>
      </c>
      <c r="I263" s="168">
        <v>1849</v>
      </c>
      <c r="J263" s="15">
        <v>2855</v>
      </c>
      <c r="K263" s="168">
        <v>2841</v>
      </c>
      <c r="L263" s="15">
        <v>399177</v>
      </c>
      <c r="M263" s="168">
        <v>397523</v>
      </c>
      <c r="N263" s="147">
        <v>5035.8364000000001</v>
      </c>
      <c r="O263" s="170">
        <v>5020.7998699999998</v>
      </c>
    </row>
    <row r="264" spans="1:15" outlineLevel="2" x14ac:dyDescent="0.3">
      <c r="A264" s="13">
        <v>2022</v>
      </c>
      <c r="B264" s="14" t="s">
        <v>150</v>
      </c>
      <c r="C264" s="14" t="s">
        <v>149</v>
      </c>
      <c r="D264" s="14">
        <v>84000</v>
      </c>
      <c r="E264" s="14" t="s">
        <v>155</v>
      </c>
      <c r="F264" s="14" t="s">
        <v>155</v>
      </c>
      <c r="G264" s="14" t="s">
        <v>108</v>
      </c>
      <c r="H264" s="15">
        <v>1622</v>
      </c>
      <c r="I264" s="168">
        <v>1630</v>
      </c>
      <c r="J264" s="15">
        <v>2285</v>
      </c>
      <c r="K264" s="168">
        <v>2294</v>
      </c>
      <c r="L264" s="15">
        <v>284210</v>
      </c>
      <c r="M264" s="168">
        <v>287140</v>
      </c>
      <c r="N264" s="147">
        <v>3510.8424</v>
      </c>
      <c r="O264" s="170">
        <v>3543.3888700000002</v>
      </c>
    </row>
    <row r="265" spans="1:15" outlineLevel="2" x14ac:dyDescent="0.3">
      <c r="A265" s="13">
        <v>2022</v>
      </c>
      <c r="B265" s="14" t="s">
        <v>150</v>
      </c>
      <c r="C265" s="14" t="s">
        <v>149</v>
      </c>
      <c r="D265" s="14">
        <v>84000</v>
      </c>
      <c r="E265" s="14" t="s">
        <v>155</v>
      </c>
      <c r="F265" s="14" t="s">
        <v>155</v>
      </c>
      <c r="G265" s="14" t="s">
        <v>109</v>
      </c>
      <c r="H265" s="15">
        <v>1992</v>
      </c>
      <c r="I265" s="168">
        <v>1995</v>
      </c>
      <c r="J265" s="15">
        <v>3054</v>
      </c>
      <c r="K265" s="168">
        <v>3062</v>
      </c>
      <c r="L265" s="15">
        <v>362615</v>
      </c>
      <c r="M265" s="168">
        <v>363174</v>
      </c>
      <c r="N265" s="147">
        <v>4574.1507799999999</v>
      </c>
      <c r="O265" s="170">
        <v>4580.1588099999999</v>
      </c>
    </row>
    <row r="266" spans="1:15" outlineLevel="2" x14ac:dyDescent="0.3">
      <c r="A266" s="13">
        <v>2022</v>
      </c>
      <c r="B266" s="14" t="s">
        <v>150</v>
      </c>
      <c r="C266" s="14" t="s">
        <v>149</v>
      </c>
      <c r="D266" s="14">
        <v>85000</v>
      </c>
      <c r="E266" s="14" t="s">
        <v>154</v>
      </c>
      <c r="F266" s="14" t="s">
        <v>154</v>
      </c>
      <c r="G266" s="14" t="s">
        <v>108</v>
      </c>
      <c r="H266" s="15">
        <v>1172</v>
      </c>
      <c r="I266" s="168">
        <v>1168</v>
      </c>
      <c r="J266" s="15">
        <v>1560</v>
      </c>
      <c r="K266" s="168">
        <v>1549</v>
      </c>
      <c r="L266" s="15">
        <v>186204</v>
      </c>
      <c r="M266" s="168">
        <v>186160</v>
      </c>
      <c r="N266" s="147">
        <v>2349.44785</v>
      </c>
      <c r="O266" s="170">
        <v>2352.3617899999999</v>
      </c>
    </row>
    <row r="267" spans="1:15" outlineLevel="2" x14ac:dyDescent="0.3">
      <c r="A267" s="13">
        <v>2022</v>
      </c>
      <c r="B267" s="14" t="s">
        <v>150</v>
      </c>
      <c r="C267" s="14" t="s">
        <v>149</v>
      </c>
      <c r="D267" s="14">
        <v>85000</v>
      </c>
      <c r="E267" s="14" t="s">
        <v>154</v>
      </c>
      <c r="F267" s="14" t="s">
        <v>154</v>
      </c>
      <c r="G267" s="14" t="s">
        <v>109</v>
      </c>
      <c r="H267" s="15">
        <v>1327</v>
      </c>
      <c r="I267" s="168">
        <v>1321</v>
      </c>
      <c r="J267" s="15">
        <v>1837</v>
      </c>
      <c r="K267" s="168">
        <v>1831</v>
      </c>
      <c r="L267" s="15">
        <v>212883</v>
      </c>
      <c r="M267" s="168">
        <v>211973</v>
      </c>
      <c r="N267" s="147">
        <v>2686.72462</v>
      </c>
      <c r="O267" s="170">
        <v>2675.38976</v>
      </c>
    </row>
    <row r="268" spans="1:15" outlineLevel="2" x14ac:dyDescent="0.3">
      <c r="A268" s="13">
        <v>2022</v>
      </c>
      <c r="B268" s="14" t="s">
        <v>150</v>
      </c>
      <c r="C268" s="14" t="s">
        <v>149</v>
      </c>
      <c r="D268" s="14">
        <v>91000</v>
      </c>
      <c r="E268" s="14" t="s">
        <v>153</v>
      </c>
      <c r="F268" s="14" t="s">
        <v>153</v>
      </c>
      <c r="G268" s="14" t="s">
        <v>108</v>
      </c>
      <c r="H268" s="15">
        <v>2508</v>
      </c>
      <c r="I268" s="168">
        <v>2497</v>
      </c>
      <c r="J268" s="15">
        <v>3556</v>
      </c>
      <c r="K268" s="168">
        <v>3536</v>
      </c>
      <c r="L268" s="15">
        <v>454828</v>
      </c>
      <c r="M268" s="168">
        <v>448788</v>
      </c>
      <c r="N268" s="147">
        <v>5634.3485600000004</v>
      </c>
      <c r="O268" s="170">
        <v>5561.0698199999997</v>
      </c>
    </row>
    <row r="269" spans="1:15" outlineLevel="2" x14ac:dyDescent="0.3">
      <c r="A269" s="13">
        <v>2022</v>
      </c>
      <c r="B269" s="14" t="s">
        <v>150</v>
      </c>
      <c r="C269" s="14" t="s">
        <v>149</v>
      </c>
      <c r="D269" s="14">
        <v>91000</v>
      </c>
      <c r="E269" s="14" t="s">
        <v>153</v>
      </c>
      <c r="F269" s="14" t="s">
        <v>153</v>
      </c>
      <c r="G269" s="14" t="s">
        <v>109</v>
      </c>
      <c r="H269" s="15">
        <v>3156</v>
      </c>
      <c r="I269" s="168">
        <v>3141</v>
      </c>
      <c r="J269" s="15">
        <v>4871</v>
      </c>
      <c r="K269" s="168">
        <v>4833</v>
      </c>
      <c r="L269" s="15">
        <v>635290</v>
      </c>
      <c r="M269" s="168">
        <v>630702</v>
      </c>
      <c r="N269" s="147">
        <v>8015.6597400000001</v>
      </c>
      <c r="O269" s="170">
        <v>7946.5508200000004</v>
      </c>
    </row>
    <row r="270" spans="1:15" outlineLevel="2" x14ac:dyDescent="0.3">
      <c r="A270" s="13">
        <v>2022</v>
      </c>
      <c r="B270" s="14" t="s">
        <v>150</v>
      </c>
      <c r="C270" s="14" t="s">
        <v>149</v>
      </c>
      <c r="D270" s="14">
        <v>92000</v>
      </c>
      <c r="E270" s="14" t="s">
        <v>152</v>
      </c>
      <c r="F270" s="14" t="s">
        <v>151</v>
      </c>
      <c r="G270" s="14" t="s">
        <v>108</v>
      </c>
      <c r="H270" s="15">
        <v>7140</v>
      </c>
      <c r="I270" s="168">
        <v>7144</v>
      </c>
      <c r="J270" s="15">
        <v>10680</v>
      </c>
      <c r="K270" s="168">
        <v>10692</v>
      </c>
      <c r="L270" s="15">
        <v>1376778</v>
      </c>
      <c r="M270" s="168">
        <v>1375573</v>
      </c>
      <c r="N270" s="147">
        <v>18128.320009999999</v>
      </c>
      <c r="O270" s="170">
        <v>18108.77233</v>
      </c>
    </row>
    <row r="271" spans="1:15" outlineLevel="2" x14ac:dyDescent="0.3">
      <c r="A271" s="13">
        <v>2022</v>
      </c>
      <c r="B271" s="14" t="s">
        <v>150</v>
      </c>
      <c r="C271" s="14" t="s">
        <v>149</v>
      </c>
      <c r="D271" s="14">
        <v>92000</v>
      </c>
      <c r="E271" s="14" t="s">
        <v>152</v>
      </c>
      <c r="F271" s="14" t="s">
        <v>151</v>
      </c>
      <c r="G271" s="14" t="s">
        <v>109</v>
      </c>
      <c r="H271" s="15">
        <v>8586</v>
      </c>
      <c r="I271" s="168">
        <v>8578</v>
      </c>
      <c r="J271" s="15">
        <v>13476</v>
      </c>
      <c r="K271" s="168">
        <v>13462</v>
      </c>
      <c r="L271" s="15">
        <v>1733570</v>
      </c>
      <c r="M271" s="168">
        <v>1735573</v>
      </c>
      <c r="N271" s="147">
        <v>22613.975040000001</v>
      </c>
      <c r="O271" s="170">
        <v>22635.553370000001</v>
      </c>
    </row>
    <row r="272" spans="1:15" outlineLevel="2" x14ac:dyDescent="0.3">
      <c r="A272" s="13">
        <v>2022</v>
      </c>
      <c r="B272" s="14" t="s">
        <v>150</v>
      </c>
      <c r="C272" s="14" t="s">
        <v>149</v>
      </c>
      <c r="D272" s="14">
        <v>93000</v>
      </c>
      <c r="E272" s="14" t="s">
        <v>148</v>
      </c>
      <c r="F272" s="14" t="s">
        <v>148</v>
      </c>
      <c r="G272" s="14" t="s">
        <v>108</v>
      </c>
      <c r="H272" s="15">
        <v>1212</v>
      </c>
      <c r="I272" s="168">
        <v>1210</v>
      </c>
      <c r="J272" s="15">
        <v>1653</v>
      </c>
      <c r="K272" s="168">
        <v>1659</v>
      </c>
      <c r="L272" s="15">
        <v>219121</v>
      </c>
      <c r="M272" s="168">
        <v>218025</v>
      </c>
      <c r="N272" s="147">
        <v>2783.0353399999999</v>
      </c>
      <c r="O272" s="170">
        <v>2774.1177200000002</v>
      </c>
    </row>
    <row r="273" spans="1:15" outlineLevel="2" x14ac:dyDescent="0.3">
      <c r="A273" s="13">
        <v>2022</v>
      </c>
      <c r="B273" s="14" t="s">
        <v>150</v>
      </c>
      <c r="C273" s="14" t="s">
        <v>149</v>
      </c>
      <c r="D273" s="14">
        <v>93000</v>
      </c>
      <c r="E273" s="14" t="s">
        <v>148</v>
      </c>
      <c r="F273" s="14" t="s">
        <v>148</v>
      </c>
      <c r="G273" s="14" t="s">
        <v>109</v>
      </c>
      <c r="H273" s="15">
        <v>1593</v>
      </c>
      <c r="I273" s="168">
        <v>1593</v>
      </c>
      <c r="J273" s="15">
        <v>2417</v>
      </c>
      <c r="K273" s="168">
        <v>2423</v>
      </c>
      <c r="L273" s="15">
        <v>308389</v>
      </c>
      <c r="M273" s="168">
        <v>308926</v>
      </c>
      <c r="N273" s="147">
        <v>4021.0072599999999</v>
      </c>
      <c r="O273" s="170">
        <v>4026.19983</v>
      </c>
    </row>
    <row r="274" spans="1:15" outlineLevel="2" x14ac:dyDescent="0.3">
      <c r="A274" s="13">
        <v>2022</v>
      </c>
      <c r="B274" s="14" t="s">
        <v>147</v>
      </c>
      <c r="C274" s="14" t="s">
        <v>146</v>
      </c>
      <c r="D274" s="14">
        <v>63000</v>
      </c>
      <c r="E274" s="14" t="s">
        <v>145</v>
      </c>
      <c r="F274" s="14" t="s">
        <v>145</v>
      </c>
      <c r="G274" s="14" t="s">
        <v>108</v>
      </c>
      <c r="H274" s="15">
        <v>1390</v>
      </c>
      <c r="I274" s="168">
        <v>1387</v>
      </c>
      <c r="J274" s="15">
        <v>1778</v>
      </c>
      <c r="K274" s="168">
        <v>1778</v>
      </c>
      <c r="L274" s="15">
        <v>262591</v>
      </c>
      <c r="M274" s="168">
        <v>262040</v>
      </c>
      <c r="N274" s="147">
        <v>3286.5074500000001</v>
      </c>
      <c r="O274" s="170">
        <v>3278.8186799999999</v>
      </c>
    </row>
    <row r="275" spans="1:15" outlineLevel="2" x14ac:dyDescent="0.3">
      <c r="A275" s="13">
        <v>2022</v>
      </c>
      <c r="B275" s="14" t="s">
        <v>147</v>
      </c>
      <c r="C275" s="14" t="s">
        <v>146</v>
      </c>
      <c r="D275" s="14">
        <v>63000</v>
      </c>
      <c r="E275" s="14" t="s">
        <v>145</v>
      </c>
      <c r="F275" s="14" t="s">
        <v>145</v>
      </c>
      <c r="G275" s="14" t="s">
        <v>109</v>
      </c>
      <c r="H275" s="15">
        <v>1837</v>
      </c>
      <c r="I275" s="168">
        <v>1822</v>
      </c>
      <c r="J275" s="15">
        <v>2452</v>
      </c>
      <c r="K275" s="168">
        <v>2436</v>
      </c>
      <c r="L275" s="15">
        <v>350202</v>
      </c>
      <c r="M275" s="168">
        <v>346450</v>
      </c>
      <c r="N275" s="147">
        <v>4364.9325600000002</v>
      </c>
      <c r="O275" s="170">
        <v>4314.73992</v>
      </c>
    </row>
    <row r="276" spans="1:15" outlineLevel="2" x14ac:dyDescent="0.3">
      <c r="A276" s="13">
        <v>2022</v>
      </c>
      <c r="B276" s="14" t="s">
        <v>144</v>
      </c>
      <c r="C276" s="14" t="s">
        <v>143</v>
      </c>
      <c r="D276" s="14" t="s">
        <v>118</v>
      </c>
      <c r="E276" s="14" t="s">
        <v>144</v>
      </c>
      <c r="F276" s="14" t="s">
        <v>143</v>
      </c>
      <c r="G276" s="14" t="s">
        <v>108</v>
      </c>
      <c r="H276" s="15">
        <v>9392</v>
      </c>
      <c r="I276" s="168">
        <v>9815</v>
      </c>
      <c r="J276" s="15">
        <v>11199</v>
      </c>
      <c r="K276" s="168">
        <v>11992</v>
      </c>
      <c r="L276" s="15">
        <v>1604876</v>
      </c>
      <c r="M276" s="168">
        <v>1751457</v>
      </c>
      <c r="N276" s="147">
        <v>22410.675250000004</v>
      </c>
      <c r="O276" s="170">
        <v>24507.623530000001</v>
      </c>
    </row>
    <row r="277" spans="1:15" outlineLevel="2" x14ac:dyDescent="0.3">
      <c r="A277" s="13">
        <v>2022</v>
      </c>
      <c r="B277" s="14" t="s">
        <v>144</v>
      </c>
      <c r="C277" s="14" t="s">
        <v>143</v>
      </c>
      <c r="D277" s="14" t="s">
        <v>118</v>
      </c>
      <c r="E277" s="14" t="s">
        <v>144</v>
      </c>
      <c r="F277" s="14" t="s">
        <v>143</v>
      </c>
      <c r="G277" s="14" t="s">
        <v>109</v>
      </c>
      <c r="H277" s="15">
        <v>11124</v>
      </c>
      <c r="I277" s="168">
        <v>11424</v>
      </c>
      <c r="J277" s="15">
        <v>13737</v>
      </c>
      <c r="K277" s="168">
        <v>14351</v>
      </c>
      <c r="L277" s="15">
        <v>1887292</v>
      </c>
      <c r="M277" s="168">
        <v>1978435</v>
      </c>
      <c r="N277" s="147">
        <v>26027.682539999998</v>
      </c>
      <c r="O277" s="170">
        <v>27346.210370000001</v>
      </c>
    </row>
    <row r="278" spans="1:15" outlineLevel="1" x14ac:dyDescent="0.3">
      <c r="A278" s="25" t="s">
        <v>102</v>
      </c>
      <c r="B278" s="17"/>
      <c r="C278" s="17"/>
      <c r="D278" s="17"/>
      <c r="E278" s="17"/>
      <c r="F278" s="17"/>
      <c r="G278" s="17"/>
      <c r="H278" s="18">
        <f>SUBTOTAL(9,H188:H277)</f>
        <v>626733</v>
      </c>
      <c r="I278" s="169">
        <f>SUM(I188:I277)</f>
        <v>626733</v>
      </c>
      <c r="J278" s="18">
        <f>SUBTOTAL(9,J188:J277)</f>
        <v>1019299</v>
      </c>
      <c r="K278" s="169">
        <f>SUM(K188:K277)</f>
        <v>1019299</v>
      </c>
      <c r="L278" s="18">
        <f>SUBTOTAL(9,L188:L277)</f>
        <v>129269184</v>
      </c>
      <c r="M278" s="169">
        <f>SUM(M188:M277)</f>
        <v>129269184</v>
      </c>
      <c r="N278" s="148">
        <f>SUBTOTAL(9,N188:N277)</f>
        <v>1737239.1090999991</v>
      </c>
      <c r="O278" s="171">
        <f>SUM(O188:O277)</f>
        <v>1737239.1091000005</v>
      </c>
    </row>
    <row r="279" spans="1:15" outlineLevel="2" x14ac:dyDescent="0.3">
      <c r="A279" s="19">
        <v>2021</v>
      </c>
      <c r="B279" t="s">
        <v>188</v>
      </c>
      <c r="C279" t="s">
        <v>187</v>
      </c>
      <c r="D279">
        <v>11000</v>
      </c>
      <c r="E279" t="s">
        <v>225</v>
      </c>
      <c r="F279" t="s">
        <v>224</v>
      </c>
      <c r="G279" t="s">
        <v>108</v>
      </c>
      <c r="H279" s="11">
        <v>25479</v>
      </c>
      <c r="I279" s="168">
        <v>25436</v>
      </c>
      <c r="J279" s="11">
        <v>42751</v>
      </c>
      <c r="K279" s="168">
        <v>42678</v>
      </c>
      <c r="L279" s="11">
        <v>5339977</v>
      </c>
      <c r="M279" s="168">
        <v>5327675</v>
      </c>
      <c r="N279" s="149">
        <v>68601.522859999997</v>
      </c>
      <c r="O279" s="170">
        <v>68451.226809999993</v>
      </c>
    </row>
    <row r="280" spans="1:15" outlineLevel="2" x14ac:dyDescent="0.3">
      <c r="A280" s="19">
        <v>2021</v>
      </c>
      <c r="B280" t="s">
        <v>188</v>
      </c>
      <c r="C280" t="s">
        <v>187</v>
      </c>
      <c r="D280">
        <v>11000</v>
      </c>
      <c r="E280" t="s">
        <v>225</v>
      </c>
      <c r="F280" t="s">
        <v>224</v>
      </c>
      <c r="G280" t="s">
        <v>109</v>
      </c>
      <c r="H280" s="11">
        <v>29156</v>
      </c>
      <c r="I280" s="168">
        <v>29116</v>
      </c>
      <c r="J280" s="11">
        <v>50473</v>
      </c>
      <c r="K280" s="168">
        <v>50410</v>
      </c>
      <c r="L280" s="11">
        <v>6694509</v>
      </c>
      <c r="M280" s="168">
        <v>6681471</v>
      </c>
      <c r="N280" s="149">
        <v>85523.667740000004</v>
      </c>
      <c r="O280" s="170">
        <v>85345.301430000007</v>
      </c>
    </row>
    <row r="281" spans="1:15" outlineLevel="2" x14ac:dyDescent="0.3">
      <c r="A281" s="19">
        <v>2021</v>
      </c>
      <c r="B281" t="s">
        <v>188</v>
      </c>
      <c r="C281" t="s">
        <v>187</v>
      </c>
      <c r="D281">
        <v>12000</v>
      </c>
      <c r="E281" t="s">
        <v>223</v>
      </c>
      <c r="F281" t="s">
        <v>222</v>
      </c>
      <c r="G281" t="s">
        <v>108</v>
      </c>
      <c r="H281" s="11">
        <v>8435</v>
      </c>
      <c r="I281" s="168">
        <v>8436</v>
      </c>
      <c r="J281" s="11">
        <v>13309</v>
      </c>
      <c r="K281" s="168">
        <v>13299</v>
      </c>
      <c r="L281" s="11">
        <v>1631496</v>
      </c>
      <c r="M281" s="168">
        <v>1629767</v>
      </c>
      <c r="N281" s="149">
        <v>20849.073179999999</v>
      </c>
      <c r="O281" s="170">
        <v>20827.545890000001</v>
      </c>
    </row>
    <row r="282" spans="1:15" outlineLevel="2" x14ac:dyDescent="0.3">
      <c r="A282" s="19">
        <v>2021</v>
      </c>
      <c r="B282" t="s">
        <v>188</v>
      </c>
      <c r="C282" t="s">
        <v>187</v>
      </c>
      <c r="D282">
        <v>12000</v>
      </c>
      <c r="E282" t="s">
        <v>223</v>
      </c>
      <c r="F282" t="s">
        <v>222</v>
      </c>
      <c r="G282" t="s">
        <v>109</v>
      </c>
      <c r="H282" s="11">
        <v>9810</v>
      </c>
      <c r="I282" s="168">
        <v>9815</v>
      </c>
      <c r="J282" s="11">
        <v>16289</v>
      </c>
      <c r="K282" s="168">
        <v>16301</v>
      </c>
      <c r="L282" s="11">
        <v>2006755</v>
      </c>
      <c r="M282" s="168">
        <v>2010452</v>
      </c>
      <c r="N282" s="149">
        <v>25361.172780000001</v>
      </c>
      <c r="O282" s="170">
        <v>25412.81179</v>
      </c>
    </row>
    <row r="283" spans="1:15" outlineLevel="2" x14ac:dyDescent="0.3">
      <c r="A283" s="19">
        <v>2021</v>
      </c>
      <c r="B283" t="s">
        <v>188</v>
      </c>
      <c r="C283" t="s">
        <v>187</v>
      </c>
      <c r="D283">
        <v>13000</v>
      </c>
      <c r="E283" t="s">
        <v>221</v>
      </c>
      <c r="F283" t="s">
        <v>221</v>
      </c>
      <c r="G283" t="s">
        <v>108</v>
      </c>
      <c r="H283" s="11">
        <v>11054</v>
      </c>
      <c r="I283" s="168">
        <v>11037</v>
      </c>
      <c r="J283" s="11">
        <v>16770</v>
      </c>
      <c r="K283" s="168">
        <v>16750</v>
      </c>
      <c r="L283" s="11">
        <v>2033403</v>
      </c>
      <c r="M283" s="168">
        <v>2026966</v>
      </c>
      <c r="N283" s="149">
        <v>25947.899000000001</v>
      </c>
      <c r="O283" s="170">
        <v>25861.58567</v>
      </c>
    </row>
    <row r="284" spans="1:15" outlineLevel="2" x14ac:dyDescent="0.3">
      <c r="A284" s="19">
        <v>2021</v>
      </c>
      <c r="B284" t="s">
        <v>188</v>
      </c>
      <c r="C284" t="s">
        <v>187</v>
      </c>
      <c r="D284">
        <v>13000</v>
      </c>
      <c r="E284" t="s">
        <v>221</v>
      </c>
      <c r="F284" t="s">
        <v>221</v>
      </c>
      <c r="G284" t="s">
        <v>109</v>
      </c>
      <c r="H284" s="11">
        <v>12845</v>
      </c>
      <c r="I284" s="168">
        <v>12833</v>
      </c>
      <c r="J284" s="11">
        <v>21019</v>
      </c>
      <c r="K284" s="168">
        <v>20988</v>
      </c>
      <c r="L284" s="11">
        <v>2493365</v>
      </c>
      <c r="M284" s="168">
        <v>2486641</v>
      </c>
      <c r="N284" s="149">
        <v>31744.688310000001</v>
      </c>
      <c r="O284" s="170">
        <v>31636.774959999999</v>
      </c>
    </row>
    <row r="285" spans="1:15" outlineLevel="2" x14ac:dyDescent="0.3">
      <c r="A285" s="19">
        <v>2021</v>
      </c>
      <c r="B285" t="s">
        <v>188</v>
      </c>
      <c r="C285" t="s">
        <v>187</v>
      </c>
      <c r="D285">
        <v>23000</v>
      </c>
      <c r="E285" t="s">
        <v>220</v>
      </c>
      <c r="F285" t="s">
        <v>219</v>
      </c>
      <c r="G285" t="s">
        <v>108</v>
      </c>
      <c r="H285" s="11">
        <v>15345</v>
      </c>
      <c r="I285" s="168">
        <v>15329</v>
      </c>
      <c r="J285" s="11">
        <v>22964</v>
      </c>
      <c r="K285" s="168">
        <v>22935</v>
      </c>
      <c r="L285" s="11">
        <v>3133818</v>
      </c>
      <c r="M285" s="168">
        <v>3125992</v>
      </c>
      <c r="N285" s="149">
        <v>41142.121529999997</v>
      </c>
      <c r="O285" s="170">
        <v>41027.908020000003</v>
      </c>
    </row>
    <row r="286" spans="1:15" outlineLevel="2" x14ac:dyDescent="0.3">
      <c r="A286" s="19">
        <v>2021</v>
      </c>
      <c r="B286" t="s">
        <v>188</v>
      </c>
      <c r="C286" t="s">
        <v>187</v>
      </c>
      <c r="D286">
        <v>23000</v>
      </c>
      <c r="E286" t="s">
        <v>220</v>
      </c>
      <c r="F286" t="s">
        <v>219</v>
      </c>
      <c r="G286" t="s">
        <v>109</v>
      </c>
      <c r="H286" s="11">
        <v>17829</v>
      </c>
      <c r="I286" s="168">
        <v>17775</v>
      </c>
      <c r="J286" s="11">
        <v>28115</v>
      </c>
      <c r="K286" s="168">
        <v>28008</v>
      </c>
      <c r="L286" s="11">
        <v>3838450</v>
      </c>
      <c r="M286" s="168">
        <v>3823977</v>
      </c>
      <c r="N286" s="149">
        <v>49643.831510000004</v>
      </c>
      <c r="O286" s="170">
        <v>49462.628360000002</v>
      </c>
    </row>
    <row r="287" spans="1:15" outlineLevel="2" x14ac:dyDescent="0.3">
      <c r="A287" s="19">
        <v>2021</v>
      </c>
      <c r="B287" t="s">
        <v>188</v>
      </c>
      <c r="C287" t="s">
        <v>187</v>
      </c>
      <c r="D287">
        <v>24000</v>
      </c>
      <c r="E287" t="s">
        <v>218</v>
      </c>
      <c r="F287" t="s">
        <v>217</v>
      </c>
      <c r="G287" t="s">
        <v>108</v>
      </c>
      <c r="H287" s="11">
        <v>11646</v>
      </c>
      <c r="I287" s="168">
        <v>11645</v>
      </c>
      <c r="J287" s="11">
        <v>17100</v>
      </c>
      <c r="K287" s="168">
        <v>17089</v>
      </c>
      <c r="L287" s="11">
        <v>2053107</v>
      </c>
      <c r="M287" s="168">
        <v>2058639</v>
      </c>
      <c r="N287" s="149">
        <v>26559.465179999999</v>
      </c>
      <c r="O287" s="170">
        <v>26628.955549999999</v>
      </c>
    </row>
    <row r="288" spans="1:15" outlineLevel="2" x14ac:dyDescent="0.3">
      <c r="A288" s="19">
        <v>2021</v>
      </c>
      <c r="B288" t="s">
        <v>188</v>
      </c>
      <c r="C288" t="s">
        <v>187</v>
      </c>
      <c r="D288">
        <v>24000</v>
      </c>
      <c r="E288" t="s">
        <v>218</v>
      </c>
      <c r="F288" t="s">
        <v>217</v>
      </c>
      <c r="G288" t="s">
        <v>109</v>
      </c>
      <c r="H288" s="11">
        <v>13738</v>
      </c>
      <c r="I288" s="168">
        <v>13748</v>
      </c>
      <c r="J288" s="11">
        <v>21353</v>
      </c>
      <c r="K288" s="168">
        <v>21376</v>
      </c>
      <c r="L288" s="11">
        <v>2551982</v>
      </c>
      <c r="M288" s="168">
        <v>2552097</v>
      </c>
      <c r="N288" s="149">
        <v>33010.060319999997</v>
      </c>
      <c r="O288" s="170">
        <v>33031.946320000003</v>
      </c>
    </row>
    <row r="289" spans="1:15" outlineLevel="2" x14ac:dyDescent="0.3">
      <c r="A289" s="19">
        <v>2021</v>
      </c>
      <c r="B289" t="s">
        <v>188</v>
      </c>
      <c r="C289" t="s">
        <v>187</v>
      </c>
      <c r="D289">
        <v>31000</v>
      </c>
      <c r="E289" t="s">
        <v>216</v>
      </c>
      <c r="F289" t="s">
        <v>215</v>
      </c>
      <c r="G289" t="s">
        <v>108</v>
      </c>
      <c r="H289" s="11">
        <v>7372</v>
      </c>
      <c r="I289" s="168">
        <v>7366</v>
      </c>
      <c r="J289" s="11">
        <v>11663</v>
      </c>
      <c r="K289" s="168">
        <v>11641</v>
      </c>
      <c r="L289" s="11">
        <v>1494530</v>
      </c>
      <c r="M289" s="168">
        <v>1490144</v>
      </c>
      <c r="N289" s="149">
        <v>19037.06695</v>
      </c>
      <c r="O289" s="170">
        <v>18970.283309999999</v>
      </c>
    </row>
    <row r="290" spans="1:15" outlineLevel="2" x14ac:dyDescent="0.3">
      <c r="A290" s="19">
        <v>2021</v>
      </c>
      <c r="B290" t="s">
        <v>188</v>
      </c>
      <c r="C290" t="s">
        <v>187</v>
      </c>
      <c r="D290">
        <v>31000</v>
      </c>
      <c r="E290" t="s">
        <v>216</v>
      </c>
      <c r="F290" t="s">
        <v>215</v>
      </c>
      <c r="G290" t="s">
        <v>109</v>
      </c>
      <c r="H290" s="11">
        <v>8423</v>
      </c>
      <c r="I290" s="168">
        <v>8396</v>
      </c>
      <c r="J290" s="11">
        <v>14051</v>
      </c>
      <c r="K290" s="168">
        <v>13997</v>
      </c>
      <c r="L290" s="11">
        <v>1737826</v>
      </c>
      <c r="M290" s="168">
        <v>1732617</v>
      </c>
      <c r="N290" s="149">
        <v>22382.288499999999</v>
      </c>
      <c r="O290" s="170">
        <v>22310.913570000001</v>
      </c>
    </row>
    <row r="291" spans="1:15" outlineLevel="2" x14ac:dyDescent="0.3">
      <c r="A291" s="19">
        <v>2021</v>
      </c>
      <c r="B291" t="s">
        <v>188</v>
      </c>
      <c r="C291" t="s">
        <v>187</v>
      </c>
      <c r="D291">
        <v>32000</v>
      </c>
      <c r="E291" t="s">
        <v>214</v>
      </c>
      <c r="F291" t="s">
        <v>213</v>
      </c>
      <c r="G291" t="s">
        <v>108</v>
      </c>
      <c r="H291" s="11">
        <v>1343</v>
      </c>
      <c r="I291" s="168">
        <v>1341</v>
      </c>
      <c r="J291" s="11">
        <v>2121</v>
      </c>
      <c r="K291" s="168">
        <v>2121</v>
      </c>
      <c r="L291" s="11">
        <v>284053</v>
      </c>
      <c r="M291" s="168">
        <v>283680</v>
      </c>
      <c r="N291" s="149">
        <v>3606.5481100000002</v>
      </c>
      <c r="O291" s="170">
        <v>3604.3830800000001</v>
      </c>
    </row>
    <row r="292" spans="1:15" outlineLevel="2" x14ac:dyDescent="0.3">
      <c r="A292" s="19">
        <v>2021</v>
      </c>
      <c r="B292" t="s">
        <v>188</v>
      </c>
      <c r="C292" t="s">
        <v>187</v>
      </c>
      <c r="D292">
        <v>32000</v>
      </c>
      <c r="E292" t="s">
        <v>214</v>
      </c>
      <c r="F292" t="s">
        <v>213</v>
      </c>
      <c r="G292" t="s">
        <v>109</v>
      </c>
      <c r="H292" s="11">
        <v>1556</v>
      </c>
      <c r="I292" s="168">
        <v>1553</v>
      </c>
      <c r="J292" s="11">
        <v>2704</v>
      </c>
      <c r="K292" s="168">
        <v>2692</v>
      </c>
      <c r="L292" s="11">
        <v>327946</v>
      </c>
      <c r="M292" s="168">
        <v>326463</v>
      </c>
      <c r="N292" s="149">
        <v>4240.0591199999999</v>
      </c>
      <c r="O292" s="170">
        <v>4220.7901899999997</v>
      </c>
    </row>
    <row r="293" spans="1:15" outlineLevel="2" x14ac:dyDescent="0.3">
      <c r="A293" s="19">
        <v>2021</v>
      </c>
      <c r="B293" t="s">
        <v>188</v>
      </c>
      <c r="C293" t="s">
        <v>187</v>
      </c>
      <c r="D293">
        <v>33000</v>
      </c>
      <c r="E293" t="s">
        <v>212</v>
      </c>
      <c r="F293" t="s">
        <v>211</v>
      </c>
      <c r="G293" t="s">
        <v>108</v>
      </c>
      <c r="H293" s="11">
        <v>2973</v>
      </c>
      <c r="I293" s="168">
        <v>2979</v>
      </c>
      <c r="J293" s="11">
        <v>4704</v>
      </c>
      <c r="K293" s="168">
        <v>4710</v>
      </c>
      <c r="L293" s="11">
        <v>618467</v>
      </c>
      <c r="M293" s="168">
        <v>620418</v>
      </c>
      <c r="N293" s="149">
        <v>7769.8966499999997</v>
      </c>
      <c r="O293" s="170">
        <v>7792.4319100000002</v>
      </c>
    </row>
    <row r="294" spans="1:15" outlineLevel="2" x14ac:dyDescent="0.3">
      <c r="A294" s="19">
        <v>2021</v>
      </c>
      <c r="B294" t="s">
        <v>188</v>
      </c>
      <c r="C294" t="s">
        <v>187</v>
      </c>
      <c r="D294">
        <v>33000</v>
      </c>
      <c r="E294" t="s">
        <v>212</v>
      </c>
      <c r="F294" t="s">
        <v>211</v>
      </c>
      <c r="G294" t="s">
        <v>109</v>
      </c>
      <c r="H294" s="11">
        <v>3356</v>
      </c>
      <c r="I294" s="168">
        <v>3351</v>
      </c>
      <c r="J294" s="11">
        <v>5861</v>
      </c>
      <c r="K294" s="168">
        <v>5862</v>
      </c>
      <c r="L294" s="11">
        <v>676613</v>
      </c>
      <c r="M294" s="168">
        <v>675439</v>
      </c>
      <c r="N294" s="149">
        <v>8699.5529900000001</v>
      </c>
      <c r="O294" s="170">
        <v>8683.4088699999993</v>
      </c>
    </row>
    <row r="295" spans="1:15" outlineLevel="2" x14ac:dyDescent="0.3">
      <c r="A295" s="19">
        <v>2021</v>
      </c>
      <c r="B295" t="s">
        <v>188</v>
      </c>
      <c r="C295" t="s">
        <v>187</v>
      </c>
      <c r="D295">
        <v>34000</v>
      </c>
      <c r="E295" t="s">
        <v>210</v>
      </c>
      <c r="F295" t="s">
        <v>209</v>
      </c>
      <c r="G295" t="s">
        <v>108</v>
      </c>
      <c r="H295" s="11">
        <v>8018</v>
      </c>
      <c r="I295" s="168">
        <v>8011</v>
      </c>
      <c r="J295" s="11">
        <v>13582</v>
      </c>
      <c r="K295" s="168">
        <v>13561</v>
      </c>
      <c r="L295" s="11">
        <v>1565542</v>
      </c>
      <c r="M295" s="168">
        <v>1562048</v>
      </c>
      <c r="N295" s="149">
        <v>20007.436519999999</v>
      </c>
      <c r="O295" s="170">
        <v>19956.612130000001</v>
      </c>
    </row>
    <row r="296" spans="1:15" outlineLevel="2" x14ac:dyDescent="0.3">
      <c r="A296" s="19">
        <v>2021</v>
      </c>
      <c r="B296" t="s">
        <v>188</v>
      </c>
      <c r="C296" t="s">
        <v>187</v>
      </c>
      <c r="D296">
        <v>34000</v>
      </c>
      <c r="E296" t="s">
        <v>210</v>
      </c>
      <c r="F296" t="s">
        <v>209</v>
      </c>
      <c r="G296" t="s">
        <v>109</v>
      </c>
      <c r="H296" s="11">
        <v>8760</v>
      </c>
      <c r="I296" s="168">
        <v>8752</v>
      </c>
      <c r="J296" s="11">
        <v>15701</v>
      </c>
      <c r="K296" s="168">
        <v>15682</v>
      </c>
      <c r="L296" s="11">
        <v>1744956</v>
      </c>
      <c r="M296" s="168">
        <v>1744070</v>
      </c>
      <c r="N296" s="149">
        <v>22520.083790000001</v>
      </c>
      <c r="O296" s="170">
        <v>22506.163949999998</v>
      </c>
    </row>
    <row r="297" spans="1:15" outlineLevel="2" x14ac:dyDescent="0.3">
      <c r="A297" s="19">
        <v>2021</v>
      </c>
      <c r="B297" t="s">
        <v>188</v>
      </c>
      <c r="C297" t="s">
        <v>187</v>
      </c>
      <c r="D297">
        <v>35000</v>
      </c>
      <c r="E297" t="s">
        <v>208</v>
      </c>
      <c r="F297" t="s">
        <v>207</v>
      </c>
      <c r="G297" t="s">
        <v>108</v>
      </c>
      <c r="H297" s="11">
        <v>3789</v>
      </c>
      <c r="I297" s="168">
        <v>3782</v>
      </c>
      <c r="J297" s="11">
        <v>5947</v>
      </c>
      <c r="K297" s="168">
        <v>5939</v>
      </c>
      <c r="L297" s="11">
        <v>805844</v>
      </c>
      <c r="M297" s="168">
        <v>804297</v>
      </c>
      <c r="N297" s="149">
        <v>10419.44658</v>
      </c>
      <c r="O297" s="170">
        <v>10399.58618</v>
      </c>
    </row>
    <row r="298" spans="1:15" outlineLevel="2" x14ac:dyDescent="0.3">
      <c r="A298" s="19">
        <v>2021</v>
      </c>
      <c r="B298" t="s">
        <v>188</v>
      </c>
      <c r="C298" t="s">
        <v>187</v>
      </c>
      <c r="D298">
        <v>35000</v>
      </c>
      <c r="E298" t="s">
        <v>208</v>
      </c>
      <c r="F298" t="s">
        <v>207</v>
      </c>
      <c r="G298" t="s">
        <v>109</v>
      </c>
      <c r="H298" s="11">
        <v>4216</v>
      </c>
      <c r="I298" s="168">
        <v>4226</v>
      </c>
      <c r="J298" s="11">
        <v>7193</v>
      </c>
      <c r="K298" s="168">
        <v>7215</v>
      </c>
      <c r="L298" s="11">
        <v>937533</v>
      </c>
      <c r="M298" s="168">
        <v>938281</v>
      </c>
      <c r="N298" s="149">
        <v>12094.307210000001</v>
      </c>
      <c r="O298" s="170">
        <v>12094.617109999999</v>
      </c>
    </row>
    <row r="299" spans="1:15" outlineLevel="2" x14ac:dyDescent="0.3">
      <c r="A299" s="19">
        <v>2021</v>
      </c>
      <c r="B299" t="s">
        <v>188</v>
      </c>
      <c r="C299" t="s">
        <v>187</v>
      </c>
      <c r="D299">
        <v>36000</v>
      </c>
      <c r="E299" t="s">
        <v>206</v>
      </c>
      <c r="F299" t="s">
        <v>205</v>
      </c>
      <c r="G299" t="s">
        <v>108</v>
      </c>
      <c r="H299" s="11">
        <v>4021</v>
      </c>
      <c r="I299" s="168">
        <v>4023</v>
      </c>
      <c r="J299" s="11">
        <v>6439</v>
      </c>
      <c r="K299" s="168">
        <v>6439</v>
      </c>
      <c r="L299" s="11">
        <v>755012</v>
      </c>
      <c r="M299" s="168">
        <v>755654</v>
      </c>
      <c r="N299" s="149">
        <v>9509.3700700000009</v>
      </c>
      <c r="O299" s="170">
        <v>9521.0994499999997</v>
      </c>
    </row>
    <row r="300" spans="1:15" outlineLevel="2" x14ac:dyDescent="0.3">
      <c r="A300" s="19">
        <v>2021</v>
      </c>
      <c r="B300" t="s">
        <v>188</v>
      </c>
      <c r="C300" t="s">
        <v>187</v>
      </c>
      <c r="D300">
        <v>36000</v>
      </c>
      <c r="E300" t="s">
        <v>206</v>
      </c>
      <c r="F300" t="s">
        <v>205</v>
      </c>
      <c r="G300" t="s">
        <v>109</v>
      </c>
      <c r="H300" s="11">
        <v>4631</v>
      </c>
      <c r="I300" s="168">
        <v>4624</v>
      </c>
      <c r="J300" s="11">
        <v>8098</v>
      </c>
      <c r="K300" s="168">
        <v>8095</v>
      </c>
      <c r="L300" s="11">
        <v>896659</v>
      </c>
      <c r="M300" s="168">
        <v>894781</v>
      </c>
      <c r="N300" s="149">
        <v>11358.88486</v>
      </c>
      <c r="O300" s="170">
        <v>11335.23486</v>
      </c>
    </row>
    <row r="301" spans="1:15" outlineLevel="2" x14ac:dyDescent="0.3">
      <c r="A301" s="19">
        <v>2021</v>
      </c>
      <c r="B301" t="s">
        <v>188</v>
      </c>
      <c r="C301" t="s">
        <v>187</v>
      </c>
      <c r="D301">
        <v>37000</v>
      </c>
      <c r="E301" t="s">
        <v>204</v>
      </c>
      <c r="F301" t="s">
        <v>204</v>
      </c>
      <c r="G301" t="s">
        <v>108</v>
      </c>
      <c r="H301" s="11">
        <v>2663</v>
      </c>
      <c r="I301" s="168">
        <v>2655</v>
      </c>
      <c r="J301" s="11">
        <v>4471</v>
      </c>
      <c r="K301" s="168">
        <v>4458</v>
      </c>
      <c r="L301" s="11">
        <v>552855</v>
      </c>
      <c r="M301" s="168">
        <v>548021</v>
      </c>
      <c r="N301" s="149">
        <v>7039.50918</v>
      </c>
      <c r="O301" s="170">
        <v>6974.9117100000003</v>
      </c>
    </row>
    <row r="302" spans="1:15" outlineLevel="2" x14ac:dyDescent="0.3">
      <c r="A302" s="19">
        <v>2021</v>
      </c>
      <c r="B302" t="s">
        <v>188</v>
      </c>
      <c r="C302" t="s">
        <v>187</v>
      </c>
      <c r="D302">
        <v>37000</v>
      </c>
      <c r="E302" t="s">
        <v>204</v>
      </c>
      <c r="F302" t="s">
        <v>204</v>
      </c>
      <c r="G302" t="s">
        <v>109</v>
      </c>
      <c r="H302" s="11">
        <v>2863</v>
      </c>
      <c r="I302" s="168">
        <v>2850</v>
      </c>
      <c r="J302" s="11">
        <v>5112</v>
      </c>
      <c r="K302" s="168">
        <v>5086</v>
      </c>
      <c r="L302" s="11">
        <v>565754</v>
      </c>
      <c r="M302" s="168">
        <v>563537</v>
      </c>
      <c r="N302" s="149">
        <v>7358.6859000000004</v>
      </c>
      <c r="O302" s="170">
        <v>7333.0596599999999</v>
      </c>
    </row>
    <row r="303" spans="1:15" outlineLevel="2" x14ac:dyDescent="0.3">
      <c r="A303" s="19">
        <v>2021</v>
      </c>
      <c r="B303" t="s">
        <v>188</v>
      </c>
      <c r="C303" t="s">
        <v>187</v>
      </c>
      <c r="D303">
        <v>38000</v>
      </c>
      <c r="E303" t="s">
        <v>203</v>
      </c>
      <c r="F303" t="s">
        <v>202</v>
      </c>
      <c r="G303" t="s">
        <v>108</v>
      </c>
      <c r="H303" s="11">
        <v>1551</v>
      </c>
      <c r="I303" s="168">
        <v>1547</v>
      </c>
      <c r="J303" s="11">
        <v>2539</v>
      </c>
      <c r="K303" s="168">
        <v>2532</v>
      </c>
      <c r="L303" s="11">
        <v>349629</v>
      </c>
      <c r="M303" s="168">
        <v>348048</v>
      </c>
      <c r="N303" s="149">
        <v>4712.8726500000002</v>
      </c>
      <c r="O303" s="170">
        <v>4694.1197199999997</v>
      </c>
    </row>
    <row r="304" spans="1:15" outlineLevel="2" x14ac:dyDescent="0.3">
      <c r="A304" s="19">
        <v>2021</v>
      </c>
      <c r="B304" t="s">
        <v>188</v>
      </c>
      <c r="C304" t="s">
        <v>187</v>
      </c>
      <c r="D304">
        <v>38000</v>
      </c>
      <c r="E304" t="s">
        <v>203</v>
      </c>
      <c r="F304" t="s">
        <v>202</v>
      </c>
      <c r="G304" t="s">
        <v>109</v>
      </c>
      <c r="H304" s="11">
        <v>1597</v>
      </c>
      <c r="I304" s="168">
        <v>1596</v>
      </c>
      <c r="J304" s="11">
        <v>2754</v>
      </c>
      <c r="K304" s="168">
        <v>2761</v>
      </c>
      <c r="L304" s="11">
        <v>350485</v>
      </c>
      <c r="M304" s="168">
        <v>350107</v>
      </c>
      <c r="N304" s="149">
        <v>4700.8997499999996</v>
      </c>
      <c r="O304" s="170">
        <v>4699.2257300000001</v>
      </c>
    </row>
    <row r="305" spans="1:15" outlineLevel="2" x14ac:dyDescent="0.3">
      <c r="A305" s="19">
        <v>2021</v>
      </c>
      <c r="B305" t="s">
        <v>188</v>
      </c>
      <c r="C305" t="s">
        <v>187</v>
      </c>
      <c r="D305">
        <v>41000</v>
      </c>
      <c r="E305" t="s">
        <v>201</v>
      </c>
      <c r="F305" t="s">
        <v>200</v>
      </c>
      <c r="G305" t="s">
        <v>108</v>
      </c>
      <c r="H305" s="11">
        <v>6585</v>
      </c>
      <c r="I305" s="168">
        <v>6589</v>
      </c>
      <c r="J305" s="11">
        <v>10142</v>
      </c>
      <c r="K305" s="168">
        <v>10150</v>
      </c>
      <c r="L305" s="11">
        <v>1285993</v>
      </c>
      <c r="M305" s="168">
        <v>1285501</v>
      </c>
      <c r="N305" s="149">
        <v>16741.037090000002</v>
      </c>
      <c r="O305" s="170">
        <v>16735.614430000001</v>
      </c>
    </row>
    <row r="306" spans="1:15" outlineLevel="2" x14ac:dyDescent="0.3">
      <c r="A306" s="19">
        <v>2021</v>
      </c>
      <c r="B306" t="s">
        <v>188</v>
      </c>
      <c r="C306" t="s">
        <v>187</v>
      </c>
      <c r="D306">
        <v>41000</v>
      </c>
      <c r="E306" t="s">
        <v>201</v>
      </c>
      <c r="F306" t="s">
        <v>200</v>
      </c>
      <c r="G306" t="s">
        <v>109</v>
      </c>
      <c r="H306" s="11">
        <v>8019</v>
      </c>
      <c r="I306" s="168">
        <v>8024</v>
      </c>
      <c r="J306" s="11">
        <v>13364</v>
      </c>
      <c r="K306" s="168">
        <v>13381</v>
      </c>
      <c r="L306" s="11">
        <v>1654958</v>
      </c>
      <c r="M306" s="168">
        <v>1656819</v>
      </c>
      <c r="N306" s="149">
        <v>21172.293129999998</v>
      </c>
      <c r="O306" s="170">
        <v>21180.093010000001</v>
      </c>
    </row>
    <row r="307" spans="1:15" outlineLevel="2" x14ac:dyDescent="0.3">
      <c r="A307" s="19">
        <v>2021</v>
      </c>
      <c r="B307" t="s">
        <v>188</v>
      </c>
      <c r="C307" t="s">
        <v>187</v>
      </c>
      <c r="D307">
        <v>42000</v>
      </c>
      <c r="E307" t="s">
        <v>199</v>
      </c>
      <c r="F307" t="s">
        <v>198</v>
      </c>
      <c r="G307" t="s">
        <v>108</v>
      </c>
      <c r="H307" s="11">
        <v>4627</v>
      </c>
      <c r="I307" s="168">
        <v>4634</v>
      </c>
      <c r="J307" s="11">
        <v>6985</v>
      </c>
      <c r="K307" s="168">
        <v>6999</v>
      </c>
      <c r="L307" s="11">
        <v>845988</v>
      </c>
      <c r="M307" s="168">
        <v>846328</v>
      </c>
      <c r="N307" s="149">
        <v>10675.82892</v>
      </c>
      <c r="O307" s="170">
        <v>10680.69434</v>
      </c>
    </row>
    <row r="308" spans="1:15" outlineLevel="2" x14ac:dyDescent="0.3">
      <c r="A308" s="19">
        <v>2021</v>
      </c>
      <c r="B308" t="s">
        <v>188</v>
      </c>
      <c r="C308" t="s">
        <v>187</v>
      </c>
      <c r="D308">
        <v>42000</v>
      </c>
      <c r="E308" t="s">
        <v>199</v>
      </c>
      <c r="F308" t="s">
        <v>198</v>
      </c>
      <c r="G308" t="s">
        <v>109</v>
      </c>
      <c r="H308" s="11">
        <v>5464</v>
      </c>
      <c r="I308" s="168">
        <v>5472</v>
      </c>
      <c r="J308" s="11">
        <v>9017</v>
      </c>
      <c r="K308" s="168">
        <v>9038</v>
      </c>
      <c r="L308" s="11">
        <v>1067381</v>
      </c>
      <c r="M308" s="168">
        <v>1071138</v>
      </c>
      <c r="N308" s="149">
        <v>13610.30528</v>
      </c>
      <c r="O308" s="170">
        <v>13666.805420000001</v>
      </c>
    </row>
    <row r="309" spans="1:15" outlineLevel="2" x14ac:dyDescent="0.3">
      <c r="A309" s="19">
        <v>2021</v>
      </c>
      <c r="B309" t="s">
        <v>188</v>
      </c>
      <c r="C309" t="s">
        <v>187</v>
      </c>
      <c r="D309">
        <v>43000</v>
      </c>
      <c r="E309" t="s">
        <v>197</v>
      </c>
      <c r="F309" t="s">
        <v>197</v>
      </c>
      <c r="G309" t="s">
        <v>108</v>
      </c>
      <c r="H309" s="11">
        <v>2002</v>
      </c>
      <c r="I309" s="168">
        <v>1999</v>
      </c>
      <c r="J309" s="11">
        <v>3026</v>
      </c>
      <c r="K309" s="168">
        <v>3021</v>
      </c>
      <c r="L309" s="11">
        <v>392834</v>
      </c>
      <c r="M309" s="168">
        <v>392863</v>
      </c>
      <c r="N309" s="149">
        <v>5132.8080300000001</v>
      </c>
      <c r="O309" s="170">
        <v>5131.2258599999996</v>
      </c>
    </row>
    <row r="310" spans="1:15" outlineLevel="2" x14ac:dyDescent="0.3">
      <c r="A310" s="19">
        <v>2021</v>
      </c>
      <c r="B310" t="s">
        <v>188</v>
      </c>
      <c r="C310" t="s">
        <v>187</v>
      </c>
      <c r="D310">
        <v>43000</v>
      </c>
      <c r="E310" t="s">
        <v>197</v>
      </c>
      <c r="F310" t="s">
        <v>197</v>
      </c>
      <c r="G310" t="s">
        <v>109</v>
      </c>
      <c r="H310" s="11">
        <v>2383</v>
      </c>
      <c r="I310" s="168">
        <v>2387</v>
      </c>
      <c r="J310" s="11">
        <v>4023</v>
      </c>
      <c r="K310" s="168">
        <v>4029</v>
      </c>
      <c r="L310" s="11">
        <v>490564</v>
      </c>
      <c r="M310" s="168">
        <v>492464</v>
      </c>
      <c r="N310" s="149">
        <v>6429.5490300000001</v>
      </c>
      <c r="O310" s="170">
        <v>6447.9273700000003</v>
      </c>
    </row>
    <row r="311" spans="1:15" outlineLevel="2" x14ac:dyDescent="0.3">
      <c r="A311" s="19">
        <v>2021</v>
      </c>
      <c r="B311" t="s">
        <v>188</v>
      </c>
      <c r="C311" t="s">
        <v>187</v>
      </c>
      <c r="D311">
        <v>44000</v>
      </c>
      <c r="E311" t="s">
        <v>196</v>
      </c>
      <c r="F311" t="s">
        <v>195</v>
      </c>
      <c r="G311" t="s">
        <v>108</v>
      </c>
      <c r="H311" s="11">
        <v>14605</v>
      </c>
      <c r="I311" s="168">
        <v>14625</v>
      </c>
      <c r="J311" s="11">
        <v>23883</v>
      </c>
      <c r="K311" s="168">
        <v>23919</v>
      </c>
      <c r="L311" s="11">
        <v>2765156</v>
      </c>
      <c r="M311" s="168">
        <v>2769450</v>
      </c>
      <c r="N311" s="149">
        <v>36143.332609999998</v>
      </c>
      <c r="O311" s="170">
        <v>36208.055500000002</v>
      </c>
    </row>
    <row r="312" spans="1:15" outlineLevel="2" x14ac:dyDescent="0.3">
      <c r="A312" s="19">
        <v>2021</v>
      </c>
      <c r="B312" t="s">
        <v>188</v>
      </c>
      <c r="C312" t="s">
        <v>187</v>
      </c>
      <c r="D312">
        <v>44000</v>
      </c>
      <c r="E312" t="s">
        <v>196</v>
      </c>
      <c r="F312" t="s">
        <v>195</v>
      </c>
      <c r="G312" t="s">
        <v>109</v>
      </c>
      <c r="H312" s="11">
        <v>16412</v>
      </c>
      <c r="I312" s="168">
        <v>16450</v>
      </c>
      <c r="J312" s="11">
        <v>28323</v>
      </c>
      <c r="K312" s="168">
        <v>28404</v>
      </c>
      <c r="L312" s="11">
        <v>3222569</v>
      </c>
      <c r="M312" s="168">
        <v>3231712</v>
      </c>
      <c r="N312" s="149">
        <v>41881.008399999999</v>
      </c>
      <c r="O312" s="170">
        <v>42014.814290000002</v>
      </c>
    </row>
    <row r="313" spans="1:15" outlineLevel="2" x14ac:dyDescent="0.3">
      <c r="A313" s="19">
        <v>2021</v>
      </c>
      <c r="B313" t="s">
        <v>188</v>
      </c>
      <c r="C313" t="s">
        <v>187</v>
      </c>
      <c r="D313">
        <v>45000</v>
      </c>
      <c r="E313" t="s">
        <v>194</v>
      </c>
      <c r="F313" t="s">
        <v>193</v>
      </c>
      <c r="G313" t="s">
        <v>108</v>
      </c>
      <c r="H313" s="11">
        <v>3209</v>
      </c>
      <c r="I313" s="168">
        <v>3199</v>
      </c>
      <c r="J313" s="11">
        <v>5156</v>
      </c>
      <c r="K313" s="168">
        <v>5135</v>
      </c>
      <c r="L313" s="11">
        <v>600741</v>
      </c>
      <c r="M313" s="168">
        <v>597563</v>
      </c>
      <c r="N313" s="149">
        <v>7729.62745</v>
      </c>
      <c r="O313" s="170">
        <v>7688.0636199999999</v>
      </c>
    </row>
    <row r="314" spans="1:15" outlineLevel="2" x14ac:dyDescent="0.3">
      <c r="A314" s="19">
        <v>2021</v>
      </c>
      <c r="B314" t="s">
        <v>188</v>
      </c>
      <c r="C314" t="s">
        <v>187</v>
      </c>
      <c r="D314">
        <v>45000</v>
      </c>
      <c r="E314" t="s">
        <v>194</v>
      </c>
      <c r="F314" t="s">
        <v>193</v>
      </c>
      <c r="G314" t="s">
        <v>109</v>
      </c>
      <c r="H314" s="11">
        <v>3606</v>
      </c>
      <c r="I314" s="168">
        <v>3594</v>
      </c>
      <c r="J314" s="11">
        <v>6150</v>
      </c>
      <c r="K314" s="168">
        <v>6119</v>
      </c>
      <c r="L314" s="11">
        <v>691667</v>
      </c>
      <c r="M314" s="168">
        <v>690252</v>
      </c>
      <c r="N314" s="149">
        <v>8808.9404200000008</v>
      </c>
      <c r="O314" s="170">
        <v>8790.9508299999998</v>
      </c>
    </row>
    <row r="315" spans="1:15" outlineLevel="2" x14ac:dyDescent="0.3">
      <c r="A315" s="19">
        <v>2021</v>
      </c>
      <c r="B315" t="s">
        <v>188</v>
      </c>
      <c r="C315" t="s">
        <v>187</v>
      </c>
      <c r="D315">
        <v>46000</v>
      </c>
      <c r="E315" t="s">
        <v>192</v>
      </c>
      <c r="F315" t="s">
        <v>191</v>
      </c>
      <c r="G315" t="s">
        <v>108</v>
      </c>
      <c r="H315" s="11">
        <v>6029</v>
      </c>
      <c r="I315" s="168">
        <v>6033</v>
      </c>
      <c r="J315" s="11">
        <v>9464</v>
      </c>
      <c r="K315" s="168">
        <v>9466</v>
      </c>
      <c r="L315" s="11">
        <v>1149464</v>
      </c>
      <c r="M315" s="168">
        <v>1149513</v>
      </c>
      <c r="N315" s="149">
        <v>14575.17764</v>
      </c>
      <c r="O315" s="170">
        <v>14568.199979999999</v>
      </c>
    </row>
    <row r="316" spans="1:15" outlineLevel="2" x14ac:dyDescent="0.3">
      <c r="A316" s="19">
        <v>2021</v>
      </c>
      <c r="B316" t="s">
        <v>188</v>
      </c>
      <c r="C316" t="s">
        <v>187</v>
      </c>
      <c r="D316">
        <v>46000</v>
      </c>
      <c r="E316" t="s">
        <v>192</v>
      </c>
      <c r="F316" t="s">
        <v>191</v>
      </c>
      <c r="G316" t="s">
        <v>109</v>
      </c>
      <c r="H316" s="11">
        <v>7176</v>
      </c>
      <c r="I316" s="168">
        <v>7177</v>
      </c>
      <c r="J316" s="11">
        <v>12043</v>
      </c>
      <c r="K316" s="168">
        <v>12044</v>
      </c>
      <c r="L316" s="11">
        <v>1473147</v>
      </c>
      <c r="M316" s="168">
        <v>1472665</v>
      </c>
      <c r="N316" s="149">
        <v>18777.60655</v>
      </c>
      <c r="O316" s="170">
        <v>18761.739000000001</v>
      </c>
    </row>
    <row r="317" spans="1:15" outlineLevel="2" x14ac:dyDescent="0.3">
      <c r="A317" s="19">
        <v>2021</v>
      </c>
      <c r="B317" t="s">
        <v>188</v>
      </c>
      <c r="C317" t="s">
        <v>187</v>
      </c>
      <c r="D317">
        <v>71000</v>
      </c>
      <c r="E317" t="s">
        <v>190</v>
      </c>
      <c r="F317" t="s">
        <v>190</v>
      </c>
      <c r="G317" t="s">
        <v>108</v>
      </c>
      <c r="H317" s="11">
        <v>9899</v>
      </c>
      <c r="I317" s="168">
        <v>9890</v>
      </c>
      <c r="J317" s="11">
        <v>15745</v>
      </c>
      <c r="K317" s="168">
        <v>15730</v>
      </c>
      <c r="L317" s="11">
        <v>2037809</v>
      </c>
      <c r="M317" s="168">
        <v>2035446</v>
      </c>
      <c r="N317" s="149">
        <v>26590.503069999999</v>
      </c>
      <c r="O317" s="170">
        <v>26555.94515</v>
      </c>
    </row>
    <row r="318" spans="1:15" outlineLevel="2" x14ac:dyDescent="0.3">
      <c r="A318" s="19">
        <v>2021</v>
      </c>
      <c r="B318" t="s">
        <v>188</v>
      </c>
      <c r="C318" t="s">
        <v>187</v>
      </c>
      <c r="D318">
        <v>71000</v>
      </c>
      <c r="E318" t="s">
        <v>190</v>
      </c>
      <c r="F318" t="s">
        <v>190</v>
      </c>
      <c r="G318" t="s">
        <v>109</v>
      </c>
      <c r="H318" s="11">
        <v>11459</v>
      </c>
      <c r="I318" s="168">
        <v>11465</v>
      </c>
      <c r="J318" s="11">
        <v>18970</v>
      </c>
      <c r="K318" s="168">
        <v>18982</v>
      </c>
      <c r="L318" s="11">
        <v>2477848</v>
      </c>
      <c r="M318" s="168">
        <v>2478785</v>
      </c>
      <c r="N318" s="149">
        <v>31975.522440000001</v>
      </c>
      <c r="O318" s="170">
        <v>32000.919539999999</v>
      </c>
    </row>
    <row r="319" spans="1:15" outlineLevel="2" x14ac:dyDescent="0.3">
      <c r="A319" s="19">
        <v>2021</v>
      </c>
      <c r="B319" t="s">
        <v>188</v>
      </c>
      <c r="C319" t="s">
        <v>187</v>
      </c>
      <c r="D319">
        <v>72000</v>
      </c>
      <c r="E319" t="s">
        <v>189</v>
      </c>
      <c r="F319" t="s">
        <v>189</v>
      </c>
      <c r="G319" t="s">
        <v>108</v>
      </c>
      <c r="H319" s="11">
        <v>5906</v>
      </c>
      <c r="I319" s="168">
        <v>5903</v>
      </c>
      <c r="J319" s="11">
        <v>8778</v>
      </c>
      <c r="K319" s="168">
        <v>8774</v>
      </c>
      <c r="L319" s="11">
        <v>1220842</v>
      </c>
      <c r="M319" s="168">
        <v>1219548</v>
      </c>
      <c r="N319" s="149">
        <v>15512.91742</v>
      </c>
      <c r="O319" s="170">
        <v>15499.747509999999</v>
      </c>
    </row>
    <row r="320" spans="1:15" outlineLevel="2" x14ac:dyDescent="0.3">
      <c r="A320" s="19">
        <v>2021</v>
      </c>
      <c r="B320" t="s">
        <v>188</v>
      </c>
      <c r="C320" t="s">
        <v>187</v>
      </c>
      <c r="D320">
        <v>72000</v>
      </c>
      <c r="E320" t="s">
        <v>189</v>
      </c>
      <c r="F320" t="s">
        <v>189</v>
      </c>
      <c r="G320" t="s">
        <v>109</v>
      </c>
      <c r="H320" s="11">
        <v>6845</v>
      </c>
      <c r="I320" s="168">
        <v>6832</v>
      </c>
      <c r="J320" s="11">
        <v>10738</v>
      </c>
      <c r="K320" s="168">
        <v>10702</v>
      </c>
      <c r="L320" s="11">
        <v>1484939</v>
      </c>
      <c r="M320" s="168">
        <v>1482638</v>
      </c>
      <c r="N320" s="149">
        <v>18875.38969</v>
      </c>
      <c r="O320" s="170">
        <v>18850.83642</v>
      </c>
    </row>
    <row r="321" spans="1:15" outlineLevel="2" x14ac:dyDescent="0.3">
      <c r="A321" s="19">
        <v>2021</v>
      </c>
      <c r="B321" t="s">
        <v>188</v>
      </c>
      <c r="C321" t="s">
        <v>187</v>
      </c>
      <c r="D321">
        <v>73000</v>
      </c>
      <c r="E321" t="s">
        <v>186</v>
      </c>
      <c r="F321" t="s">
        <v>185</v>
      </c>
      <c r="G321" t="s">
        <v>108</v>
      </c>
      <c r="H321" s="11">
        <v>4550</v>
      </c>
      <c r="I321" s="168">
        <v>4549</v>
      </c>
      <c r="J321" s="11">
        <v>6771</v>
      </c>
      <c r="K321" s="168">
        <v>6768</v>
      </c>
      <c r="L321" s="11">
        <v>943451</v>
      </c>
      <c r="M321" s="168">
        <v>943759</v>
      </c>
      <c r="N321" s="149">
        <v>12048.127780000001</v>
      </c>
      <c r="O321" s="170">
        <v>12055.11501</v>
      </c>
    </row>
    <row r="322" spans="1:15" outlineLevel="2" x14ac:dyDescent="0.3">
      <c r="A322" s="19">
        <v>2021</v>
      </c>
      <c r="B322" t="s">
        <v>188</v>
      </c>
      <c r="C322" t="s">
        <v>187</v>
      </c>
      <c r="D322">
        <v>73000</v>
      </c>
      <c r="E322" t="s">
        <v>186</v>
      </c>
      <c r="F322" t="s">
        <v>185</v>
      </c>
      <c r="G322" t="s">
        <v>109</v>
      </c>
      <c r="H322" s="11">
        <v>5362</v>
      </c>
      <c r="I322" s="168">
        <v>5358</v>
      </c>
      <c r="J322" s="11">
        <v>8708</v>
      </c>
      <c r="K322" s="168">
        <v>8712</v>
      </c>
      <c r="L322" s="11">
        <v>1172287</v>
      </c>
      <c r="M322" s="168">
        <v>1172352</v>
      </c>
      <c r="N322" s="149">
        <v>14833.80775</v>
      </c>
      <c r="O322" s="170">
        <v>14832.10714</v>
      </c>
    </row>
    <row r="323" spans="1:15" outlineLevel="2" x14ac:dyDescent="0.3">
      <c r="A323" s="19">
        <v>2021</v>
      </c>
      <c r="B323" t="s">
        <v>184</v>
      </c>
      <c r="C323" t="s">
        <v>183</v>
      </c>
      <c r="D323">
        <v>21000</v>
      </c>
      <c r="E323" t="s">
        <v>182</v>
      </c>
      <c r="F323" t="s">
        <v>181</v>
      </c>
      <c r="G323" t="s">
        <v>108</v>
      </c>
      <c r="H323" s="11">
        <v>21599</v>
      </c>
      <c r="I323" s="168">
        <v>21516</v>
      </c>
      <c r="J323" s="11">
        <v>32145</v>
      </c>
      <c r="K323" s="168">
        <v>32050</v>
      </c>
      <c r="L323" s="11">
        <v>5447465</v>
      </c>
      <c r="M323" s="168">
        <v>5415785</v>
      </c>
      <c r="N323" s="149">
        <v>73086.984790000002</v>
      </c>
      <c r="O323" s="170">
        <v>72669.887640000001</v>
      </c>
    </row>
    <row r="324" spans="1:15" outlineLevel="2" x14ac:dyDescent="0.3">
      <c r="A324" s="19">
        <v>2021</v>
      </c>
      <c r="B324" t="s">
        <v>184</v>
      </c>
      <c r="C324" t="s">
        <v>183</v>
      </c>
      <c r="D324">
        <v>21000</v>
      </c>
      <c r="E324" t="s">
        <v>182</v>
      </c>
      <c r="F324" t="s">
        <v>181</v>
      </c>
      <c r="G324" t="s">
        <v>109</v>
      </c>
      <c r="H324" s="11">
        <v>24573</v>
      </c>
      <c r="I324" s="168">
        <v>24492</v>
      </c>
      <c r="J324" s="11">
        <v>36835</v>
      </c>
      <c r="K324" s="168">
        <v>36761</v>
      </c>
      <c r="L324" s="11">
        <v>5951394</v>
      </c>
      <c r="M324" s="168">
        <v>5931353</v>
      </c>
      <c r="N324" s="149">
        <v>77874.615409999999</v>
      </c>
      <c r="O324" s="170">
        <v>77611.199049999996</v>
      </c>
    </row>
    <row r="325" spans="1:15" outlineLevel="2" x14ac:dyDescent="0.3">
      <c r="A325" s="19">
        <v>2021</v>
      </c>
      <c r="B325" t="s">
        <v>150</v>
      </c>
      <c r="C325" t="s">
        <v>149</v>
      </c>
      <c r="D325">
        <v>25000</v>
      </c>
      <c r="E325" t="s">
        <v>180</v>
      </c>
      <c r="F325" t="s">
        <v>179</v>
      </c>
      <c r="G325" t="s">
        <v>108</v>
      </c>
      <c r="H325" s="11">
        <v>9118</v>
      </c>
      <c r="I325" s="168">
        <v>9065</v>
      </c>
      <c r="J325" s="11">
        <v>13161</v>
      </c>
      <c r="K325" s="168">
        <v>13077</v>
      </c>
      <c r="L325" s="11">
        <v>1843410</v>
      </c>
      <c r="M325" s="168">
        <v>1831438</v>
      </c>
      <c r="N325" s="149">
        <v>22996.637419999999</v>
      </c>
      <c r="O325" s="170">
        <v>22828.637340000001</v>
      </c>
    </row>
    <row r="326" spans="1:15" outlineLevel="2" x14ac:dyDescent="0.3">
      <c r="A326" s="19">
        <v>2021</v>
      </c>
      <c r="B326" t="s">
        <v>150</v>
      </c>
      <c r="C326" t="s">
        <v>149</v>
      </c>
      <c r="D326">
        <v>25000</v>
      </c>
      <c r="E326" t="s">
        <v>180</v>
      </c>
      <c r="F326" t="s">
        <v>179</v>
      </c>
      <c r="G326" t="s">
        <v>109</v>
      </c>
      <c r="H326" s="11">
        <v>10817</v>
      </c>
      <c r="I326" s="168">
        <v>10774</v>
      </c>
      <c r="J326" s="11">
        <v>16499</v>
      </c>
      <c r="K326" s="168">
        <v>16438</v>
      </c>
      <c r="L326" s="11">
        <v>2328847</v>
      </c>
      <c r="M326" s="168">
        <v>2319696</v>
      </c>
      <c r="N326" s="149">
        <v>28809.46272</v>
      </c>
      <c r="O326" s="170">
        <v>28696.68922</v>
      </c>
    </row>
    <row r="327" spans="1:15" outlineLevel="2" x14ac:dyDescent="0.3">
      <c r="A327" s="19">
        <v>2021</v>
      </c>
      <c r="B327" t="s">
        <v>150</v>
      </c>
      <c r="C327" t="s">
        <v>149</v>
      </c>
      <c r="D327">
        <v>51000</v>
      </c>
      <c r="E327" t="s">
        <v>178</v>
      </c>
      <c r="F327" t="s">
        <v>177</v>
      </c>
      <c r="G327" t="s">
        <v>108</v>
      </c>
      <c r="H327" s="11">
        <v>2435</v>
      </c>
      <c r="I327" s="168">
        <v>2430</v>
      </c>
      <c r="J327" s="11">
        <v>3314</v>
      </c>
      <c r="K327" s="168">
        <v>3313</v>
      </c>
      <c r="L327" s="11">
        <v>475142</v>
      </c>
      <c r="M327" s="168">
        <v>473919</v>
      </c>
      <c r="N327" s="149">
        <v>5892.9891900000002</v>
      </c>
      <c r="O327" s="170">
        <v>5877.2578199999998</v>
      </c>
    </row>
    <row r="328" spans="1:15" outlineLevel="2" x14ac:dyDescent="0.3">
      <c r="A328" s="19">
        <v>2021</v>
      </c>
      <c r="B328" t="s">
        <v>150</v>
      </c>
      <c r="C328" t="s">
        <v>149</v>
      </c>
      <c r="D328">
        <v>51000</v>
      </c>
      <c r="E328" t="s">
        <v>178</v>
      </c>
      <c r="F328" t="s">
        <v>177</v>
      </c>
      <c r="G328" t="s">
        <v>109</v>
      </c>
      <c r="H328" s="11">
        <v>3017</v>
      </c>
      <c r="I328" s="168">
        <v>3015</v>
      </c>
      <c r="J328" s="11">
        <v>4403</v>
      </c>
      <c r="K328" s="168">
        <v>4397</v>
      </c>
      <c r="L328" s="11">
        <v>648767</v>
      </c>
      <c r="M328" s="168">
        <v>648777</v>
      </c>
      <c r="N328" s="149">
        <v>8001.8250200000002</v>
      </c>
      <c r="O328" s="170">
        <v>8001.6054899999999</v>
      </c>
    </row>
    <row r="329" spans="1:15" outlineLevel="2" x14ac:dyDescent="0.3">
      <c r="A329" s="19">
        <v>2021</v>
      </c>
      <c r="B329" t="s">
        <v>150</v>
      </c>
      <c r="C329" t="s">
        <v>149</v>
      </c>
      <c r="D329">
        <v>52000</v>
      </c>
      <c r="E329" t="s">
        <v>176</v>
      </c>
      <c r="F329" t="s">
        <v>176</v>
      </c>
      <c r="G329" t="s">
        <v>108</v>
      </c>
      <c r="H329" s="11">
        <v>6202</v>
      </c>
      <c r="I329" s="168">
        <v>6188</v>
      </c>
      <c r="J329" s="11">
        <v>8998</v>
      </c>
      <c r="K329" s="168">
        <v>9004</v>
      </c>
      <c r="L329" s="11">
        <v>1388166</v>
      </c>
      <c r="M329" s="168">
        <v>1387161</v>
      </c>
      <c r="N329" s="149">
        <v>18129.058969999998</v>
      </c>
      <c r="O329" s="170">
        <v>18138.078689999998</v>
      </c>
    </row>
    <row r="330" spans="1:15" outlineLevel="2" x14ac:dyDescent="0.3">
      <c r="A330" s="19">
        <v>2021</v>
      </c>
      <c r="B330" t="s">
        <v>150</v>
      </c>
      <c r="C330" t="s">
        <v>149</v>
      </c>
      <c r="D330">
        <v>52000</v>
      </c>
      <c r="E330" t="s">
        <v>176</v>
      </c>
      <c r="F330" t="s">
        <v>176</v>
      </c>
      <c r="G330" t="s">
        <v>109</v>
      </c>
      <c r="H330" s="11">
        <v>7625</v>
      </c>
      <c r="I330" s="168">
        <v>7617</v>
      </c>
      <c r="J330" s="11">
        <v>11670</v>
      </c>
      <c r="K330" s="168">
        <v>11649</v>
      </c>
      <c r="L330" s="11">
        <v>1796900</v>
      </c>
      <c r="M330" s="168">
        <v>1800506</v>
      </c>
      <c r="N330" s="149">
        <v>23055.525689999999</v>
      </c>
      <c r="O330" s="170">
        <v>23104.293750000001</v>
      </c>
    </row>
    <row r="331" spans="1:15" outlineLevel="2" x14ac:dyDescent="0.3">
      <c r="A331" s="19">
        <v>2021</v>
      </c>
      <c r="B331" t="s">
        <v>150</v>
      </c>
      <c r="C331" t="s">
        <v>149</v>
      </c>
      <c r="D331">
        <v>53000</v>
      </c>
      <c r="E331" t="s">
        <v>175</v>
      </c>
      <c r="F331" t="s">
        <v>174</v>
      </c>
      <c r="G331" t="s">
        <v>108</v>
      </c>
      <c r="H331" s="11">
        <v>4038</v>
      </c>
      <c r="I331" s="168">
        <v>4008</v>
      </c>
      <c r="J331" s="11">
        <v>6111</v>
      </c>
      <c r="K331" s="168">
        <v>6015</v>
      </c>
      <c r="L331" s="11">
        <v>938823</v>
      </c>
      <c r="M331" s="168">
        <v>920149</v>
      </c>
      <c r="N331" s="149">
        <v>12294.02565</v>
      </c>
      <c r="O331" s="170">
        <v>12001.722089999999</v>
      </c>
    </row>
    <row r="332" spans="1:15" outlineLevel="2" x14ac:dyDescent="0.3">
      <c r="A332" s="19">
        <v>2021</v>
      </c>
      <c r="B332" t="s">
        <v>150</v>
      </c>
      <c r="C332" t="s">
        <v>149</v>
      </c>
      <c r="D332">
        <v>53000</v>
      </c>
      <c r="E332" t="s">
        <v>175</v>
      </c>
      <c r="F332" t="s">
        <v>174</v>
      </c>
      <c r="G332" t="s">
        <v>109</v>
      </c>
      <c r="H332" s="11">
        <v>4941</v>
      </c>
      <c r="I332" s="168">
        <v>4910</v>
      </c>
      <c r="J332" s="11">
        <v>7674</v>
      </c>
      <c r="K332" s="168">
        <v>7600</v>
      </c>
      <c r="L332" s="11">
        <v>1149921</v>
      </c>
      <c r="M332" s="168">
        <v>1139343</v>
      </c>
      <c r="N332" s="149">
        <v>14554.2228</v>
      </c>
      <c r="O332" s="170">
        <v>14402.58863</v>
      </c>
    </row>
    <row r="333" spans="1:15" outlineLevel="2" x14ac:dyDescent="0.3">
      <c r="A333" s="19">
        <v>2021</v>
      </c>
      <c r="B333" t="s">
        <v>150</v>
      </c>
      <c r="C333" t="s">
        <v>149</v>
      </c>
      <c r="D333">
        <v>55000</v>
      </c>
      <c r="E333" t="s">
        <v>171</v>
      </c>
      <c r="F333" t="s">
        <v>170</v>
      </c>
      <c r="G333" t="s">
        <v>108</v>
      </c>
      <c r="H333" s="11">
        <v>1901</v>
      </c>
      <c r="I333" s="168">
        <v>1896</v>
      </c>
      <c r="J333" s="11">
        <v>2647</v>
      </c>
      <c r="K333" s="168">
        <v>2643</v>
      </c>
      <c r="L333" s="11">
        <v>377235</v>
      </c>
      <c r="M333" s="168">
        <v>376891</v>
      </c>
      <c r="N333" s="149">
        <v>4784.4634900000001</v>
      </c>
      <c r="O333" s="170">
        <v>4780.0766000000003</v>
      </c>
    </row>
    <row r="334" spans="1:15" outlineLevel="2" x14ac:dyDescent="0.3">
      <c r="A334" s="19">
        <v>2021</v>
      </c>
      <c r="B334" t="s">
        <v>150</v>
      </c>
      <c r="C334" t="s">
        <v>149</v>
      </c>
      <c r="D334">
        <v>55000</v>
      </c>
      <c r="E334" t="s">
        <v>171</v>
      </c>
      <c r="F334" t="s">
        <v>170</v>
      </c>
      <c r="G334" t="s">
        <v>109</v>
      </c>
      <c r="H334" s="11">
        <v>2261</v>
      </c>
      <c r="I334" s="168">
        <v>2259</v>
      </c>
      <c r="J334" s="11">
        <v>3267</v>
      </c>
      <c r="K334" s="168">
        <v>3258</v>
      </c>
      <c r="L334" s="11">
        <v>474971</v>
      </c>
      <c r="M334" s="168">
        <v>473326</v>
      </c>
      <c r="N334" s="149">
        <v>5914.4088099999999</v>
      </c>
      <c r="O334" s="170">
        <v>5889.9478300000001</v>
      </c>
    </row>
    <row r="335" spans="1:15" outlineLevel="2" x14ac:dyDescent="0.3">
      <c r="A335" s="19">
        <v>2021</v>
      </c>
      <c r="B335" t="s">
        <v>150</v>
      </c>
      <c r="C335" t="s">
        <v>149</v>
      </c>
      <c r="D335">
        <v>56000</v>
      </c>
      <c r="E335" t="s">
        <v>169</v>
      </c>
      <c r="F335" t="s">
        <v>169</v>
      </c>
      <c r="G335" t="s">
        <v>108</v>
      </c>
      <c r="H335" s="11">
        <v>1481</v>
      </c>
      <c r="I335" s="168">
        <v>1476</v>
      </c>
      <c r="J335" s="11">
        <v>1957</v>
      </c>
      <c r="K335" s="168">
        <v>1944</v>
      </c>
      <c r="L335" s="11">
        <v>262451</v>
      </c>
      <c r="M335" s="168">
        <v>260727</v>
      </c>
      <c r="N335" s="149">
        <v>3241.71072</v>
      </c>
      <c r="O335" s="170">
        <v>3218.9120899999998</v>
      </c>
    </row>
    <row r="336" spans="1:15" outlineLevel="2" x14ac:dyDescent="0.3">
      <c r="A336" s="19">
        <v>2021</v>
      </c>
      <c r="B336" t="s">
        <v>150</v>
      </c>
      <c r="C336" t="s">
        <v>149</v>
      </c>
      <c r="D336">
        <v>56000</v>
      </c>
      <c r="E336" t="s">
        <v>169</v>
      </c>
      <c r="F336" t="s">
        <v>169</v>
      </c>
      <c r="G336" t="s">
        <v>109</v>
      </c>
      <c r="H336" s="11">
        <v>1889</v>
      </c>
      <c r="I336" s="168">
        <v>1883</v>
      </c>
      <c r="J336" s="11">
        <v>2735</v>
      </c>
      <c r="K336" s="168">
        <v>2734</v>
      </c>
      <c r="L336" s="11">
        <v>381059</v>
      </c>
      <c r="M336" s="168">
        <v>379863</v>
      </c>
      <c r="N336" s="149">
        <v>4692.8960500000003</v>
      </c>
      <c r="O336" s="170">
        <v>4684.9834300000002</v>
      </c>
    </row>
    <row r="337" spans="1:15" outlineLevel="2" x14ac:dyDescent="0.3">
      <c r="A337" s="19">
        <v>2021</v>
      </c>
      <c r="B337" t="s">
        <v>150</v>
      </c>
      <c r="C337" t="s">
        <v>149</v>
      </c>
      <c r="D337">
        <v>57000</v>
      </c>
      <c r="E337" t="s">
        <v>227</v>
      </c>
      <c r="F337" t="s">
        <v>270</v>
      </c>
      <c r="G337" t="s">
        <v>108</v>
      </c>
      <c r="H337" s="11">
        <v>4431</v>
      </c>
      <c r="I337" s="168">
        <v>4417</v>
      </c>
      <c r="J337" s="11">
        <v>6235</v>
      </c>
      <c r="K337" s="168">
        <v>6218</v>
      </c>
      <c r="L337" s="11">
        <v>874032</v>
      </c>
      <c r="M337" s="168">
        <v>873081</v>
      </c>
      <c r="N337" s="149">
        <v>10824.67929</v>
      </c>
      <c r="O337" s="170">
        <v>10815.74886</v>
      </c>
    </row>
    <row r="338" spans="1:15" outlineLevel="2" x14ac:dyDescent="0.3">
      <c r="A338" s="19">
        <v>2021</v>
      </c>
      <c r="B338" t="s">
        <v>150</v>
      </c>
      <c r="C338" t="s">
        <v>149</v>
      </c>
      <c r="D338">
        <v>57000</v>
      </c>
      <c r="E338" t="s">
        <v>227</v>
      </c>
      <c r="F338" t="s">
        <v>270</v>
      </c>
      <c r="G338" t="s">
        <v>109</v>
      </c>
      <c r="H338" s="11">
        <v>5071</v>
      </c>
      <c r="I338" s="168">
        <v>5061</v>
      </c>
      <c r="J338" s="11">
        <v>7489</v>
      </c>
      <c r="K338" s="168">
        <v>7487</v>
      </c>
      <c r="L338" s="11">
        <v>1067371</v>
      </c>
      <c r="M338" s="168">
        <v>1063855</v>
      </c>
      <c r="N338" s="149">
        <v>13082.672399999999</v>
      </c>
      <c r="O338" s="170">
        <v>13037.932150000001</v>
      </c>
    </row>
    <row r="339" spans="1:15" outlineLevel="2" x14ac:dyDescent="0.3">
      <c r="A339" s="19">
        <v>2021</v>
      </c>
      <c r="B339" t="s">
        <v>150</v>
      </c>
      <c r="C339" t="s">
        <v>149</v>
      </c>
      <c r="D339">
        <v>58000</v>
      </c>
      <c r="E339" t="s">
        <v>226</v>
      </c>
      <c r="F339" t="s">
        <v>226</v>
      </c>
      <c r="G339" t="s">
        <v>108</v>
      </c>
      <c r="H339" s="11">
        <v>2086</v>
      </c>
      <c r="I339" s="168">
        <v>2090</v>
      </c>
      <c r="J339" s="11">
        <v>2847</v>
      </c>
      <c r="K339" s="168">
        <v>2855</v>
      </c>
      <c r="L339" s="11">
        <v>427519</v>
      </c>
      <c r="M339" s="168">
        <v>426673</v>
      </c>
      <c r="N339" s="149">
        <v>5514.5708199999999</v>
      </c>
      <c r="O339" s="170">
        <v>5496.9957000000004</v>
      </c>
    </row>
    <row r="340" spans="1:15" outlineLevel="2" x14ac:dyDescent="0.3">
      <c r="A340" s="19">
        <v>2021</v>
      </c>
      <c r="B340" t="s">
        <v>150</v>
      </c>
      <c r="C340" t="s">
        <v>149</v>
      </c>
      <c r="D340">
        <v>58000</v>
      </c>
      <c r="E340" t="s">
        <v>226</v>
      </c>
      <c r="F340" t="s">
        <v>226</v>
      </c>
      <c r="G340" t="s">
        <v>109</v>
      </c>
      <c r="H340" s="11">
        <v>2606</v>
      </c>
      <c r="I340" s="168">
        <v>2613</v>
      </c>
      <c r="J340" s="11">
        <v>3731</v>
      </c>
      <c r="K340" s="168">
        <v>3742</v>
      </c>
      <c r="L340" s="11">
        <v>577945</v>
      </c>
      <c r="M340" s="168">
        <v>577299</v>
      </c>
      <c r="N340" s="149">
        <v>7316.0130300000001</v>
      </c>
      <c r="O340" s="170">
        <v>7294.3581700000004</v>
      </c>
    </row>
    <row r="341" spans="1:15" outlineLevel="2" x14ac:dyDescent="0.3">
      <c r="A341" s="19">
        <v>2021</v>
      </c>
      <c r="B341" t="s">
        <v>150</v>
      </c>
      <c r="C341" t="s">
        <v>149</v>
      </c>
      <c r="D341">
        <v>61000</v>
      </c>
      <c r="E341" t="s">
        <v>166</v>
      </c>
      <c r="F341" t="s">
        <v>165</v>
      </c>
      <c r="G341" t="s">
        <v>108</v>
      </c>
      <c r="H341" s="11">
        <v>2318</v>
      </c>
      <c r="I341" s="168">
        <v>2309</v>
      </c>
      <c r="J341" s="11">
        <v>3229</v>
      </c>
      <c r="K341" s="168">
        <v>3214</v>
      </c>
      <c r="L341" s="11">
        <v>439499</v>
      </c>
      <c r="M341" s="168">
        <v>437138</v>
      </c>
      <c r="N341" s="149">
        <v>5329.0389599999999</v>
      </c>
      <c r="O341" s="170">
        <v>5303.7681700000003</v>
      </c>
    </row>
    <row r="342" spans="1:15" outlineLevel="2" x14ac:dyDescent="0.3">
      <c r="A342" s="19">
        <v>2021</v>
      </c>
      <c r="B342" t="s">
        <v>150</v>
      </c>
      <c r="C342" t="s">
        <v>149</v>
      </c>
      <c r="D342">
        <v>61000</v>
      </c>
      <c r="E342" t="s">
        <v>166</v>
      </c>
      <c r="F342" t="s">
        <v>165</v>
      </c>
      <c r="G342" t="s">
        <v>109</v>
      </c>
      <c r="H342" s="11">
        <v>2892</v>
      </c>
      <c r="I342" s="168">
        <v>2885</v>
      </c>
      <c r="J342" s="11">
        <v>4443</v>
      </c>
      <c r="K342" s="168">
        <v>4439</v>
      </c>
      <c r="L342" s="11">
        <v>596418</v>
      </c>
      <c r="M342" s="168">
        <v>595062</v>
      </c>
      <c r="N342" s="149">
        <v>7148.63796</v>
      </c>
      <c r="O342" s="170">
        <v>7130.3330400000004</v>
      </c>
    </row>
    <row r="343" spans="1:15" outlineLevel="2" x14ac:dyDescent="0.3">
      <c r="A343" s="19">
        <v>2021</v>
      </c>
      <c r="B343" t="s">
        <v>150</v>
      </c>
      <c r="C343" t="s">
        <v>149</v>
      </c>
      <c r="D343">
        <v>62000</v>
      </c>
      <c r="E343" t="s">
        <v>164</v>
      </c>
      <c r="F343" t="s">
        <v>163</v>
      </c>
      <c r="G343" t="s">
        <v>108</v>
      </c>
      <c r="H343" s="11">
        <v>12528</v>
      </c>
      <c r="I343" s="168">
        <v>12518</v>
      </c>
      <c r="J343" s="11">
        <v>19156</v>
      </c>
      <c r="K343" s="168">
        <v>19155</v>
      </c>
      <c r="L343" s="11">
        <v>2598024</v>
      </c>
      <c r="M343" s="168">
        <v>2598031</v>
      </c>
      <c r="N343" s="149">
        <v>33222.530189999998</v>
      </c>
      <c r="O343" s="170">
        <v>33215.84618</v>
      </c>
    </row>
    <row r="344" spans="1:15" outlineLevel="2" x14ac:dyDescent="0.3">
      <c r="A344" s="19">
        <v>2021</v>
      </c>
      <c r="B344" t="s">
        <v>150</v>
      </c>
      <c r="C344" t="s">
        <v>149</v>
      </c>
      <c r="D344">
        <v>62000</v>
      </c>
      <c r="E344" t="s">
        <v>164</v>
      </c>
      <c r="F344" t="s">
        <v>163</v>
      </c>
      <c r="G344" t="s">
        <v>109</v>
      </c>
      <c r="H344" s="11">
        <v>15207</v>
      </c>
      <c r="I344" s="168">
        <v>15185</v>
      </c>
      <c r="J344" s="11">
        <v>24258</v>
      </c>
      <c r="K344" s="168">
        <v>24228</v>
      </c>
      <c r="L344" s="11">
        <v>3357918</v>
      </c>
      <c r="M344" s="168">
        <v>3353248</v>
      </c>
      <c r="N344" s="149">
        <v>42149.58253</v>
      </c>
      <c r="O344" s="170">
        <v>42101.498780000002</v>
      </c>
    </row>
    <row r="345" spans="1:15" outlineLevel="2" x14ac:dyDescent="0.3">
      <c r="A345" s="19">
        <v>2021</v>
      </c>
      <c r="B345" t="s">
        <v>150</v>
      </c>
      <c r="C345" t="s">
        <v>149</v>
      </c>
      <c r="D345">
        <v>63000</v>
      </c>
      <c r="E345" t="s">
        <v>145</v>
      </c>
      <c r="F345" t="s">
        <v>145</v>
      </c>
      <c r="G345" t="s">
        <v>108</v>
      </c>
      <c r="H345" s="11">
        <v>5271</v>
      </c>
      <c r="I345" s="168">
        <v>5257</v>
      </c>
      <c r="J345" s="11">
        <v>8140</v>
      </c>
      <c r="K345" s="168">
        <v>8115</v>
      </c>
      <c r="L345" s="11">
        <v>1112542</v>
      </c>
      <c r="M345" s="168">
        <v>1109649</v>
      </c>
      <c r="N345" s="149">
        <v>13631.3485</v>
      </c>
      <c r="O345" s="170">
        <v>13589.525170000001</v>
      </c>
    </row>
    <row r="346" spans="1:15" outlineLevel="2" x14ac:dyDescent="0.3">
      <c r="A346" s="19">
        <v>2021</v>
      </c>
      <c r="B346" t="s">
        <v>150</v>
      </c>
      <c r="C346" t="s">
        <v>149</v>
      </c>
      <c r="D346">
        <v>63000</v>
      </c>
      <c r="E346" t="s">
        <v>145</v>
      </c>
      <c r="F346" t="s">
        <v>145</v>
      </c>
      <c r="G346" t="s">
        <v>109</v>
      </c>
      <c r="H346" s="11">
        <v>6213</v>
      </c>
      <c r="I346" s="168">
        <v>6212</v>
      </c>
      <c r="J346" s="11">
        <v>9674</v>
      </c>
      <c r="K346" s="168">
        <v>9677</v>
      </c>
      <c r="L346" s="11">
        <v>1370480</v>
      </c>
      <c r="M346" s="168">
        <v>1370271</v>
      </c>
      <c r="N346" s="149">
        <v>16675.794569999998</v>
      </c>
      <c r="O346" s="170">
        <v>16668.021809999998</v>
      </c>
    </row>
    <row r="347" spans="1:15" outlineLevel="2" x14ac:dyDescent="0.3">
      <c r="A347" s="19">
        <v>2021</v>
      </c>
      <c r="B347" t="s">
        <v>150</v>
      </c>
      <c r="C347" t="s">
        <v>149</v>
      </c>
      <c r="D347">
        <v>64000</v>
      </c>
      <c r="E347" t="s">
        <v>162</v>
      </c>
      <c r="F347" t="s">
        <v>161</v>
      </c>
      <c r="G347" t="s">
        <v>108</v>
      </c>
      <c r="H347" s="11">
        <v>1656</v>
      </c>
      <c r="I347" s="168">
        <v>1652</v>
      </c>
      <c r="J347" s="11">
        <v>2262</v>
      </c>
      <c r="K347" s="168">
        <v>2258</v>
      </c>
      <c r="L347" s="11">
        <v>321099</v>
      </c>
      <c r="M347" s="168">
        <v>320370</v>
      </c>
      <c r="N347" s="149">
        <v>3929.49424</v>
      </c>
      <c r="O347" s="170">
        <v>3918.9664299999999</v>
      </c>
    </row>
    <row r="348" spans="1:15" outlineLevel="2" x14ac:dyDescent="0.3">
      <c r="A348" s="19">
        <v>2021</v>
      </c>
      <c r="B348" t="s">
        <v>150</v>
      </c>
      <c r="C348" t="s">
        <v>149</v>
      </c>
      <c r="D348">
        <v>64000</v>
      </c>
      <c r="E348" t="s">
        <v>162</v>
      </c>
      <c r="F348" t="s">
        <v>161</v>
      </c>
      <c r="G348" t="s">
        <v>109</v>
      </c>
      <c r="H348" s="11">
        <v>2148</v>
      </c>
      <c r="I348" s="168">
        <v>2142</v>
      </c>
      <c r="J348" s="11">
        <v>3320</v>
      </c>
      <c r="K348" s="168">
        <v>3310</v>
      </c>
      <c r="L348" s="11">
        <v>486719</v>
      </c>
      <c r="M348" s="168">
        <v>483166</v>
      </c>
      <c r="N348" s="149">
        <v>5911.6337700000004</v>
      </c>
      <c r="O348" s="170">
        <v>5869.2246299999997</v>
      </c>
    </row>
    <row r="349" spans="1:15" outlineLevel="2" x14ac:dyDescent="0.3">
      <c r="A349" s="19">
        <v>2021</v>
      </c>
      <c r="B349" t="s">
        <v>150</v>
      </c>
      <c r="C349" t="s">
        <v>149</v>
      </c>
      <c r="D349">
        <v>81000</v>
      </c>
      <c r="E349" t="s">
        <v>160</v>
      </c>
      <c r="F349" t="s">
        <v>159</v>
      </c>
      <c r="G349" t="s">
        <v>108</v>
      </c>
      <c r="H349" s="11">
        <v>950</v>
      </c>
      <c r="I349" s="168">
        <v>944</v>
      </c>
      <c r="J349" s="11">
        <v>1303</v>
      </c>
      <c r="K349" s="168">
        <v>1281</v>
      </c>
      <c r="L349" s="11">
        <v>170206</v>
      </c>
      <c r="M349" s="168">
        <v>166440</v>
      </c>
      <c r="N349" s="149">
        <v>2089.8493199999998</v>
      </c>
      <c r="O349" s="170">
        <v>2037.21828</v>
      </c>
    </row>
    <row r="350" spans="1:15" outlineLevel="2" x14ac:dyDescent="0.3">
      <c r="A350" s="19">
        <v>2021</v>
      </c>
      <c r="B350" t="s">
        <v>150</v>
      </c>
      <c r="C350" t="s">
        <v>149</v>
      </c>
      <c r="D350">
        <v>81000</v>
      </c>
      <c r="E350" t="s">
        <v>160</v>
      </c>
      <c r="F350" t="s">
        <v>159</v>
      </c>
      <c r="G350" t="s">
        <v>109</v>
      </c>
      <c r="H350" s="11">
        <v>1158</v>
      </c>
      <c r="I350" s="168">
        <v>1151</v>
      </c>
      <c r="J350" s="11">
        <v>1606</v>
      </c>
      <c r="K350" s="168">
        <v>1598</v>
      </c>
      <c r="L350" s="11">
        <v>197192</v>
      </c>
      <c r="M350" s="168">
        <v>195992</v>
      </c>
      <c r="N350" s="149">
        <v>2425.61042</v>
      </c>
      <c r="O350" s="170">
        <v>2411.1236899999999</v>
      </c>
    </row>
    <row r="351" spans="1:15" outlineLevel="2" x14ac:dyDescent="0.3">
      <c r="A351" s="19">
        <v>2021</v>
      </c>
      <c r="B351" t="s">
        <v>150</v>
      </c>
      <c r="C351" t="s">
        <v>149</v>
      </c>
      <c r="D351">
        <v>82000</v>
      </c>
      <c r="E351" t="s">
        <v>158</v>
      </c>
      <c r="F351" t="s">
        <v>157</v>
      </c>
      <c r="G351" t="s">
        <v>108</v>
      </c>
      <c r="H351" s="11">
        <v>1024</v>
      </c>
      <c r="I351" s="168">
        <v>1022</v>
      </c>
      <c r="J351" s="11">
        <v>1287</v>
      </c>
      <c r="K351" s="168">
        <v>1288</v>
      </c>
      <c r="L351" s="11">
        <v>193897</v>
      </c>
      <c r="M351" s="168">
        <v>195391</v>
      </c>
      <c r="N351" s="149">
        <v>2291.9825599999999</v>
      </c>
      <c r="O351" s="170">
        <v>2311.94965</v>
      </c>
    </row>
    <row r="352" spans="1:15" outlineLevel="2" x14ac:dyDescent="0.3">
      <c r="A352" s="19">
        <v>2021</v>
      </c>
      <c r="B352" t="s">
        <v>150</v>
      </c>
      <c r="C352" t="s">
        <v>149</v>
      </c>
      <c r="D352">
        <v>82000</v>
      </c>
      <c r="E352" t="s">
        <v>158</v>
      </c>
      <c r="F352" t="s">
        <v>157</v>
      </c>
      <c r="G352" t="s">
        <v>109</v>
      </c>
      <c r="H352" s="11">
        <v>1362</v>
      </c>
      <c r="I352" s="168">
        <v>1356</v>
      </c>
      <c r="J352" s="11">
        <v>1853</v>
      </c>
      <c r="K352" s="168">
        <v>1845</v>
      </c>
      <c r="L352" s="11">
        <v>265938</v>
      </c>
      <c r="M352" s="168">
        <v>264906</v>
      </c>
      <c r="N352" s="149">
        <v>3068.6900300000002</v>
      </c>
      <c r="O352" s="170">
        <v>3059.6977299999999</v>
      </c>
    </row>
    <row r="353" spans="1:15" outlineLevel="2" x14ac:dyDescent="0.3">
      <c r="A353" s="19">
        <v>2021</v>
      </c>
      <c r="B353" t="s">
        <v>150</v>
      </c>
      <c r="C353" t="s">
        <v>149</v>
      </c>
      <c r="D353">
        <v>83000</v>
      </c>
      <c r="E353" t="s">
        <v>156</v>
      </c>
      <c r="F353" t="s">
        <v>156</v>
      </c>
      <c r="G353" t="s">
        <v>108</v>
      </c>
      <c r="H353" s="11">
        <v>1488</v>
      </c>
      <c r="I353" s="168">
        <v>1483</v>
      </c>
      <c r="J353" s="11">
        <v>2059</v>
      </c>
      <c r="K353" s="168">
        <v>2051</v>
      </c>
      <c r="L353" s="11">
        <v>315106</v>
      </c>
      <c r="M353" s="168">
        <v>312825</v>
      </c>
      <c r="N353" s="149">
        <v>3729.3498300000001</v>
      </c>
      <c r="O353" s="170">
        <v>3696.9414299999999</v>
      </c>
    </row>
    <row r="354" spans="1:15" outlineLevel="2" x14ac:dyDescent="0.3">
      <c r="A354" s="19">
        <v>2021</v>
      </c>
      <c r="B354" t="s">
        <v>150</v>
      </c>
      <c r="C354" t="s">
        <v>149</v>
      </c>
      <c r="D354">
        <v>83000</v>
      </c>
      <c r="E354" t="s">
        <v>156</v>
      </c>
      <c r="F354" t="s">
        <v>156</v>
      </c>
      <c r="G354" t="s">
        <v>109</v>
      </c>
      <c r="H354" s="11">
        <v>1736</v>
      </c>
      <c r="I354" s="168">
        <v>1735</v>
      </c>
      <c r="J354" s="11">
        <v>2547</v>
      </c>
      <c r="K354" s="168">
        <v>2544</v>
      </c>
      <c r="L354" s="11">
        <v>385359</v>
      </c>
      <c r="M354" s="168">
        <v>385025</v>
      </c>
      <c r="N354" s="149">
        <v>4575.6208699999997</v>
      </c>
      <c r="O354" s="170">
        <v>4571.4576399999996</v>
      </c>
    </row>
    <row r="355" spans="1:15" outlineLevel="2" x14ac:dyDescent="0.3">
      <c r="A355" s="19">
        <v>2021</v>
      </c>
      <c r="B355" t="s">
        <v>150</v>
      </c>
      <c r="C355" t="s">
        <v>149</v>
      </c>
      <c r="D355">
        <v>84000</v>
      </c>
      <c r="E355" t="s">
        <v>155</v>
      </c>
      <c r="F355" t="s">
        <v>155</v>
      </c>
      <c r="G355" t="s">
        <v>108</v>
      </c>
      <c r="H355" s="11">
        <v>1440</v>
      </c>
      <c r="I355" s="168">
        <v>1438</v>
      </c>
      <c r="J355" s="11">
        <v>1910</v>
      </c>
      <c r="K355" s="168">
        <v>1906</v>
      </c>
      <c r="L355" s="11">
        <v>259389</v>
      </c>
      <c r="M355" s="168">
        <v>259528</v>
      </c>
      <c r="N355" s="149">
        <v>3017.9913299999998</v>
      </c>
      <c r="O355" s="170">
        <v>3018.48999</v>
      </c>
    </row>
    <row r="356" spans="1:15" outlineLevel="2" x14ac:dyDescent="0.3">
      <c r="A356" s="19">
        <v>2021</v>
      </c>
      <c r="B356" t="s">
        <v>150</v>
      </c>
      <c r="C356" t="s">
        <v>149</v>
      </c>
      <c r="D356">
        <v>84000</v>
      </c>
      <c r="E356" t="s">
        <v>155</v>
      </c>
      <c r="F356" t="s">
        <v>155</v>
      </c>
      <c r="G356" t="s">
        <v>109</v>
      </c>
      <c r="H356" s="11">
        <v>1738</v>
      </c>
      <c r="I356" s="168">
        <v>1739</v>
      </c>
      <c r="J356" s="11">
        <v>2487</v>
      </c>
      <c r="K356" s="168">
        <v>2487</v>
      </c>
      <c r="L356" s="11">
        <v>316904</v>
      </c>
      <c r="M356" s="168">
        <v>317611</v>
      </c>
      <c r="N356" s="149">
        <v>3748.1843899999999</v>
      </c>
      <c r="O356" s="170">
        <v>3757.0942300000002</v>
      </c>
    </row>
    <row r="357" spans="1:15" outlineLevel="2" x14ac:dyDescent="0.3">
      <c r="A357" s="19">
        <v>2021</v>
      </c>
      <c r="B357" t="s">
        <v>150</v>
      </c>
      <c r="C357" t="s">
        <v>149</v>
      </c>
      <c r="D357">
        <v>85000</v>
      </c>
      <c r="E357" t="s">
        <v>154</v>
      </c>
      <c r="F357" t="s">
        <v>154</v>
      </c>
      <c r="G357" t="s">
        <v>108</v>
      </c>
      <c r="H357" s="11">
        <v>1139</v>
      </c>
      <c r="I357" s="168">
        <v>1133</v>
      </c>
      <c r="J357" s="11">
        <v>1430</v>
      </c>
      <c r="K357" s="168">
        <v>1426</v>
      </c>
      <c r="L357" s="11">
        <v>183176</v>
      </c>
      <c r="M357" s="168">
        <v>181936</v>
      </c>
      <c r="N357" s="149">
        <v>2186.5832300000002</v>
      </c>
      <c r="O357" s="170">
        <v>2170.3398699999998</v>
      </c>
    </row>
    <row r="358" spans="1:15" outlineLevel="2" x14ac:dyDescent="0.3">
      <c r="A358" s="19">
        <v>2021</v>
      </c>
      <c r="B358" t="s">
        <v>150</v>
      </c>
      <c r="C358" t="s">
        <v>149</v>
      </c>
      <c r="D358">
        <v>85000</v>
      </c>
      <c r="E358" t="s">
        <v>154</v>
      </c>
      <c r="F358" t="s">
        <v>154</v>
      </c>
      <c r="G358" t="s">
        <v>109</v>
      </c>
      <c r="H358" s="11">
        <v>1215</v>
      </c>
      <c r="I358" s="168">
        <v>1208</v>
      </c>
      <c r="J358" s="11">
        <v>1609</v>
      </c>
      <c r="K358" s="168">
        <v>1598</v>
      </c>
      <c r="L358" s="11">
        <v>199139</v>
      </c>
      <c r="M358" s="168">
        <v>197179</v>
      </c>
      <c r="N358" s="149">
        <v>2344.27124</v>
      </c>
      <c r="O358" s="170">
        <v>2313.9394699999998</v>
      </c>
    </row>
    <row r="359" spans="1:15" outlineLevel="2" x14ac:dyDescent="0.3">
      <c r="A359" s="19">
        <v>2021</v>
      </c>
      <c r="B359" t="s">
        <v>150</v>
      </c>
      <c r="C359" t="s">
        <v>149</v>
      </c>
      <c r="D359">
        <v>91000</v>
      </c>
      <c r="E359" t="s">
        <v>153</v>
      </c>
      <c r="F359" t="s">
        <v>153</v>
      </c>
      <c r="G359" t="s">
        <v>108</v>
      </c>
      <c r="H359" s="11">
        <v>2319</v>
      </c>
      <c r="I359" s="168">
        <v>2324</v>
      </c>
      <c r="J359" s="11">
        <v>3142</v>
      </c>
      <c r="K359" s="168">
        <v>3151</v>
      </c>
      <c r="L359" s="11">
        <v>436500</v>
      </c>
      <c r="M359" s="168">
        <v>437479</v>
      </c>
      <c r="N359" s="149">
        <v>5101.8999999999996</v>
      </c>
      <c r="O359" s="170">
        <v>5114.72739</v>
      </c>
    </row>
    <row r="360" spans="1:15" outlineLevel="2" x14ac:dyDescent="0.3">
      <c r="A360" s="19">
        <v>2021</v>
      </c>
      <c r="B360" t="s">
        <v>150</v>
      </c>
      <c r="C360" t="s">
        <v>149</v>
      </c>
      <c r="D360">
        <v>91000</v>
      </c>
      <c r="E360" t="s">
        <v>153</v>
      </c>
      <c r="F360" t="s">
        <v>153</v>
      </c>
      <c r="G360" t="s">
        <v>109</v>
      </c>
      <c r="H360" s="11">
        <v>2928</v>
      </c>
      <c r="I360" s="168">
        <v>2919</v>
      </c>
      <c r="J360" s="11">
        <v>4345</v>
      </c>
      <c r="K360" s="168">
        <v>4326</v>
      </c>
      <c r="L360" s="11">
        <v>610655</v>
      </c>
      <c r="M360" s="168">
        <v>608268</v>
      </c>
      <c r="N360" s="149">
        <v>7268.1904299999997</v>
      </c>
      <c r="O360" s="170">
        <v>7238.0624200000002</v>
      </c>
    </row>
    <row r="361" spans="1:15" outlineLevel="2" x14ac:dyDescent="0.3">
      <c r="A361" s="19">
        <v>2021</v>
      </c>
      <c r="B361" t="s">
        <v>150</v>
      </c>
      <c r="C361" t="s">
        <v>149</v>
      </c>
      <c r="D361">
        <v>92000</v>
      </c>
      <c r="E361" t="s">
        <v>152</v>
      </c>
      <c r="F361" t="s">
        <v>151</v>
      </c>
      <c r="G361" t="s">
        <v>108</v>
      </c>
      <c r="H361" s="11">
        <v>6434</v>
      </c>
      <c r="I361" s="168">
        <v>6432</v>
      </c>
      <c r="J361" s="11">
        <v>9242</v>
      </c>
      <c r="K361" s="168">
        <v>9230</v>
      </c>
      <c r="L361" s="11">
        <v>1281515</v>
      </c>
      <c r="M361" s="168">
        <v>1280449</v>
      </c>
      <c r="N361" s="149">
        <v>15942.670190000001</v>
      </c>
      <c r="O361" s="170">
        <v>15929.12667</v>
      </c>
    </row>
    <row r="362" spans="1:15" outlineLevel="2" x14ac:dyDescent="0.3">
      <c r="A362" s="19">
        <v>2021</v>
      </c>
      <c r="B362" t="s">
        <v>150</v>
      </c>
      <c r="C362" t="s">
        <v>149</v>
      </c>
      <c r="D362">
        <v>92000</v>
      </c>
      <c r="E362" t="s">
        <v>152</v>
      </c>
      <c r="F362" t="s">
        <v>151</v>
      </c>
      <c r="G362" t="s">
        <v>109</v>
      </c>
      <c r="H362" s="11">
        <v>7647</v>
      </c>
      <c r="I362" s="168">
        <v>7632</v>
      </c>
      <c r="J362" s="11">
        <v>11454</v>
      </c>
      <c r="K362" s="168">
        <v>11434</v>
      </c>
      <c r="L362" s="11">
        <v>1545362</v>
      </c>
      <c r="M362" s="168">
        <v>1541129</v>
      </c>
      <c r="N362" s="149">
        <v>18841.848310000001</v>
      </c>
      <c r="O362" s="170">
        <v>18775.14876</v>
      </c>
    </row>
    <row r="363" spans="1:15" outlineLevel="2" x14ac:dyDescent="0.3">
      <c r="A363" s="19">
        <v>2021</v>
      </c>
      <c r="B363" t="s">
        <v>150</v>
      </c>
      <c r="C363" t="s">
        <v>149</v>
      </c>
      <c r="D363">
        <v>93000</v>
      </c>
      <c r="E363" t="s">
        <v>148</v>
      </c>
      <c r="F363" t="s">
        <v>148</v>
      </c>
      <c r="G363" t="s">
        <v>108</v>
      </c>
      <c r="H363" s="11">
        <v>1043</v>
      </c>
      <c r="I363" s="168">
        <v>1034</v>
      </c>
      <c r="J363" s="11">
        <v>1394</v>
      </c>
      <c r="K363" s="168">
        <v>1379</v>
      </c>
      <c r="L363" s="11">
        <v>196548</v>
      </c>
      <c r="M363" s="168">
        <v>193403</v>
      </c>
      <c r="N363" s="149">
        <v>2322.8820599999999</v>
      </c>
      <c r="O363" s="170">
        <v>2280.8114799999998</v>
      </c>
    </row>
    <row r="364" spans="1:15" outlineLevel="2" x14ac:dyDescent="0.3">
      <c r="A364" s="19">
        <v>2021</v>
      </c>
      <c r="B364" t="s">
        <v>150</v>
      </c>
      <c r="C364" t="s">
        <v>149</v>
      </c>
      <c r="D364">
        <v>93000</v>
      </c>
      <c r="E364" t="s">
        <v>148</v>
      </c>
      <c r="F364" t="s">
        <v>148</v>
      </c>
      <c r="G364" t="s">
        <v>109</v>
      </c>
      <c r="H364" s="11">
        <v>1506</v>
      </c>
      <c r="I364" s="168">
        <v>1507</v>
      </c>
      <c r="J364" s="11">
        <v>2202</v>
      </c>
      <c r="K364" s="168">
        <v>2205</v>
      </c>
      <c r="L364" s="11">
        <v>308480</v>
      </c>
      <c r="M364" s="168">
        <v>308828</v>
      </c>
      <c r="N364" s="149">
        <v>3715.2452499999999</v>
      </c>
      <c r="O364" s="170">
        <v>3721.1287200000002</v>
      </c>
    </row>
    <row r="365" spans="1:15" outlineLevel="2" x14ac:dyDescent="0.3">
      <c r="A365" s="19">
        <v>2021</v>
      </c>
      <c r="B365" t="s">
        <v>147</v>
      </c>
      <c r="C365" t="s">
        <v>146</v>
      </c>
      <c r="D365">
        <v>63000</v>
      </c>
      <c r="E365" t="s">
        <v>145</v>
      </c>
      <c r="F365" t="s">
        <v>145</v>
      </c>
      <c r="G365" t="s">
        <v>108</v>
      </c>
      <c r="H365" s="11">
        <v>1249</v>
      </c>
      <c r="I365" s="168">
        <v>1248</v>
      </c>
      <c r="J365" s="11">
        <v>1598</v>
      </c>
      <c r="K365" s="168">
        <v>1599</v>
      </c>
      <c r="L365" s="11">
        <v>232816</v>
      </c>
      <c r="M365" s="168">
        <v>232774</v>
      </c>
      <c r="N365" s="149">
        <v>2784.9614900000001</v>
      </c>
      <c r="O365" s="170">
        <v>2783.9483</v>
      </c>
    </row>
    <row r="366" spans="1:15" outlineLevel="2" x14ac:dyDescent="0.3">
      <c r="A366" s="19">
        <v>2021</v>
      </c>
      <c r="B366" t="s">
        <v>147</v>
      </c>
      <c r="C366" t="s">
        <v>146</v>
      </c>
      <c r="D366">
        <v>63000</v>
      </c>
      <c r="E366" t="s">
        <v>145</v>
      </c>
      <c r="F366" t="s">
        <v>145</v>
      </c>
      <c r="G366" t="s">
        <v>109</v>
      </c>
      <c r="H366" s="11">
        <v>1775</v>
      </c>
      <c r="I366" s="168">
        <v>1775</v>
      </c>
      <c r="J366" s="11">
        <v>2362</v>
      </c>
      <c r="K366" s="168">
        <v>2365</v>
      </c>
      <c r="L366" s="11">
        <v>332175</v>
      </c>
      <c r="M366" s="168">
        <v>331899</v>
      </c>
      <c r="N366" s="149">
        <v>3897.8109300000001</v>
      </c>
      <c r="O366" s="170">
        <v>3894.6226799999999</v>
      </c>
    </row>
    <row r="367" spans="1:15" outlineLevel="2" x14ac:dyDescent="0.3">
      <c r="A367" s="19">
        <v>2021</v>
      </c>
      <c r="B367" t="s">
        <v>144</v>
      </c>
      <c r="C367" t="s">
        <v>143</v>
      </c>
      <c r="D367" t="s">
        <v>118</v>
      </c>
      <c r="E367" t="s">
        <v>144</v>
      </c>
      <c r="F367" t="s">
        <v>143</v>
      </c>
      <c r="G367" t="s">
        <v>108</v>
      </c>
      <c r="H367" s="11">
        <v>7445</v>
      </c>
      <c r="I367" s="168">
        <v>7808</v>
      </c>
      <c r="J367" s="11">
        <v>8655</v>
      </c>
      <c r="K367" s="168">
        <v>9246</v>
      </c>
      <c r="L367" s="11">
        <v>1320688</v>
      </c>
      <c r="M367" s="168">
        <v>1442702</v>
      </c>
      <c r="N367" s="149">
        <v>17574.514179999998</v>
      </c>
      <c r="O367" s="170">
        <v>19239.518220000002</v>
      </c>
    </row>
    <row r="368" spans="1:15" outlineLevel="2" x14ac:dyDescent="0.3">
      <c r="A368" s="19">
        <v>2021</v>
      </c>
      <c r="B368" t="s">
        <v>144</v>
      </c>
      <c r="C368" t="s">
        <v>143</v>
      </c>
      <c r="D368" t="s">
        <v>118</v>
      </c>
      <c r="E368" t="s">
        <v>144</v>
      </c>
      <c r="F368" t="s">
        <v>143</v>
      </c>
      <c r="G368" t="s">
        <v>109</v>
      </c>
      <c r="H368" s="11">
        <v>8720</v>
      </c>
      <c r="I368" s="168">
        <v>9087</v>
      </c>
      <c r="J368" s="11">
        <v>10463</v>
      </c>
      <c r="K368" s="168">
        <v>10979</v>
      </c>
      <c r="L368" s="11">
        <v>1509602</v>
      </c>
      <c r="M368" s="168">
        <v>1602349</v>
      </c>
      <c r="N368" s="149">
        <v>19783.831080000004</v>
      </c>
      <c r="O368" s="170">
        <v>21005.178040000003</v>
      </c>
    </row>
    <row r="369" spans="1:15" outlineLevel="1" x14ac:dyDescent="0.3">
      <c r="A369" s="21" t="s">
        <v>103</v>
      </c>
      <c r="B369" s="22"/>
      <c r="C369" s="22"/>
      <c r="D369" s="22"/>
      <c r="E369" s="22"/>
      <c r="F369" s="22"/>
      <c r="G369" s="22"/>
      <c r="H369" s="23">
        <f>SUBTOTAL(9,H279:H368)</f>
        <v>565247</v>
      </c>
      <c r="I369" s="169">
        <f>SUM(I279:I368)</f>
        <v>565247</v>
      </c>
      <c r="J369" s="23">
        <f>SUBTOTAL(9,J279:J368)</f>
        <v>883517</v>
      </c>
      <c r="K369" s="169">
        <f>SUM(K279:K368)</f>
        <v>883517</v>
      </c>
      <c r="L369" s="23">
        <f>SUBTOTAL(9,L279:L368)</f>
        <v>117372968</v>
      </c>
      <c r="M369" s="169">
        <f>SUM(M279:M368)</f>
        <v>117372968</v>
      </c>
      <c r="N369" s="48">
        <f>SUBTOTAL(9,N279:N368)</f>
        <v>1500131.0040699998</v>
      </c>
      <c r="O369" s="171">
        <f>SUM(O279:O368)</f>
        <v>1500131.0040699996</v>
      </c>
    </row>
    <row r="370" spans="1:15" hidden="1" outlineLevel="2" x14ac:dyDescent="0.3">
      <c r="A370" s="13">
        <v>2020</v>
      </c>
      <c r="B370" s="14" t="s">
        <v>188</v>
      </c>
      <c r="C370" s="14" t="s">
        <v>187</v>
      </c>
      <c r="D370" s="14">
        <v>11000</v>
      </c>
      <c r="E370" s="14" t="s">
        <v>225</v>
      </c>
      <c r="F370" s="14" t="s">
        <v>224</v>
      </c>
      <c r="G370" s="14" t="s">
        <v>108</v>
      </c>
      <c r="H370" s="15">
        <v>22085</v>
      </c>
      <c r="I370" s="15"/>
      <c r="J370" s="15">
        <v>34237</v>
      </c>
      <c r="K370" s="15"/>
      <c r="L370" s="15">
        <v>4159743</v>
      </c>
      <c r="M370" s="15"/>
      <c r="N370" s="147">
        <v>52198.258249999999</v>
      </c>
      <c r="O370" s="147"/>
    </row>
    <row r="371" spans="1:15" hidden="1" outlineLevel="2" x14ac:dyDescent="0.3">
      <c r="A371" s="13">
        <v>2020</v>
      </c>
      <c r="B371" s="14" t="s">
        <v>188</v>
      </c>
      <c r="C371" s="14" t="s">
        <v>187</v>
      </c>
      <c r="D371" s="14">
        <v>11000</v>
      </c>
      <c r="E371" s="14" t="s">
        <v>225</v>
      </c>
      <c r="F371" s="14" t="s">
        <v>224</v>
      </c>
      <c r="G371" s="14" t="s">
        <v>109</v>
      </c>
      <c r="H371" s="15">
        <v>25798</v>
      </c>
      <c r="I371" s="15"/>
      <c r="J371" s="15">
        <v>41674</v>
      </c>
      <c r="K371" s="15"/>
      <c r="L371" s="15">
        <v>5204476</v>
      </c>
      <c r="M371" s="15"/>
      <c r="N371" s="147">
        <v>64527.038919999999</v>
      </c>
      <c r="O371" s="147"/>
    </row>
    <row r="372" spans="1:15" hidden="1" outlineLevel="2" x14ac:dyDescent="0.3">
      <c r="A372" s="13">
        <v>2020</v>
      </c>
      <c r="B372" s="14" t="s">
        <v>188</v>
      </c>
      <c r="C372" s="14" t="s">
        <v>187</v>
      </c>
      <c r="D372" s="14">
        <v>12000</v>
      </c>
      <c r="E372" s="14" t="s">
        <v>223</v>
      </c>
      <c r="F372" s="14" t="s">
        <v>222</v>
      </c>
      <c r="G372" s="14" t="s">
        <v>108</v>
      </c>
      <c r="H372" s="15">
        <v>7426</v>
      </c>
      <c r="I372" s="15"/>
      <c r="J372" s="15">
        <v>11165</v>
      </c>
      <c r="K372" s="15"/>
      <c r="L372" s="15">
        <v>1360347</v>
      </c>
      <c r="M372" s="15"/>
      <c r="N372" s="147">
        <v>16977.441050000001</v>
      </c>
      <c r="O372" s="147"/>
    </row>
    <row r="373" spans="1:15" hidden="1" outlineLevel="2" x14ac:dyDescent="0.3">
      <c r="A373" s="13">
        <v>2020</v>
      </c>
      <c r="B373" s="14" t="s">
        <v>188</v>
      </c>
      <c r="C373" s="14" t="s">
        <v>187</v>
      </c>
      <c r="D373" s="14">
        <v>12000</v>
      </c>
      <c r="E373" s="14" t="s">
        <v>223</v>
      </c>
      <c r="F373" s="14" t="s">
        <v>222</v>
      </c>
      <c r="G373" s="14" t="s">
        <v>109</v>
      </c>
      <c r="H373" s="15">
        <v>8745</v>
      </c>
      <c r="I373" s="15"/>
      <c r="J373" s="15">
        <v>13770</v>
      </c>
      <c r="K373" s="15"/>
      <c r="L373" s="15">
        <v>1685412</v>
      </c>
      <c r="M373" s="15"/>
      <c r="N373" s="147">
        <v>20673.76902</v>
      </c>
      <c r="O373" s="147"/>
    </row>
    <row r="374" spans="1:15" hidden="1" outlineLevel="2" x14ac:dyDescent="0.3">
      <c r="A374" s="13">
        <v>2020</v>
      </c>
      <c r="B374" s="14" t="s">
        <v>188</v>
      </c>
      <c r="C374" s="14" t="s">
        <v>187</v>
      </c>
      <c r="D374" s="14">
        <v>13000</v>
      </c>
      <c r="E374" s="14" t="s">
        <v>221</v>
      </c>
      <c r="F374" s="14" t="s">
        <v>221</v>
      </c>
      <c r="G374" s="14" t="s">
        <v>108</v>
      </c>
      <c r="H374" s="15">
        <v>9832</v>
      </c>
      <c r="I374" s="15"/>
      <c r="J374" s="15">
        <v>14435</v>
      </c>
      <c r="K374" s="15"/>
      <c r="L374" s="15">
        <v>1744684</v>
      </c>
      <c r="M374" s="15"/>
      <c r="N374" s="147">
        <v>21524.131590000001</v>
      </c>
      <c r="O374" s="147"/>
    </row>
    <row r="375" spans="1:15" hidden="1" outlineLevel="2" x14ac:dyDescent="0.3">
      <c r="A375" s="13">
        <v>2020</v>
      </c>
      <c r="B375" s="14" t="s">
        <v>188</v>
      </c>
      <c r="C375" s="14" t="s">
        <v>187</v>
      </c>
      <c r="D375" s="14">
        <v>13000</v>
      </c>
      <c r="E375" s="14" t="s">
        <v>221</v>
      </c>
      <c r="F375" s="14" t="s">
        <v>221</v>
      </c>
      <c r="G375" s="14" t="s">
        <v>109</v>
      </c>
      <c r="H375" s="15">
        <v>11774</v>
      </c>
      <c r="I375" s="15"/>
      <c r="J375" s="15">
        <v>18694</v>
      </c>
      <c r="K375" s="15"/>
      <c r="L375" s="15">
        <v>2160198</v>
      </c>
      <c r="M375" s="15"/>
      <c r="N375" s="147">
        <v>26429.276150000002</v>
      </c>
      <c r="O375" s="147"/>
    </row>
    <row r="376" spans="1:15" hidden="1" outlineLevel="2" x14ac:dyDescent="0.3">
      <c r="A376" s="13">
        <v>2020</v>
      </c>
      <c r="B376" s="14" t="s">
        <v>188</v>
      </c>
      <c r="C376" s="14" t="s">
        <v>187</v>
      </c>
      <c r="D376" s="14">
        <v>23000</v>
      </c>
      <c r="E376" s="14" t="s">
        <v>220</v>
      </c>
      <c r="F376" s="14" t="s">
        <v>219</v>
      </c>
      <c r="G376" s="14" t="s">
        <v>108</v>
      </c>
      <c r="H376" s="15">
        <v>13657</v>
      </c>
      <c r="I376" s="15"/>
      <c r="J376" s="15">
        <v>19598</v>
      </c>
      <c r="K376" s="15"/>
      <c r="L376" s="15">
        <v>2623151</v>
      </c>
      <c r="M376" s="15"/>
      <c r="N376" s="147">
        <v>33435.236100000002</v>
      </c>
      <c r="O376" s="147"/>
    </row>
    <row r="377" spans="1:15" hidden="1" outlineLevel="2" x14ac:dyDescent="0.3">
      <c r="A377" s="13">
        <v>2020</v>
      </c>
      <c r="B377" s="14" t="s">
        <v>188</v>
      </c>
      <c r="C377" s="14" t="s">
        <v>187</v>
      </c>
      <c r="D377" s="14">
        <v>23000</v>
      </c>
      <c r="E377" s="14" t="s">
        <v>220</v>
      </c>
      <c r="F377" s="14" t="s">
        <v>219</v>
      </c>
      <c r="G377" s="14" t="s">
        <v>109</v>
      </c>
      <c r="H377" s="15">
        <v>16033</v>
      </c>
      <c r="I377" s="15"/>
      <c r="J377" s="15">
        <v>24016</v>
      </c>
      <c r="K377" s="15"/>
      <c r="L377" s="15">
        <v>3112571</v>
      </c>
      <c r="M377" s="15"/>
      <c r="N377" s="147">
        <v>38929.332690000003</v>
      </c>
      <c r="O377" s="147"/>
    </row>
    <row r="378" spans="1:15" hidden="1" outlineLevel="2" x14ac:dyDescent="0.3">
      <c r="A378" s="13">
        <v>2020</v>
      </c>
      <c r="B378" s="14" t="s">
        <v>188</v>
      </c>
      <c r="C378" s="14" t="s">
        <v>187</v>
      </c>
      <c r="D378" s="14">
        <v>24000</v>
      </c>
      <c r="E378" s="14" t="s">
        <v>218</v>
      </c>
      <c r="F378" s="14" t="s">
        <v>217</v>
      </c>
      <c r="G378" s="14" t="s">
        <v>108</v>
      </c>
      <c r="H378" s="15">
        <v>10032</v>
      </c>
      <c r="I378" s="15"/>
      <c r="J378" s="15">
        <v>14147</v>
      </c>
      <c r="K378" s="15"/>
      <c r="L378" s="15">
        <v>1698010</v>
      </c>
      <c r="M378" s="15"/>
      <c r="N378" s="147">
        <v>21092.665199999999</v>
      </c>
      <c r="O378" s="147"/>
    </row>
    <row r="379" spans="1:15" hidden="1" outlineLevel="2" x14ac:dyDescent="0.3">
      <c r="A379" s="13">
        <v>2020</v>
      </c>
      <c r="B379" s="14" t="s">
        <v>188</v>
      </c>
      <c r="C379" s="14" t="s">
        <v>187</v>
      </c>
      <c r="D379" s="14">
        <v>24000</v>
      </c>
      <c r="E379" s="14" t="s">
        <v>218</v>
      </c>
      <c r="F379" s="14" t="s">
        <v>217</v>
      </c>
      <c r="G379" s="14" t="s">
        <v>109</v>
      </c>
      <c r="H379" s="15">
        <v>12257</v>
      </c>
      <c r="I379" s="15"/>
      <c r="J379" s="15">
        <v>18145</v>
      </c>
      <c r="K379" s="15"/>
      <c r="L379" s="15">
        <v>2124766</v>
      </c>
      <c r="M379" s="15"/>
      <c r="N379" s="147">
        <v>26417.494060000001</v>
      </c>
      <c r="O379" s="147"/>
    </row>
    <row r="380" spans="1:15" hidden="1" outlineLevel="2" x14ac:dyDescent="0.3">
      <c r="A380" s="13">
        <v>2020</v>
      </c>
      <c r="B380" s="14" t="s">
        <v>188</v>
      </c>
      <c r="C380" s="14" t="s">
        <v>187</v>
      </c>
      <c r="D380" s="14">
        <v>31000</v>
      </c>
      <c r="E380" s="14" t="s">
        <v>216</v>
      </c>
      <c r="F380" s="14" t="s">
        <v>215</v>
      </c>
      <c r="G380" s="14" t="s">
        <v>108</v>
      </c>
      <c r="H380" s="15">
        <v>6699</v>
      </c>
      <c r="I380" s="15"/>
      <c r="J380" s="15">
        <v>9846</v>
      </c>
      <c r="K380" s="15"/>
      <c r="L380" s="15">
        <v>1258694</v>
      </c>
      <c r="M380" s="15"/>
      <c r="N380" s="147">
        <v>15395.43446</v>
      </c>
      <c r="O380" s="147"/>
    </row>
    <row r="381" spans="1:15" hidden="1" outlineLevel="2" x14ac:dyDescent="0.3">
      <c r="A381" s="13">
        <v>2020</v>
      </c>
      <c r="B381" s="14" t="s">
        <v>188</v>
      </c>
      <c r="C381" s="14" t="s">
        <v>187</v>
      </c>
      <c r="D381" s="14">
        <v>31000</v>
      </c>
      <c r="E381" s="14" t="s">
        <v>216</v>
      </c>
      <c r="F381" s="14" t="s">
        <v>215</v>
      </c>
      <c r="G381" s="14" t="s">
        <v>109</v>
      </c>
      <c r="H381" s="15">
        <v>7771</v>
      </c>
      <c r="I381" s="15"/>
      <c r="J381" s="15">
        <v>12505</v>
      </c>
      <c r="K381" s="15"/>
      <c r="L381" s="15">
        <v>1484071</v>
      </c>
      <c r="M381" s="15"/>
      <c r="N381" s="147">
        <v>18150.209599999998</v>
      </c>
      <c r="O381" s="147"/>
    </row>
    <row r="382" spans="1:15" hidden="1" outlineLevel="2" x14ac:dyDescent="0.3">
      <c r="A382" s="13">
        <v>2020</v>
      </c>
      <c r="B382" s="14" t="s">
        <v>188</v>
      </c>
      <c r="C382" s="14" t="s">
        <v>187</v>
      </c>
      <c r="D382" s="14">
        <v>32000</v>
      </c>
      <c r="E382" s="14" t="s">
        <v>214</v>
      </c>
      <c r="F382" s="14" t="s">
        <v>213</v>
      </c>
      <c r="G382" s="14" t="s">
        <v>108</v>
      </c>
      <c r="H382" s="15">
        <v>1179</v>
      </c>
      <c r="I382" s="15"/>
      <c r="J382" s="15">
        <v>1774</v>
      </c>
      <c r="K382" s="15"/>
      <c r="L382" s="15">
        <v>242688</v>
      </c>
      <c r="M382" s="15"/>
      <c r="N382" s="147">
        <v>2940.5571100000002</v>
      </c>
      <c r="O382" s="147"/>
    </row>
    <row r="383" spans="1:15" hidden="1" outlineLevel="2" x14ac:dyDescent="0.3">
      <c r="A383" s="13">
        <v>2020</v>
      </c>
      <c r="B383" s="14" t="s">
        <v>188</v>
      </c>
      <c r="C383" s="14" t="s">
        <v>187</v>
      </c>
      <c r="D383" s="14">
        <v>32000</v>
      </c>
      <c r="E383" s="14" t="s">
        <v>214</v>
      </c>
      <c r="F383" s="14" t="s">
        <v>213</v>
      </c>
      <c r="G383" s="14" t="s">
        <v>109</v>
      </c>
      <c r="H383" s="15">
        <v>1412</v>
      </c>
      <c r="I383" s="15"/>
      <c r="J383" s="15">
        <v>2391</v>
      </c>
      <c r="K383" s="15"/>
      <c r="L383" s="15">
        <v>291097</v>
      </c>
      <c r="M383" s="15"/>
      <c r="N383" s="147">
        <v>3504.4879299999998</v>
      </c>
      <c r="O383" s="147"/>
    </row>
    <row r="384" spans="1:15" hidden="1" outlineLevel="2" x14ac:dyDescent="0.3">
      <c r="A384" s="13">
        <v>2020</v>
      </c>
      <c r="B384" s="14" t="s">
        <v>188</v>
      </c>
      <c r="C384" s="14" t="s">
        <v>187</v>
      </c>
      <c r="D384" s="14">
        <v>33000</v>
      </c>
      <c r="E384" s="14" t="s">
        <v>212</v>
      </c>
      <c r="F384" s="14" t="s">
        <v>211</v>
      </c>
      <c r="G384" s="14" t="s">
        <v>108</v>
      </c>
      <c r="H384" s="15">
        <v>2675</v>
      </c>
      <c r="I384" s="15"/>
      <c r="J384" s="15">
        <v>4034</v>
      </c>
      <c r="K384" s="15"/>
      <c r="L384" s="15">
        <v>532241</v>
      </c>
      <c r="M384" s="15"/>
      <c r="N384" s="147">
        <v>6539.4826700000003</v>
      </c>
      <c r="O384" s="147"/>
    </row>
    <row r="385" spans="1:15" hidden="1" outlineLevel="2" x14ac:dyDescent="0.3">
      <c r="A385" s="13">
        <v>2020</v>
      </c>
      <c r="B385" s="14" t="s">
        <v>188</v>
      </c>
      <c r="C385" s="14" t="s">
        <v>187</v>
      </c>
      <c r="D385" s="14">
        <v>33000</v>
      </c>
      <c r="E385" s="14" t="s">
        <v>212</v>
      </c>
      <c r="F385" s="14" t="s">
        <v>211</v>
      </c>
      <c r="G385" s="14" t="s">
        <v>109</v>
      </c>
      <c r="H385" s="15">
        <v>3116</v>
      </c>
      <c r="I385" s="15"/>
      <c r="J385" s="15">
        <v>5297</v>
      </c>
      <c r="K385" s="15"/>
      <c r="L385" s="15">
        <v>605227</v>
      </c>
      <c r="M385" s="15"/>
      <c r="N385" s="147">
        <v>7456.9893400000001</v>
      </c>
      <c r="O385" s="147"/>
    </row>
    <row r="386" spans="1:15" hidden="1" outlineLevel="2" x14ac:dyDescent="0.3">
      <c r="A386" s="13">
        <v>2020</v>
      </c>
      <c r="B386" s="14" t="s">
        <v>188</v>
      </c>
      <c r="C386" s="14" t="s">
        <v>187</v>
      </c>
      <c r="D386" s="14">
        <v>34000</v>
      </c>
      <c r="E386" s="14" t="s">
        <v>210</v>
      </c>
      <c r="F386" s="14" t="s">
        <v>209</v>
      </c>
      <c r="G386" s="14" t="s">
        <v>108</v>
      </c>
      <c r="H386" s="15">
        <v>7008</v>
      </c>
      <c r="I386" s="15"/>
      <c r="J386" s="15">
        <v>11232</v>
      </c>
      <c r="K386" s="15"/>
      <c r="L386" s="15">
        <v>1276470</v>
      </c>
      <c r="M386" s="15"/>
      <c r="N386" s="147">
        <v>15785.206270000001</v>
      </c>
      <c r="O386" s="147"/>
    </row>
    <row r="387" spans="1:15" hidden="1" outlineLevel="2" x14ac:dyDescent="0.3">
      <c r="A387" s="13">
        <v>2020</v>
      </c>
      <c r="B387" s="14" t="s">
        <v>188</v>
      </c>
      <c r="C387" s="14" t="s">
        <v>187</v>
      </c>
      <c r="D387" s="14">
        <v>34000</v>
      </c>
      <c r="E387" s="14" t="s">
        <v>210</v>
      </c>
      <c r="F387" s="14" t="s">
        <v>209</v>
      </c>
      <c r="G387" s="14" t="s">
        <v>109</v>
      </c>
      <c r="H387" s="15">
        <v>7886</v>
      </c>
      <c r="I387" s="15"/>
      <c r="J387" s="15">
        <v>13432</v>
      </c>
      <c r="K387" s="15"/>
      <c r="L387" s="15">
        <v>1468649</v>
      </c>
      <c r="M387" s="15"/>
      <c r="N387" s="147">
        <v>17866.959719999999</v>
      </c>
      <c r="O387" s="147"/>
    </row>
    <row r="388" spans="1:15" hidden="1" outlineLevel="2" x14ac:dyDescent="0.3">
      <c r="A388" s="13">
        <v>2020</v>
      </c>
      <c r="B388" s="14" t="s">
        <v>188</v>
      </c>
      <c r="C388" s="14" t="s">
        <v>187</v>
      </c>
      <c r="D388" s="14">
        <v>35000</v>
      </c>
      <c r="E388" s="14" t="s">
        <v>208</v>
      </c>
      <c r="F388" s="14" t="s">
        <v>207</v>
      </c>
      <c r="G388" s="14" t="s">
        <v>108</v>
      </c>
      <c r="H388" s="15">
        <v>3470</v>
      </c>
      <c r="I388" s="15"/>
      <c r="J388" s="15">
        <v>5142</v>
      </c>
      <c r="K388" s="15"/>
      <c r="L388" s="15">
        <v>722501</v>
      </c>
      <c r="M388" s="15"/>
      <c r="N388" s="147">
        <v>8869.4498500000009</v>
      </c>
      <c r="O388" s="147"/>
    </row>
    <row r="389" spans="1:15" hidden="1" outlineLevel="2" x14ac:dyDescent="0.3">
      <c r="A389" s="13">
        <v>2020</v>
      </c>
      <c r="B389" s="14" t="s">
        <v>188</v>
      </c>
      <c r="C389" s="14" t="s">
        <v>187</v>
      </c>
      <c r="D389" s="14">
        <v>35000</v>
      </c>
      <c r="E389" s="14" t="s">
        <v>208</v>
      </c>
      <c r="F389" s="14" t="s">
        <v>207</v>
      </c>
      <c r="G389" s="14" t="s">
        <v>109</v>
      </c>
      <c r="H389" s="15">
        <v>3893</v>
      </c>
      <c r="I389" s="15"/>
      <c r="J389" s="15">
        <v>6357</v>
      </c>
      <c r="K389" s="15"/>
      <c r="L389" s="15">
        <v>814178</v>
      </c>
      <c r="M389" s="15"/>
      <c r="N389" s="147">
        <v>9974.9712299999992</v>
      </c>
      <c r="O389" s="147"/>
    </row>
    <row r="390" spans="1:15" hidden="1" outlineLevel="2" x14ac:dyDescent="0.3">
      <c r="A390" s="13">
        <v>2020</v>
      </c>
      <c r="B390" s="14" t="s">
        <v>188</v>
      </c>
      <c r="C390" s="14" t="s">
        <v>187</v>
      </c>
      <c r="D390" s="14">
        <v>36000</v>
      </c>
      <c r="E390" s="14" t="s">
        <v>206</v>
      </c>
      <c r="F390" s="14" t="s">
        <v>205</v>
      </c>
      <c r="G390" s="14" t="s">
        <v>108</v>
      </c>
      <c r="H390" s="15">
        <v>3741</v>
      </c>
      <c r="I390" s="15"/>
      <c r="J390" s="15">
        <v>5813</v>
      </c>
      <c r="K390" s="15"/>
      <c r="L390" s="15">
        <v>705390</v>
      </c>
      <c r="M390" s="15"/>
      <c r="N390" s="147">
        <v>8574.6133499999996</v>
      </c>
      <c r="O390" s="147"/>
    </row>
    <row r="391" spans="1:15" hidden="1" outlineLevel="2" x14ac:dyDescent="0.3">
      <c r="A391" s="13">
        <v>2020</v>
      </c>
      <c r="B391" s="14" t="s">
        <v>188</v>
      </c>
      <c r="C391" s="14" t="s">
        <v>187</v>
      </c>
      <c r="D391" s="14">
        <v>36000</v>
      </c>
      <c r="E391" s="14" t="s">
        <v>206</v>
      </c>
      <c r="F391" s="14" t="s">
        <v>205</v>
      </c>
      <c r="G391" s="14" t="s">
        <v>109</v>
      </c>
      <c r="H391" s="15">
        <v>4248</v>
      </c>
      <c r="I391" s="15"/>
      <c r="J391" s="15">
        <v>7063</v>
      </c>
      <c r="K391" s="15"/>
      <c r="L391" s="15">
        <v>778915</v>
      </c>
      <c r="M391" s="15"/>
      <c r="N391" s="147">
        <v>9369.82431</v>
      </c>
      <c r="O391" s="147"/>
    </row>
    <row r="392" spans="1:15" hidden="1" outlineLevel="2" x14ac:dyDescent="0.3">
      <c r="A392" s="13">
        <v>2020</v>
      </c>
      <c r="B392" s="14" t="s">
        <v>188</v>
      </c>
      <c r="C392" s="14" t="s">
        <v>187</v>
      </c>
      <c r="D392" s="14">
        <v>37000</v>
      </c>
      <c r="E392" s="14" t="s">
        <v>204</v>
      </c>
      <c r="F392" s="14" t="s">
        <v>204</v>
      </c>
      <c r="G392" s="14" t="s">
        <v>108</v>
      </c>
      <c r="H392" s="15">
        <v>2451</v>
      </c>
      <c r="I392" s="15"/>
      <c r="J392" s="15">
        <v>3906</v>
      </c>
      <c r="K392" s="15"/>
      <c r="L392" s="15">
        <v>495367</v>
      </c>
      <c r="M392" s="15"/>
      <c r="N392" s="147">
        <v>6080.31052</v>
      </c>
      <c r="O392" s="147"/>
    </row>
    <row r="393" spans="1:15" hidden="1" outlineLevel="2" x14ac:dyDescent="0.3">
      <c r="A393" s="13">
        <v>2020</v>
      </c>
      <c r="B393" s="14" t="s">
        <v>188</v>
      </c>
      <c r="C393" s="14" t="s">
        <v>187</v>
      </c>
      <c r="D393" s="14">
        <v>37000</v>
      </c>
      <c r="E393" s="14" t="s">
        <v>204</v>
      </c>
      <c r="F393" s="14" t="s">
        <v>204</v>
      </c>
      <c r="G393" s="14" t="s">
        <v>109</v>
      </c>
      <c r="H393" s="15">
        <v>2671</v>
      </c>
      <c r="I393" s="15"/>
      <c r="J393" s="15">
        <v>4500</v>
      </c>
      <c r="K393" s="15"/>
      <c r="L393" s="15">
        <v>500846</v>
      </c>
      <c r="M393" s="15"/>
      <c r="N393" s="147">
        <v>6034.1391199999998</v>
      </c>
      <c r="O393" s="147"/>
    </row>
    <row r="394" spans="1:15" hidden="1" outlineLevel="2" x14ac:dyDescent="0.3">
      <c r="A394" s="13">
        <v>2020</v>
      </c>
      <c r="B394" s="14" t="s">
        <v>188</v>
      </c>
      <c r="C394" s="14" t="s">
        <v>187</v>
      </c>
      <c r="D394" s="14">
        <v>38000</v>
      </c>
      <c r="E394" s="14" t="s">
        <v>203</v>
      </c>
      <c r="F394" s="14" t="s">
        <v>202</v>
      </c>
      <c r="G394" s="14" t="s">
        <v>108</v>
      </c>
      <c r="H394" s="15">
        <v>1526</v>
      </c>
      <c r="I394" s="15"/>
      <c r="J394" s="15">
        <v>2327</v>
      </c>
      <c r="K394" s="15"/>
      <c r="L394" s="15">
        <v>327812</v>
      </c>
      <c r="M394" s="15"/>
      <c r="N394" s="147">
        <v>4087.0343200000002</v>
      </c>
      <c r="O394" s="147"/>
    </row>
    <row r="395" spans="1:15" hidden="1" outlineLevel="2" x14ac:dyDescent="0.3">
      <c r="A395" s="13">
        <v>2020</v>
      </c>
      <c r="B395" s="14" t="s">
        <v>188</v>
      </c>
      <c r="C395" s="14" t="s">
        <v>187</v>
      </c>
      <c r="D395" s="14">
        <v>38000</v>
      </c>
      <c r="E395" s="14" t="s">
        <v>203</v>
      </c>
      <c r="F395" s="14" t="s">
        <v>202</v>
      </c>
      <c r="G395" s="14" t="s">
        <v>109</v>
      </c>
      <c r="H395" s="15">
        <v>1509</v>
      </c>
      <c r="I395" s="15"/>
      <c r="J395" s="15">
        <v>2467</v>
      </c>
      <c r="K395" s="15"/>
      <c r="L395" s="15">
        <v>330205</v>
      </c>
      <c r="M395" s="15"/>
      <c r="N395" s="147">
        <v>4084.1063199999999</v>
      </c>
      <c r="O395" s="147"/>
    </row>
    <row r="396" spans="1:15" hidden="1" outlineLevel="2" x14ac:dyDescent="0.3">
      <c r="A396" s="13">
        <v>2020</v>
      </c>
      <c r="B396" s="14" t="s">
        <v>188</v>
      </c>
      <c r="C396" s="14" t="s">
        <v>187</v>
      </c>
      <c r="D396" s="14">
        <v>41000</v>
      </c>
      <c r="E396" s="14" t="s">
        <v>201</v>
      </c>
      <c r="F396" s="14" t="s">
        <v>200</v>
      </c>
      <c r="G396" s="14" t="s">
        <v>108</v>
      </c>
      <c r="H396" s="15">
        <v>5736</v>
      </c>
      <c r="I396" s="15"/>
      <c r="J396" s="15">
        <v>8365</v>
      </c>
      <c r="K396" s="15"/>
      <c r="L396" s="15">
        <v>1063001</v>
      </c>
      <c r="M396" s="15"/>
      <c r="N396" s="147">
        <v>13435.599</v>
      </c>
      <c r="O396" s="147"/>
    </row>
    <row r="397" spans="1:15" hidden="1" outlineLevel="2" x14ac:dyDescent="0.3">
      <c r="A397" s="13">
        <v>2020</v>
      </c>
      <c r="B397" s="14" t="s">
        <v>188</v>
      </c>
      <c r="C397" s="14" t="s">
        <v>187</v>
      </c>
      <c r="D397" s="14">
        <v>41000</v>
      </c>
      <c r="E397" s="14" t="s">
        <v>201</v>
      </c>
      <c r="F397" s="14" t="s">
        <v>200</v>
      </c>
      <c r="G397" s="14" t="s">
        <v>109</v>
      </c>
      <c r="H397" s="15">
        <v>7093</v>
      </c>
      <c r="I397" s="15"/>
      <c r="J397" s="15">
        <v>11110</v>
      </c>
      <c r="K397" s="15"/>
      <c r="L397" s="15">
        <v>1353410</v>
      </c>
      <c r="M397" s="15"/>
      <c r="N397" s="147">
        <v>16753.00016</v>
      </c>
      <c r="O397" s="147"/>
    </row>
    <row r="398" spans="1:15" hidden="1" outlineLevel="2" x14ac:dyDescent="0.3">
      <c r="A398" s="13">
        <v>2020</v>
      </c>
      <c r="B398" s="14" t="s">
        <v>188</v>
      </c>
      <c r="C398" s="14" t="s">
        <v>187</v>
      </c>
      <c r="D398" s="14">
        <v>42000</v>
      </c>
      <c r="E398" s="14" t="s">
        <v>199</v>
      </c>
      <c r="F398" s="14" t="s">
        <v>198</v>
      </c>
      <c r="G398" s="14" t="s">
        <v>108</v>
      </c>
      <c r="H398" s="15">
        <v>4074</v>
      </c>
      <c r="I398" s="15"/>
      <c r="J398" s="15">
        <v>5925</v>
      </c>
      <c r="K398" s="15"/>
      <c r="L398" s="15">
        <v>726622</v>
      </c>
      <c r="M398" s="15"/>
      <c r="N398" s="147">
        <v>8888.4745700000003</v>
      </c>
      <c r="O398" s="147"/>
    </row>
    <row r="399" spans="1:15" hidden="1" outlineLevel="2" x14ac:dyDescent="0.3">
      <c r="A399" s="13">
        <v>2020</v>
      </c>
      <c r="B399" s="14" t="s">
        <v>188</v>
      </c>
      <c r="C399" s="14" t="s">
        <v>187</v>
      </c>
      <c r="D399" s="14">
        <v>42000</v>
      </c>
      <c r="E399" s="14" t="s">
        <v>199</v>
      </c>
      <c r="F399" s="14" t="s">
        <v>198</v>
      </c>
      <c r="G399" s="14" t="s">
        <v>109</v>
      </c>
      <c r="H399" s="15">
        <v>4926</v>
      </c>
      <c r="I399" s="15"/>
      <c r="J399" s="15">
        <v>7724</v>
      </c>
      <c r="K399" s="15"/>
      <c r="L399" s="15">
        <v>908069</v>
      </c>
      <c r="M399" s="15"/>
      <c r="N399" s="147">
        <v>11016.83727</v>
      </c>
      <c r="O399" s="147"/>
    </row>
    <row r="400" spans="1:15" hidden="1" outlineLevel="2" x14ac:dyDescent="0.3">
      <c r="A400" s="13">
        <v>2020</v>
      </c>
      <c r="B400" s="14" t="s">
        <v>188</v>
      </c>
      <c r="C400" s="14" t="s">
        <v>187</v>
      </c>
      <c r="D400" s="14">
        <v>43000</v>
      </c>
      <c r="E400" s="14" t="s">
        <v>197</v>
      </c>
      <c r="F400" s="14" t="s">
        <v>197</v>
      </c>
      <c r="G400" s="14" t="s">
        <v>108</v>
      </c>
      <c r="H400" s="15">
        <v>1772</v>
      </c>
      <c r="I400" s="15"/>
      <c r="J400" s="15">
        <v>2539</v>
      </c>
      <c r="K400" s="15"/>
      <c r="L400" s="15">
        <v>340868</v>
      </c>
      <c r="M400" s="15"/>
      <c r="N400" s="147">
        <v>4369.4462800000001</v>
      </c>
      <c r="O400" s="147"/>
    </row>
    <row r="401" spans="1:15" hidden="1" outlineLevel="2" x14ac:dyDescent="0.3">
      <c r="A401" s="13">
        <v>2020</v>
      </c>
      <c r="B401" s="14" t="s">
        <v>188</v>
      </c>
      <c r="C401" s="14" t="s">
        <v>187</v>
      </c>
      <c r="D401" s="14">
        <v>43000</v>
      </c>
      <c r="E401" s="14" t="s">
        <v>197</v>
      </c>
      <c r="F401" s="14" t="s">
        <v>197</v>
      </c>
      <c r="G401" s="14" t="s">
        <v>109</v>
      </c>
      <c r="H401" s="15">
        <v>2152</v>
      </c>
      <c r="I401" s="15"/>
      <c r="J401" s="15">
        <v>3467</v>
      </c>
      <c r="K401" s="15"/>
      <c r="L401" s="15">
        <v>432205</v>
      </c>
      <c r="M401" s="15"/>
      <c r="N401" s="147">
        <v>5454.08572</v>
      </c>
      <c r="O401" s="147"/>
    </row>
    <row r="402" spans="1:15" hidden="1" outlineLevel="2" x14ac:dyDescent="0.3">
      <c r="A402" s="13">
        <v>2020</v>
      </c>
      <c r="B402" s="14" t="s">
        <v>188</v>
      </c>
      <c r="C402" s="14" t="s">
        <v>187</v>
      </c>
      <c r="D402" s="14">
        <v>44000</v>
      </c>
      <c r="E402" s="14" t="s">
        <v>196</v>
      </c>
      <c r="F402" s="14" t="s">
        <v>195</v>
      </c>
      <c r="G402" s="14" t="s">
        <v>108</v>
      </c>
      <c r="H402" s="15">
        <v>12725</v>
      </c>
      <c r="I402" s="15"/>
      <c r="J402" s="15">
        <v>19694</v>
      </c>
      <c r="K402" s="15"/>
      <c r="L402" s="15">
        <v>2330655</v>
      </c>
      <c r="M402" s="15"/>
      <c r="N402" s="147">
        <v>29771.696380000001</v>
      </c>
      <c r="O402" s="147"/>
    </row>
    <row r="403" spans="1:15" hidden="1" outlineLevel="2" x14ac:dyDescent="0.3">
      <c r="A403" s="13">
        <v>2020</v>
      </c>
      <c r="B403" s="14" t="s">
        <v>188</v>
      </c>
      <c r="C403" s="14" t="s">
        <v>187</v>
      </c>
      <c r="D403" s="14">
        <v>44000</v>
      </c>
      <c r="E403" s="14" t="s">
        <v>196</v>
      </c>
      <c r="F403" s="14" t="s">
        <v>195</v>
      </c>
      <c r="G403" s="14" t="s">
        <v>109</v>
      </c>
      <c r="H403" s="15">
        <v>14551</v>
      </c>
      <c r="I403" s="15"/>
      <c r="J403" s="15">
        <v>23928</v>
      </c>
      <c r="K403" s="15"/>
      <c r="L403" s="15">
        <v>2671219</v>
      </c>
      <c r="M403" s="15"/>
      <c r="N403" s="147">
        <v>33604.847379999999</v>
      </c>
      <c r="O403" s="147"/>
    </row>
    <row r="404" spans="1:15" hidden="1" outlineLevel="2" x14ac:dyDescent="0.3">
      <c r="A404" s="13">
        <v>2020</v>
      </c>
      <c r="B404" s="14" t="s">
        <v>188</v>
      </c>
      <c r="C404" s="14" t="s">
        <v>187</v>
      </c>
      <c r="D404" s="14">
        <v>45000</v>
      </c>
      <c r="E404" s="14" t="s">
        <v>194</v>
      </c>
      <c r="F404" s="14" t="s">
        <v>193</v>
      </c>
      <c r="G404" s="14" t="s">
        <v>108</v>
      </c>
      <c r="H404" s="15">
        <v>2784</v>
      </c>
      <c r="I404" s="15"/>
      <c r="J404" s="15">
        <v>4191</v>
      </c>
      <c r="K404" s="15"/>
      <c r="L404" s="15">
        <v>488199</v>
      </c>
      <c r="M404" s="15"/>
      <c r="N404" s="147">
        <v>6098.9916599999997</v>
      </c>
      <c r="O404" s="147"/>
    </row>
    <row r="405" spans="1:15" hidden="1" outlineLevel="2" x14ac:dyDescent="0.3">
      <c r="A405" s="13">
        <v>2020</v>
      </c>
      <c r="B405" s="14" t="s">
        <v>188</v>
      </c>
      <c r="C405" s="14" t="s">
        <v>187</v>
      </c>
      <c r="D405" s="14">
        <v>45000</v>
      </c>
      <c r="E405" s="14" t="s">
        <v>194</v>
      </c>
      <c r="F405" s="14" t="s">
        <v>193</v>
      </c>
      <c r="G405" s="14" t="s">
        <v>109</v>
      </c>
      <c r="H405" s="15">
        <v>3197</v>
      </c>
      <c r="I405" s="15"/>
      <c r="J405" s="15">
        <v>5182</v>
      </c>
      <c r="K405" s="15"/>
      <c r="L405" s="15">
        <v>573607</v>
      </c>
      <c r="M405" s="15"/>
      <c r="N405" s="147">
        <v>7001.7359399999996</v>
      </c>
      <c r="O405" s="147"/>
    </row>
    <row r="406" spans="1:15" hidden="1" outlineLevel="2" x14ac:dyDescent="0.3">
      <c r="A406" s="13">
        <v>2020</v>
      </c>
      <c r="B406" s="14" t="s">
        <v>188</v>
      </c>
      <c r="C406" s="14" t="s">
        <v>187</v>
      </c>
      <c r="D406" s="14">
        <v>46000</v>
      </c>
      <c r="E406" s="14" t="s">
        <v>192</v>
      </c>
      <c r="F406" s="14" t="s">
        <v>191</v>
      </c>
      <c r="G406" s="14" t="s">
        <v>108</v>
      </c>
      <c r="H406" s="15">
        <v>5384</v>
      </c>
      <c r="I406" s="15"/>
      <c r="J406" s="15">
        <v>7953</v>
      </c>
      <c r="K406" s="15"/>
      <c r="L406" s="15">
        <v>997647</v>
      </c>
      <c r="M406" s="15"/>
      <c r="N406" s="147">
        <v>12436.58373</v>
      </c>
      <c r="O406" s="147"/>
    </row>
    <row r="407" spans="1:15" hidden="1" outlineLevel="2" x14ac:dyDescent="0.3">
      <c r="A407" s="13">
        <v>2020</v>
      </c>
      <c r="B407" s="14" t="s">
        <v>188</v>
      </c>
      <c r="C407" s="14" t="s">
        <v>187</v>
      </c>
      <c r="D407" s="14">
        <v>46000</v>
      </c>
      <c r="E407" s="14" t="s">
        <v>192</v>
      </c>
      <c r="F407" s="14" t="s">
        <v>191</v>
      </c>
      <c r="G407" s="14" t="s">
        <v>109</v>
      </c>
      <c r="H407" s="15">
        <v>6538</v>
      </c>
      <c r="I407" s="15"/>
      <c r="J407" s="15">
        <v>10370</v>
      </c>
      <c r="K407" s="15"/>
      <c r="L407" s="15">
        <v>1250203</v>
      </c>
      <c r="M407" s="15"/>
      <c r="N407" s="147">
        <v>15290.556189999999</v>
      </c>
      <c r="O407" s="147"/>
    </row>
    <row r="408" spans="1:15" hidden="1" outlineLevel="2" x14ac:dyDescent="0.3">
      <c r="A408" s="13">
        <v>2020</v>
      </c>
      <c r="B408" s="14" t="s">
        <v>188</v>
      </c>
      <c r="C408" s="14" t="s">
        <v>187</v>
      </c>
      <c r="D408" s="14">
        <v>71000</v>
      </c>
      <c r="E408" s="14" t="s">
        <v>190</v>
      </c>
      <c r="F408" s="14" t="s">
        <v>190</v>
      </c>
      <c r="G408" s="14" t="s">
        <v>108</v>
      </c>
      <c r="H408" s="15">
        <v>8684</v>
      </c>
      <c r="I408" s="15"/>
      <c r="J408" s="15">
        <v>13280</v>
      </c>
      <c r="K408" s="15"/>
      <c r="L408" s="15">
        <v>1647275</v>
      </c>
      <c r="M408" s="15"/>
      <c r="N408" s="147">
        <v>20868.875359999998</v>
      </c>
      <c r="O408" s="147"/>
    </row>
    <row r="409" spans="1:15" hidden="1" outlineLevel="2" x14ac:dyDescent="0.3">
      <c r="A409" s="13">
        <v>2020</v>
      </c>
      <c r="B409" s="14" t="s">
        <v>188</v>
      </c>
      <c r="C409" s="14" t="s">
        <v>187</v>
      </c>
      <c r="D409" s="14">
        <v>71000</v>
      </c>
      <c r="E409" s="14" t="s">
        <v>190</v>
      </c>
      <c r="F409" s="14" t="s">
        <v>190</v>
      </c>
      <c r="G409" s="14" t="s">
        <v>109</v>
      </c>
      <c r="H409" s="15">
        <v>10199</v>
      </c>
      <c r="I409" s="15"/>
      <c r="J409" s="15">
        <v>16476</v>
      </c>
      <c r="K409" s="15"/>
      <c r="L409" s="15">
        <v>2033199</v>
      </c>
      <c r="M409" s="15"/>
      <c r="N409" s="147">
        <v>25353.096249999999</v>
      </c>
      <c r="O409" s="147"/>
    </row>
    <row r="410" spans="1:15" hidden="1" outlineLevel="2" x14ac:dyDescent="0.3">
      <c r="A410" s="13">
        <v>2020</v>
      </c>
      <c r="B410" s="14" t="s">
        <v>188</v>
      </c>
      <c r="C410" s="14" t="s">
        <v>187</v>
      </c>
      <c r="D410" s="14">
        <v>72000</v>
      </c>
      <c r="E410" s="14" t="s">
        <v>189</v>
      </c>
      <c r="F410" s="14" t="s">
        <v>189</v>
      </c>
      <c r="G410" s="14" t="s">
        <v>108</v>
      </c>
      <c r="H410" s="15">
        <v>5352</v>
      </c>
      <c r="I410" s="15"/>
      <c r="J410" s="15">
        <v>7556</v>
      </c>
      <c r="K410" s="15"/>
      <c r="L410" s="15">
        <v>1036571</v>
      </c>
      <c r="M410" s="15"/>
      <c r="N410" s="147">
        <v>12806.5054</v>
      </c>
      <c r="O410" s="147"/>
    </row>
    <row r="411" spans="1:15" hidden="1" outlineLevel="2" x14ac:dyDescent="0.3">
      <c r="A411" s="13">
        <v>2020</v>
      </c>
      <c r="B411" s="14" t="s">
        <v>188</v>
      </c>
      <c r="C411" s="14" t="s">
        <v>187</v>
      </c>
      <c r="D411" s="14">
        <v>72000</v>
      </c>
      <c r="E411" s="14" t="s">
        <v>189</v>
      </c>
      <c r="F411" s="14" t="s">
        <v>189</v>
      </c>
      <c r="G411" s="14" t="s">
        <v>109</v>
      </c>
      <c r="H411" s="15">
        <v>6197</v>
      </c>
      <c r="I411" s="15"/>
      <c r="J411" s="15">
        <v>9360</v>
      </c>
      <c r="K411" s="15"/>
      <c r="L411" s="15">
        <v>1200199</v>
      </c>
      <c r="M411" s="15"/>
      <c r="N411" s="147">
        <v>14736.22178</v>
      </c>
      <c r="O411" s="147"/>
    </row>
    <row r="412" spans="1:15" hidden="1" outlineLevel="2" x14ac:dyDescent="0.3">
      <c r="A412" s="13">
        <v>2020</v>
      </c>
      <c r="B412" s="14" t="s">
        <v>188</v>
      </c>
      <c r="C412" s="14" t="s">
        <v>187</v>
      </c>
      <c r="D412" s="14">
        <v>73000</v>
      </c>
      <c r="E412" s="14" t="s">
        <v>186</v>
      </c>
      <c r="F412" s="14" t="s">
        <v>185</v>
      </c>
      <c r="G412" s="14" t="s">
        <v>108</v>
      </c>
      <c r="H412" s="15">
        <v>3930</v>
      </c>
      <c r="I412" s="15"/>
      <c r="J412" s="15">
        <v>5729</v>
      </c>
      <c r="K412" s="15"/>
      <c r="L412" s="15">
        <v>758814</v>
      </c>
      <c r="M412" s="15"/>
      <c r="N412" s="147">
        <v>9308.4646300000004</v>
      </c>
      <c r="O412" s="147"/>
    </row>
    <row r="413" spans="1:15" hidden="1" outlineLevel="2" x14ac:dyDescent="0.3">
      <c r="A413" s="13">
        <v>2020</v>
      </c>
      <c r="B413" s="14" t="s">
        <v>188</v>
      </c>
      <c r="C413" s="14" t="s">
        <v>187</v>
      </c>
      <c r="D413" s="14">
        <v>73000</v>
      </c>
      <c r="E413" s="14" t="s">
        <v>186</v>
      </c>
      <c r="F413" s="14" t="s">
        <v>185</v>
      </c>
      <c r="G413" s="14" t="s">
        <v>109</v>
      </c>
      <c r="H413" s="15">
        <v>4789</v>
      </c>
      <c r="I413" s="15"/>
      <c r="J413" s="15">
        <v>7490</v>
      </c>
      <c r="K413" s="15"/>
      <c r="L413" s="15">
        <v>938846</v>
      </c>
      <c r="M413" s="15"/>
      <c r="N413" s="147">
        <v>11343.47853</v>
      </c>
      <c r="O413" s="147"/>
    </row>
    <row r="414" spans="1:15" hidden="1" outlineLevel="2" x14ac:dyDescent="0.3">
      <c r="A414" s="13">
        <v>2020</v>
      </c>
      <c r="B414" s="14" t="s">
        <v>184</v>
      </c>
      <c r="C414" s="14" t="s">
        <v>183</v>
      </c>
      <c r="D414" s="14">
        <v>21000</v>
      </c>
      <c r="E414" s="14" t="s">
        <v>182</v>
      </c>
      <c r="F414" s="14" t="s">
        <v>181</v>
      </c>
      <c r="G414" s="14" t="s">
        <v>108</v>
      </c>
      <c r="H414" s="15">
        <v>18852</v>
      </c>
      <c r="I414" s="15"/>
      <c r="J414" s="15">
        <v>26803</v>
      </c>
      <c r="K414" s="15"/>
      <c r="L414" s="15">
        <v>4179301</v>
      </c>
      <c r="M414" s="15"/>
      <c r="N414" s="147">
        <v>55149.107150000003</v>
      </c>
      <c r="O414" s="147"/>
    </row>
    <row r="415" spans="1:15" hidden="1" outlineLevel="2" x14ac:dyDescent="0.3">
      <c r="A415" s="13">
        <v>2020</v>
      </c>
      <c r="B415" s="14" t="s">
        <v>184</v>
      </c>
      <c r="C415" s="14" t="s">
        <v>183</v>
      </c>
      <c r="D415" s="14">
        <v>21000</v>
      </c>
      <c r="E415" s="14" t="s">
        <v>182</v>
      </c>
      <c r="F415" s="14" t="s">
        <v>181</v>
      </c>
      <c r="G415" s="14" t="s">
        <v>109</v>
      </c>
      <c r="H415" s="15">
        <v>21189</v>
      </c>
      <c r="I415" s="15"/>
      <c r="J415" s="15">
        <v>30496</v>
      </c>
      <c r="K415" s="15"/>
      <c r="L415" s="15">
        <v>4455624</v>
      </c>
      <c r="M415" s="15"/>
      <c r="N415" s="147">
        <v>57556.56263</v>
      </c>
      <c r="O415" s="147"/>
    </row>
    <row r="416" spans="1:15" hidden="1" outlineLevel="2" x14ac:dyDescent="0.3">
      <c r="A416" s="13">
        <v>2020</v>
      </c>
      <c r="B416" s="14" t="s">
        <v>150</v>
      </c>
      <c r="C416" s="14" t="s">
        <v>149</v>
      </c>
      <c r="D416" s="14">
        <v>25000</v>
      </c>
      <c r="E416" s="14" t="s">
        <v>180</v>
      </c>
      <c r="F416" s="14" t="s">
        <v>179</v>
      </c>
      <c r="G416" s="14" t="s">
        <v>108</v>
      </c>
      <c r="H416" s="15">
        <v>8192</v>
      </c>
      <c r="I416" s="15"/>
      <c r="J416" s="15">
        <v>11268</v>
      </c>
      <c r="K416" s="15"/>
      <c r="L416" s="15">
        <v>1507325</v>
      </c>
      <c r="M416" s="15"/>
      <c r="N416" s="147">
        <v>18343.07618</v>
      </c>
      <c r="O416" s="147"/>
    </row>
    <row r="417" spans="1:15" hidden="1" outlineLevel="2" x14ac:dyDescent="0.3">
      <c r="A417" s="13">
        <v>2020</v>
      </c>
      <c r="B417" s="14" t="s">
        <v>150</v>
      </c>
      <c r="C417" s="14" t="s">
        <v>149</v>
      </c>
      <c r="D417" s="14">
        <v>25000</v>
      </c>
      <c r="E417" s="14" t="s">
        <v>180</v>
      </c>
      <c r="F417" s="14" t="s">
        <v>179</v>
      </c>
      <c r="G417" s="14" t="s">
        <v>109</v>
      </c>
      <c r="H417" s="15">
        <v>9640</v>
      </c>
      <c r="I417" s="15"/>
      <c r="J417" s="15">
        <v>13927</v>
      </c>
      <c r="K417" s="15"/>
      <c r="L417" s="15">
        <v>1861778</v>
      </c>
      <c r="M417" s="15"/>
      <c r="N417" s="147">
        <v>22498.048129999999</v>
      </c>
      <c r="O417" s="147"/>
    </row>
    <row r="418" spans="1:15" hidden="1" outlineLevel="2" x14ac:dyDescent="0.3">
      <c r="A418" s="13">
        <v>2020</v>
      </c>
      <c r="B418" s="14" t="s">
        <v>150</v>
      </c>
      <c r="C418" s="14" t="s">
        <v>149</v>
      </c>
      <c r="D418" s="14">
        <v>51000</v>
      </c>
      <c r="E418" s="14" t="s">
        <v>178</v>
      </c>
      <c r="F418" s="14" t="s">
        <v>177</v>
      </c>
      <c r="G418" s="14" t="s">
        <v>108</v>
      </c>
      <c r="H418" s="15">
        <v>2192</v>
      </c>
      <c r="I418" s="15"/>
      <c r="J418" s="15">
        <v>2836</v>
      </c>
      <c r="K418" s="15"/>
      <c r="L418" s="15">
        <v>418495</v>
      </c>
      <c r="M418" s="15"/>
      <c r="N418" s="147">
        <v>5138.7978499999999</v>
      </c>
      <c r="O418" s="147"/>
    </row>
    <row r="419" spans="1:15" hidden="1" outlineLevel="2" x14ac:dyDescent="0.3">
      <c r="A419" s="13">
        <v>2020</v>
      </c>
      <c r="B419" s="14" t="s">
        <v>150</v>
      </c>
      <c r="C419" s="14" t="s">
        <v>149</v>
      </c>
      <c r="D419" s="14">
        <v>51000</v>
      </c>
      <c r="E419" s="14" t="s">
        <v>178</v>
      </c>
      <c r="F419" s="14" t="s">
        <v>177</v>
      </c>
      <c r="G419" s="14" t="s">
        <v>109</v>
      </c>
      <c r="H419" s="15">
        <v>2687</v>
      </c>
      <c r="I419" s="15"/>
      <c r="J419" s="15">
        <v>3785</v>
      </c>
      <c r="K419" s="15"/>
      <c r="L419" s="15">
        <v>548076</v>
      </c>
      <c r="M419" s="15"/>
      <c r="N419" s="147">
        <v>6722.8672399999996</v>
      </c>
      <c r="O419" s="147"/>
    </row>
    <row r="420" spans="1:15" hidden="1" outlineLevel="2" x14ac:dyDescent="0.3">
      <c r="A420" s="13">
        <v>2020</v>
      </c>
      <c r="B420" s="14" t="s">
        <v>150</v>
      </c>
      <c r="C420" s="14" t="s">
        <v>149</v>
      </c>
      <c r="D420" s="14">
        <v>52000</v>
      </c>
      <c r="E420" s="14" t="s">
        <v>176</v>
      </c>
      <c r="F420" s="14" t="s">
        <v>176</v>
      </c>
      <c r="G420" s="14" t="s">
        <v>108</v>
      </c>
      <c r="H420" s="15">
        <v>5469</v>
      </c>
      <c r="I420" s="15"/>
      <c r="J420" s="15">
        <v>7611</v>
      </c>
      <c r="K420" s="15"/>
      <c r="L420" s="15">
        <v>1171836</v>
      </c>
      <c r="M420" s="15"/>
      <c r="N420" s="147">
        <v>15075.064259999999</v>
      </c>
      <c r="O420" s="147"/>
    </row>
    <row r="421" spans="1:15" hidden="1" outlineLevel="2" x14ac:dyDescent="0.3">
      <c r="A421" s="13">
        <v>2020</v>
      </c>
      <c r="B421" s="14" t="s">
        <v>150</v>
      </c>
      <c r="C421" s="14" t="s">
        <v>149</v>
      </c>
      <c r="D421" s="14">
        <v>52000</v>
      </c>
      <c r="E421" s="14" t="s">
        <v>176</v>
      </c>
      <c r="F421" s="14" t="s">
        <v>176</v>
      </c>
      <c r="G421" s="14" t="s">
        <v>109</v>
      </c>
      <c r="H421" s="15">
        <v>6547</v>
      </c>
      <c r="I421" s="15"/>
      <c r="J421" s="15">
        <v>9500</v>
      </c>
      <c r="K421" s="15"/>
      <c r="L421" s="15">
        <v>1410671</v>
      </c>
      <c r="M421" s="15"/>
      <c r="N421" s="147">
        <v>17826.238020000001</v>
      </c>
      <c r="O421" s="147"/>
    </row>
    <row r="422" spans="1:15" hidden="1" outlineLevel="2" x14ac:dyDescent="0.3">
      <c r="A422" s="13">
        <v>2020</v>
      </c>
      <c r="B422" s="14" t="s">
        <v>150</v>
      </c>
      <c r="C422" s="14" t="s">
        <v>149</v>
      </c>
      <c r="D422" s="14">
        <v>53000</v>
      </c>
      <c r="E422" s="14" t="s">
        <v>175</v>
      </c>
      <c r="F422" s="14" t="s">
        <v>174</v>
      </c>
      <c r="G422" s="14" t="s">
        <v>108</v>
      </c>
      <c r="H422" s="15">
        <v>3421</v>
      </c>
      <c r="I422" s="15"/>
      <c r="J422" s="15">
        <v>4953</v>
      </c>
      <c r="K422" s="15"/>
      <c r="L422" s="15">
        <v>749590</v>
      </c>
      <c r="M422" s="15"/>
      <c r="N422" s="147">
        <v>9665.9431100000002</v>
      </c>
      <c r="O422" s="147"/>
    </row>
    <row r="423" spans="1:15" hidden="1" outlineLevel="2" x14ac:dyDescent="0.3">
      <c r="A423" s="13">
        <v>2020</v>
      </c>
      <c r="B423" s="14" t="s">
        <v>150</v>
      </c>
      <c r="C423" s="14" t="s">
        <v>149</v>
      </c>
      <c r="D423" s="14">
        <v>53000</v>
      </c>
      <c r="E423" s="14" t="s">
        <v>175</v>
      </c>
      <c r="F423" s="14" t="s">
        <v>174</v>
      </c>
      <c r="G423" s="14" t="s">
        <v>109</v>
      </c>
      <c r="H423" s="15">
        <v>4192</v>
      </c>
      <c r="I423" s="15"/>
      <c r="J423" s="15">
        <v>6170</v>
      </c>
      <c r="K423" s="15"/>
      <c r="L423" s="15">
        <v>881304</v>
      </c>
      <c r="M423" s="15"/>
      <c r="N423" s="147">
        <v>11019.248610000001</v>
      </c>
      <c r="O423" s="147"/>
    </row>
    <row r="424" spans="1:15" hidden="1" outlineLevel="2" x14ac:dyDescent="0.3">
      <c r="A424" s="13">
        <v>2020</v>
      </c>
      <c r="B424" s="14" t="s">
        <v>150</v>
      </c>
      <c r="C424" s="14" t="s">
        <v>149</v>
      </c>
      <c r="D424" s="14">
        <v>55000</v>
      </c>
      <c r="E424" s="14" t="s">
        <v>171</v>
      </c>
      <c r="F424" s="14" t="s">
        <v>170</v>
      </c>
      <c r="G424" s="14" t="s">
        <v>108</v>
      </c>
      <c r="H424" s="15">
        <v>1634</v>
      </c>
      <c r="I424" s="15"/>
      <c r="J424" s="15">
        <v>2182</v>
      </c>
      <c r="K424" s="15"/>
      <c r="L424" s="15">
        <v>315613</v>
      </c>
      <c r="M424" s="15"/>
      <c r="N424" s="147">
        <v>3910.9669199999998</v>
      </c>
      <c r="O424" s="147"/>
    </row>
    <row r="425" spans="1:15" hidden="1" outlineLevel="2" x14ac:dyDescent="0.3">
      <c r="A425" s="13">
        <v>2020</v>
      </c>
      <c r="B425" s="14" t="s">
        <v>150</v>
      </c>
      <c r="C425" s="14" t="s">
        <v>149</v>
      </c>
      <c r="D425" s="14">
        <v>55000</v>
      </c>
      <c r="E425" s="14" t="s">
        <v>171</v>
      </c>
      <c r="F425" s="14" t="s">
        <v>170</v>
      </c>
      <c r="G425" s="14" t="s">
        <v>109</v>
      </c>
      <c r="H425" s="15">
        <v>1994</v>
      </c>
      <c r="I425" s="15"/>
      <c r="J425" s="15">
        <v>2772</v>
      </c>
      <c r="K425" s="15"/>
      <c r="L425" s="15">
        <v>406716</v>
      </c>
      <c r="M425" s="15"/>
      <c r="N425" s="147">
        <v>4980.9772899999998</v>
      </c>
      <c r="O425" s="147"/>
    </row>
    <row r="426" spans="1:15" hidden="1" outlineLevel="2" x14ac:dyDescent="0.3">
      <c r="A426" s="13">
        <v>2020</v>
      </c>
      <c r="B426" s="14" t="s">
        <v>150</v>
      </c>
      <c r="C426" s="14" t="s">
        <v>149</v>
      </c>
      <c r="D426" s="14">
        <v>56000</v>
      </c>
      <c r="E426" s="14" t="s">
        <v>169</v>
      </c>
      <c r="F426" s="14" t="s">
        <v>169</v>
      </c>
      <c r="G426" s="14" t="s">
        <v>108</v>
      </c>
      <c r="H426" s="15">
        <v>1262</v>
      </c>
      <c r="I426" s="15"/>
      <c r="J426" s="15">
        <v>1634</v>
      </c>
      <c r="K426" s="15"/>
      <c r="L426" s="15">
        <v>217482</v>
      </c>
      <c r="M426" s="15"/>
      <c r="N426" s="147">
        <v>2635.7460700000001</v>
      </c>
      <c r="O426" s="147"/>
    </row>
    <row r="427" spans="1:15" hidden="1" outlineLevel="2" x14ac:dyDescent="0.3">
      <c r="A427" s="13">
        <v>2020</v>
      </c>
      <c r="B427" s="14" t="s">
        <v>150</v>
      </c>
      <c r="C427" s="14" t="s">
        <v>149</v>
      </c>
      <c r="D427" s="14">
        <v>56000</v>
      </c>
      <c r="E427" s="14" t="s">
        <v>169</v>
      </c>
      <c r="F427" s="14" t="s">
        <v>169</v>
      </c>
      <c r="G427" s="14" t="s">
        <v>109</v>
      </c>
      <c r="H427" s="15">
        <v>1565</v>
      </c>
      <c r="I427" s="15"/>
      <c r="J427" s="15">
        <v>2184</v>
      </c>
      <c r="K427" s="15"/>
      <c r="L427" s="15">
        <v>303173</v>
      </c>
      <c r="M427" s="15"/>
      <c r="N427" s="147">
        <v>3604.5140799999999</v>
      </c>
      <c r="O427" s="147"/>
    </row>
    <row r="428" spans="1:15" hidden="1" outlineLevel="2" x14ac:dyDescent="0.3">
      <c r="A428" s="13">
        <v>2020</v>
      </c>
      <c r="B428" s="14" t="s">
        <v>150</v>
      </c>
      <c r="C428" s="14" t="s">
        <v>149</v>
      </c>
      <c r="D428" s="14">
        <v>57000</v>
      </c>
      <c r="E428" s="14" t="s">
        <v>227</v>
      </c>
      <c r="F428" s="14" t="s">
        <v>270</v>
      </c>
      <c r="G428" s="14" t="s">
        <v>108</v>
      </c>
      <c r="H428" s="15">
        <v>3837</v>
      </c>
      <c r="I428" s="15"/>
      <c r="J428" s="15">
        <v>5153</v>
      </c>
      <c r="K428" s="15"/>
      <c r="L428" s="15">
        <v>719658</v>
      </c>
      <c r="M428" s="15"/>
      <c r="N428" s="147">
        <v>8808.8932000000004</v>
      </c>
      <c r="O428" s="147"/>
    </row>
    <row r="429" spans="1:15" hidden="1" outlineLevel="2" x14ac:dyDescent="0.3">
      <c r="A429" s="13">
        <v>2020</v>
      </c>
      <c r="B429" s="14" t="s">
        <v>150</v>
      </c>
      <c r="C429" s="14" t="s">
        <v>149</v>
      </c>
      <c r="D429" s="14">
        <v>57000</v>
      </c>
      <c r="E429" s="14" t="s">
        <v>227</v>
      </c>
      <c r="F429" s="14" t="s">
        <v>270</v>
      </c>
      <c r="G429" s="14" t="s">
        <v>109</v>
      </c>
      <c r="H429" s="15">
        <v>4472</v>
      </c>
      <c r="I429" s="15"/>
      <c r="J429" s="15">
        <v>6328</v>
      </c>
      <c r="K429" s="15"/>
      <c r="L429" s="15">
        <v>869000</v>
      </c>
      <c r="M429" s="15"/>
      <c r="N429" s="147">
        <v>10479.420990000001</v>
      </c>
      <c r="O429" s="147"/>
    </row>
    <row r="430" spans="1:15" hidden="1" outlineLevel="2" x14ac:dyDescent="0.3">
      <c r="A430" s="13">
        <v>2020</v>
      </c>
      <c r="B430" s="14" t="s">
        <v>150</v>
      </c>
      <c r="C430" s="14" t="s">
        <v>149</v>
      </c>
      <c r="D430" s="14">
        <v>58000</v>
      </c>
      <c r="E430" s="14" t="s">
        <v>226</v>
      </c>
      <c r="F430" s="14" t="s">
        <v>226</v>
      </c>
      <c r="G430" s="14" t="s">
        <v>108</v>
      </c>
      <c r="H430" s="15">
        <v>1836</v>
      </c>
      <c r="I430" s="15"/>
      <c r="J430" s="15">
        <v>2450</v>
      </c>
      <c r="K430" s="15"/>
      <c r="L430" s="15">
        <v>354959</v>
      </c>
      <c r="M430" s="15"/>
      <c r="N430" s="147">
        <v>4519.1946200000002</v>
      </c>
      <c r="O430" s="147"/>
    </row>
    <row r="431" spans="1:15" hidden="1" outlineLevel="2" x14ac:dyDescent="0.3">
      <c r="A431" s="13">
        <v>2020</v>
      </c>
      <c r="B431" s="14" t="s">
        <v>150</v>
      </c>
      <c r="C431" s="14" t="s">
        <v>149</v>
      </c>
      <c r="D431" s="14">
        <v>58000</v>
      </c>
      <c r="E431" s="14" t="s">
        <v>226</v>
      </c>
      <c r="F431" s="14" t="s">
        <v>226</v>
      </c>
      <c r="G431" s="14" t="s">
        <v>109</v>
      </c>
      <c r="H431" s="15">
        <v>2247</v>
      </c>
      <c r="I431" s="15"/>
      <c r="J431" s="15">
        <v>3255</v>
      </c>
      <c r="K431" s="15"/>
      <c r="L431" s="15">
        <v>484240</v>
      </c>
      <c r="M431" s="15"/>
      <c r="N431" s="147">
        <v>6081.9081999999999</v>
      </c>
      <c r="O431" s="147"/>
    </row>
    <row r="432" spans="1:15" hidden="1" outlineLevel="2" x14ac:dyDescent="0.3">
      <c r="A432" s="13">
        <v>2020</v>
      </c>
      <c r="B432" s="14" t="s">
        <v>150</v>
      </c>
      <c r="C432" s="14" t="s">
        <v>149</v>
      </c>
      <c r="D432" s="14">
        <v>61000</v>
      </c>
      <c r="E432" s="14" t="s">
        <v>166</v>
      </c>
      <c r="F432" s="14" t="s">
        <v>165</v>
      </c>
      <c r="G432" s="14" t="s">
        <v>108</v>
      </c>
      <c r="H432" s="15">
        <v>2048</v>
      </c>
      <c r="I432" s="15"/>
      <c r="J432" s="15">
        <v>2808</v>
      </c>
      <c r="K432" s="15"/>
      <c r="L432" s="15">
        <v>383824</v>
      </c>
      <c r="M432" s="15"/>
      <c r="N432" s="147">
        <v>4604.33979</v>
      </c>
      <c r="O432" s="147"/>
    </row>
    <row r="433" spans="1:15" hidden="1" outlineLevel="2" x14ac:dyDescent="0.3">
      <c r="A433" s="13">
        <v>2020</v>
      </c>
      <c r="B433" s="14" t="s">
        <v>150</v>
      </c>
      <c r="C433" s="14" t="s">
        <v>149</v>
      </c>
      <c r="D433" s="14">
        <v>61000</v>
      </c>
      <c r="E433" s="14" t="s">
        <v>166</v>
      </c>
      <c r="F433" s="14" t="s">
        <v>165</v>
      </c>
      <c r="G433" s="14" t="s">
        <v>109</v>
      </c>
      <c r="H433" s="15">
        <v>2627</v>
      </c>
      <c r="I433" s="15"/>
      <c r="J433" s="15">
        <v>3787</v>
      </c>
      <c r="K433" s="15"/>
      <c r="L433" s="15">
        <v>520965</v>
      </c>
      <c r="M433" s="15"/>
      <c r="N433" s="147">
        <v>6077.8395</v>
      </c>
      <c r="O433" s="147"/>
    </row>
    <row r="434" spans="1:15" hidden="1" outlineLevel="2" x14ac:dyDescent="0.3">
      <c r="A434" s="13">
        <v>2020</v>
      </c>
      <c r="B434" s="14" t="s">
        <v>150</v>
      </c>
      <c r="C434" s="14" t="s">
        <v>149</v>
      </c>
      <c r="D434" s="14">
        <v>62000</v>
      </c>
      <c r="E434" s="14" t="s">
        <v>164</v>
      </c>
      <c r="F434" s="14" t="s">
        <v>163</v>
      </c>
      <c r="G434" s="14" t="s">
        <v>108</v>
      </c>
      <c r="H434" s="15">
        <v>10638</v>
      </c>
      <c r="I434" s="15"/>
      <c r="J434" s="15">
        <v>15220</v>
      </c>
      <c r="K434" s="15"/>
      <c r="L434" s="15">
        <v>2071542</v>
      </c>
      <c r="M434" s="15"/>
      <c r="N434" s="147">
        <v>26000.14716</v>
      </c>
      <c r="O434" s="147"/>
    </row>
    <row r="435" spans="1:15" hidden="1" outlineLevel="2" x14ac:dyDescent="0.3">
      <c r="A435" s="13">
        <v>2020</v>
      </c>
      <c r="B435" s="14" t="s">
        <v>150</v>
      </c>
      <c r="C435" s="14" t="s">
        <v>149</v>
      </c>
      <c r="D435" s="14">
        <v>62000</v>
      </c>
      <c r="E435" s="14" t="s">
        <v>164</v>
      </c>
      <c r="F435" s="14" t="s">
        <v>163</v>
      </c>
      <c r="G435" s="14" t="s">
        <v>109</v>
      </c>
      <c r="H435" s="15">
        <v>13477</v>
      </c>
      <c r="I435" s="15"/>
      <c r="J435" s="15">
        <v>20376</v>
      </c>
      <c r="K435" s="15"/>
      <c r="L435" s="15">
        <v>2724056</v>
      </c>
      <c r="M435" s="15"/>
      <c r="N435" s="147">
        <v>33815.16274</v>
      </c>
      <c r="O435" s="147"/>
    </row>
    <row r="436" spans="1:15" hidden="1" outlineLevel="2" x14ac:dyDescent="0.3">
      <c r="A436" s="13">
        <v>2020</v>
      </c>
      <c r="B436" s="14" t="s">
        <v>150</v>
      </c>
      <c r="C436" s="14" t="s">
        <v>149</v>
      </c>
      <c r="D436" s="14">
        <v>63000</v>
      </c>
      <c r="E436" s="14" t="s">
        <v>145</v>
      </c>
      <c r="F436" s="14" t="s">
        <v>145</v>
      </c>
      <c r="G436" s="14" t="s">
        <v>108</v>
      </c>
      <c r="H436" s="15">
        <v>4659</v>
      </c>
      <c r="I436" s="15"/>
      <c r="J436" s="15">
        <v>6531</v>
      </c>
      <c r="K436" s="15"/>
      <c r="L436" s="15">
        <v>895294</v>
      </c>
      <c r="M436" s="15"/>
      <c r="N436" s="147">
        <v>10679.757299999999</v>
      </c>
      <c r="O436" s="147"/>
    </row>
    <row r="437" spans="1:15" hidden="1" outlineLevel="2" x14ac:dyDescent="0.3">
      <c r="A437" s="13">
        <v>2020</v>
      </c>
      <c r="B437" s="14" t="s">
        <v>150</v>
      </c>
      <c r="C437" s="14" t="s">
        <v>149</v>
      </c>
      <c r="D437" s="14">
        <v>63000</v>
      </c>
      <c r="E437" s="14" t="s">
        <v>145</v>
      </c>
      <c r="F437" s="14" t="s">
        <v>145</v>
      </c>
      <c r="G437" s="14" t="s">
        <v>109</v>
      </c>
      <c r="H437" s="15">
        <v>5631</v>
      </c>
      <c r="I437" s="15"/>
      <c r="J437" s="15">
        <v>8239</v>
      </c>
      <c r="K437" s="15"/>
      <c r="L437" s="15">
        <v>1175138</v>
      </c>
      <c r="M437" s="15"/>
      <c r="N437" s="147">
        <v>13973.01931</v>
      </c>
      <c r="O437" s="147"/>
    </row>
    <row r="438" spans="1:15" hidden="1" outlineLevel="2" x14ac:dyDescent="0.3">
      <c r="A438" s="13">
        <v>2020</v>
      </c>
      <c r="B438" s="14" t="s">
        <v>150</v>
      </c>
      <c r="C438" s="14" t="s">
        <v>149</v>
      </c>
      <c r="D438" s="14">
        <v>64000</v>
      </c>
      <c r="E438" s="14" t="s">
        <v>162</v>
      </c>
      <c r="F438" s="14" t="s">
        <v>161</v>
      </c>
      <c r="G438" s="14" t="s">
        <v>108</v>
      </c>
      <c r="H438" s="15">
        <v>1443</v>
      </c>
      <c r="I438" s="15"/>
      <c r="J438" s="15">
        <v>1904</v>
      </c>
      <c r="K438" s="15"/>
      <c r="L438" s="15">
        <v>269666</v>
      </c>
      <c r="M438" s="15"/>
      <c r="N438" s="147">
        <v>3207.5508399999999</v>
      </c>
      <c r="O438" s="147"/>
    </row>
    <row r="439" spans="1:15" hidden="1" outlineLevel="2" x14ac:dyDescent="0.3">
      <c r="A439" s="13">
        <v>2020</v>
      </c>
      <c r="B439" s="14" t="s">
        <v>150</v>
      </c>
      <c r="C439" s="14" t="s">
        <v>149</v>
      </c>
      <c r="D439" s="14">
        <v>64000</v>
      </c>
      <c r="E439" s="14" t="s">
        <v>162</v>
      </c>
      <c r="F439" s="14" t="s">
        <v>161</v>
      </c>
      <c r="G439" s="14" t="s">
        <v>109</v>
      </c>
      <c r="H439" s="15">
        <v>1915</v>
      </c>
      <c r="I439" s="15"/>
      <c r="J439" s="15">
        <v>2790</v>
      </c>
      <c r="K439" s="15"/>
      <c r="L439" s="15">
        <v>388749</v>
      </c>
      <c r="M439" s="15"/>
      <c r="N439" s="147">
        <v>4587.2353199999998</v>
      </c>
      <c r="O439" s="147"/>
    </row>
    <row r="440" spans="1:15" hidden="1" outlineLevel="2" x14ac:dyDescent="0.3">
      <c r="A440" s="13">
        <v>2020</v>
      </c>
      <c r="B440" s="14" t="s">
        <v>150</v>
      </c>
      <c r="C440" s="14" t="s">
        <v>149</v>
      </c>
      <c r="D440" s="14">
        <v>81000</v>
      </c>
      <c r="E440" s="14" t="s">
        <v>160</v>
      </c>
      <c r="F440" s="14" t="s">
        <v>159</v>
      </c>
      <c r="G440" s="14" t="s">
        <v>108</v>
      </c>
      <c r="H440" s="15">
        <v>806</v>
      </c>
      <c r="I440" s="15"/>
      <c r="J440" s="15">
        <v>1062</v>
      </c>
      <c r="K440" s="15"/>
      <c r="L440" s="15">
        <v>130166</v>
      </c>
      <c r="M440" s="15"/>
      <c r="N440" s="147">
        <v>1546.2275299999999</v>
      </c>
      <c r="O440" s="147"/>
    </row>
    <row r="441" spans="1:15" hidden="1" outlineLevel="2" x14ac:dyDescent="0.3">
      <c r="A441" s="13">
        <v>2020</v>
      </c>
      <c r="B441" s="14" t="s">
        <v>150</v>
      </c>
      <c r="C441" s="14" t="s">
        <v>149</v>
      </c>
      <c r="D441" s="14">
        <v>81000</v>
      </c>
      <c r="E441" s="14" t="s">
        <v>160</v>
      </c>
      <c r="F441" s="14" t="s">
        <v>159</v>
      </c>
      <c r="G441" s="14" t="s">
        <v>109</v>
      </c>
      <c r="H441" s="15">
        <v>926</v>
      </c>
      <c r="I441" s="15"/>
      <c r="J441" s="15">
        <v>1198</v>
      </c>
      <c r="K441" s="15"/>
      <c r="L441" s="15">
        <v>148593</v>
      </c>
      <c r="M441" s="15"/>
      <c r="N441" s="147">
        <v>1817.1783399999999</v>
      </c>
      <c r="O441" s="147"/>
    </row>
    <row r="442" spans="1:15" hidden="1" outlineLevel="2" x14ac:dyDescent="0.3">
      <c r="A442" s="13">
        <v>2020</v>
      </c>
      <c r="B442" s="14" t="s">
        <v>150</v>
      </c>
      <c r="C442" s="14" t="s">
        <v>149</v>
      </c>
      <c r="D442" s="14">
        <v>82000</v>
      </c>
      <c r="E442" s="14" t="s">
        <v>158</v>
      </c>
      <c r="F442" s="14" t="s">
        <v>157</v>
      </c>
      <c r="G442" s="14" t="s">
        <v>108</v>
      </c>
      <c r="H442" s="15">
        <v>888</v>
      </c>
      <c r="I442" s="15"/>
      <c r="J442" s="15">
        <v>1117</v>
      </c>
      <c r="K442" s="15"/>
      <c r="L442" s="15">
        <v>163336</v>
      </c>
      <c r="M442" s="15"/>
      <c r="N442" s="147">
        <v>1884.1530299999999</v>
      </c>
      <c r="O442" s="147"/>
    </row>
    <row r="443" spans="1:15" hidden="1" outlineLevel="2" x14ac:dyDescent="0.3">
      <c r="A443" s="13">
        <v>2020</v>
      </c>
      <c r="B443" s="14" t="s">
        <v>150</v>
      </c>
      <c r="C443" s="14" t="s">
        <v>149</v>
      </c>
      <c r="D443" s="14">
        <v>82000</v>
      </c>
      <c r="E443" s="14" t="s">
        <v>158</v>
      </c>
      <c r="F443" s="14" t="s">
        <v>157</v>
      </c>
      <c r="G443" s="14" t="s">
        <v>109</v>
      </c>
      <c r="H443" s="15">
        <v>1226</v>
      </c>
      <c r="I443" s="15"/>
      <c r="J443" s="15">
        <v>1630</v>
      </c>
      <c r="K443" s="15"/>
      <c r="L443" s="15">
        <v>216533</v>
      </c>
      <c r="M443" s="15"/>
      <c r="N443" s="147">
        <v>2466.81853</v>
      </c>
      <c r="O443" s="147"/>
    </row>
    <row r="444" spans="1:15" hidden="1" outlineLevel="2" x14ac:dyDescent="0.3">
      <c r="A444" s="13">
        <v>2020</v>
      </c>
      <c r="B444" s="14" t="s">
        <v>150</v>
      </c>
      <c r="C444" s="14" t="s">
        <v>149</v>
      </c>
      <c r="D444" s="14">
        <v>83000</v>
      </c>
      <c r="E444" s="14" t="s">
        <v>156</v>
      </c>
      <c r="F444" s="14" t="s">
        <v>156</v>
      </c>
      <c r="G444" s="14" t="s">
        <v>108</v>
      </c>
      <c r="H444" s="15">
        <v>1373</v>
      </c>
      <c r="I444" s="15"/>
      <c r="J444" s="15">
        <v>1830</v>
      </c>
      <c r="K444" s="15"/>
      <c r="L444" s="15">
        <v>258875</v>
      </c>
      <c r="M444" s="15"/>
      <c r="N444" s="147">
        <v>2983.5816799999998</v>
      </c>
      <c r="O444" s="147"/>
    </row>
    <row r="445" spans="1:15" hidden="1" outlineLevel="2" x14ac:dyDescent="0.3">
      <c r="A445" s="13">
        <v>2020</v>
      </c>
      <c r="B445" s="14" t="s">
        <v>150</v>
      </c>
      <c r="C445" s="14" t="s">
        <v>149</v>
      </c>
      <c r="D445" s="14">
        <v>83000</v>
      </c>
      <c r="E445" s="14" t="s">
        <v>156</v>
      </c>
      <c r="F445" s="14" t="s">
        <v>156</v>
      </c>
      <c r="G445" s="14" t="s">
        <v>109</v>
      </c>
      <c r="H445" s="15">
        <v>1605</v>
      </c>
      <c r="I445" s="15"/>
      <c r="J445" s="15">
        <v>2252</v>
      </c>
      <c r="K445" s="15"/>
      <c r="L445" s="15">
        <v>335424</v>
      </c>
      <c r="M445" s="15"/>
      <c r="N445" s="147">
        <v>3902.6595699999998</v>
      </c>
      <c r="O445" s="147"/>
    </row>
    <row r="446" spans="1:15" hidden="1" outlineLevel="2" x14ac:dyDescent="0.3">
      <c r="A446" s="13">
        <v>2020</v>
      </c>
      <c r="B446" s="14" t="s">
        <v>150</v>
      </c>
      <c r="C446" s="14" t="s">
        <v>149</v>
      </c>
      <c r="D446" s="14">
        <v>84000</v>
      </c>
      <c r="E446" s="14" t="s">
        <v>155</v>
      </c>
      <c r="F446" s="14" t="s">
        <v>155</v>
      </c>
      <c r="G446" s="14" t="s">
        <v>108</v>
      </c>
      <c r="H446" s="15">
        <v>1299</v>
      </c>
      <c r="I446" s="15"/>
      <c r="J446" s="15">
        <v>1690</v>
      </c>
      <c r="K446" s="15"/>
      <c r="L446" s="15">
        <v>229474</v>
      </c>
      <c r="M446" s="15"/>
      <c r="N446" s="147">
        <v>2631.83158</v>
      </c>
      <c r="O446" s="147"/>
    </row>
    <row r="447" spans="1:15" hidden="1" outlineLevel="2" x14ac:dyDescent="0.3">
      <c r="A447" s="13">
        <v>2020</v>
      </c>
      <c r="B447" s="14" t="s">
        <v>150</v>
      </c>
      <c r="C447" s="14" t="s">
        <v>149</v>
      </c>
      <c r="D447" s="14">
        <v>84000</v>
      </c>
      <c r="E447" s="14" t="s">
        <v>155</v>
      </c>
      <c r="F447" s="14" t="s">
        <v>155</v>
      </c>
      <c r="G447" s="14" t="s">
        <v>109</v>
      </c>
      <c r="H447" s="15">
        <v>1540</v>
      </c>
      <c r="I447" s="15"/>
      <c r="J447" s="15">
        <v>2116</v>
      </c>
      <c r="K447" s="15"/>
      <c r="L447" s="15">
        <v>276912</v>
      </c>
      <c r="M447" s="15"/>
      <c r="N447" s="147">
        <v>3209.81781</v>
      </c>
      <c r="O447" s="147"/>
    </row>
    <row r="448" spans="1:15" hidden="1" outlineLevel="2" x14ac:dyDescent="0.3">
      <c r="A448" s="13">
        <v>2020</v>
      </c>
      <c r="B448" s="14" t="s">
        <v>150</v>
      </c>
      <c r="C448" s="14" t="s">
        <v>149</v>
      </c>
      <c r="D448" s="14">
        <v>85000</v>
      </c>
      <c r="E448" s="14" t="s">
        <v>154</v>
      </c>
      <c r="F448" s="14" t="s">
        <v>154</v>
      </c>
      <c r="G448" s="14" t="s">
        <v>108</v>
      </c>
      <c r="H448" s="15">
        <v>943</v>
      </c>
      <c r="I448" s="15"/>
      <c r="J448" s="15">
        <v>1168</v>
      </c>
      <c r="K448" s="15"/>
      <c r="L448" s="15">
        <v>142795</v>
      </c>
      <c r="M448" s="15"/>
      <c r="N448" s="147">
        <v>1661.7399499999999</v>
      </c>
      <c r="O448" s="147"/>
    </row>
    <row r="449" spans="1:15" hidden="1" outlineLevel="2" x14ac:dyDescent="0.3">
      <c r="A449" s="13">
        <v>2020</v>
      </c>
      <c r="B449" s="14" t="s">
        <v>150</v>
      </c>
      <c r="C449" s="14" t="s">
        <v>149</v>
      </c>
      <c r="D449" s="14">
        <v>85000</v>
      </c>
      <c r="E449" s="14" t="s">
        <v>154</v>
      </c>
      <c r="F449" s="14" t="s">
        <v>154</v>
      </c>
      <c r="G449" s="14" t="s">
        <v>109</v>
      </c>
      <c r="H449" s="15">
        <v>1070</v>
      </c>
      <c r="I449" s="15"/>
      <c r="J449" s="15">
        <v>1371</v>
      </c>
      <c r="K449" s="15"/>
      <c r="L449" s="15">
        <v>171761</v>
      </c>
      <c r="M449" s="15"/>
      <c r="N449" s="147">
        <v>1996.5819300000001</v>
      </c>
      <c r="O449" s="147"/>
    </row>
    <row r="450" spans="1:15" hidden="1" outlineLevel="2" x14ac:dyDescent="0.3">
      <c r="A450" s="13">
        <v>2020</v>
      </c>
      <c r="B450" s="14" t="s">
        <v>150</v>
      </c>
      <c r="C450" s="14" t="s">
        <v>149</v>
      </c>
      <c r="D450" s="14">
        <v>91000</v>
      </c>
      <c r="E450" s="14" t="s">
        <v>153</v>
      </c>
      <c r="F450" s="14" t="s">
        <v>153</v>
      </c>
      <c r="G450" s="14" t="s">
        <v>108</v>
      </c>
      <c r="H450" s="15">
        <v>2009</v>
      </c>
      <c r="I450" s="15"/>
      <c r="J450" s="15">
        <v>2625</v>
      </c>
      <c r="K450" s="15"/>
      <c r="L450" s="15">
        <v>365220</v>
      </c>
      <c r="M450" s="15"/>
      <c r="N450" s="147">
        <v>4171.3943200000003</v>
      </c>
      <c r="O450" s="147"/>
    </row>
    <row r="451" spans="1:15" hidden="1" outlineLevel="2" x14ac:dyDescent="0.3">
      <c r="A451" s="13">
        <v>2020</v>
      </c>
      <c r="B451" s="14" t="s">
        <v>150</v>
      </c>
      <c r="C451" s="14" t="s">
        <v>149</v>
      </c>
      <c r="D451" s="14">
        <v>91000</v>
      </c>
      <c r="E451" s="14" t="s">
        <v>153</v>
      </c>
      <c r="F451" s="14" t="s">
        <v>153</v>
      </c>
      <c r="G451" s="14" t="s">
        <v>109</v>
      </c>
      <c r="H451" s="15">
        <v>2633</v>
      </c>
      <c r="I451" s="15"/>
      <c r="J451" s="15">
        <v>3738</v>
      </c>
      <c r="K451" s="15"/>
      <c r="L451" s="15">
        <v>520217</v>
      </c>
      <c r="M451" s="15"/>
      <c r="N451" s="147">
        <v>6017.49341</v>
      </c>
      <c r="O451" s="147"/>
    </row>
    <row r="452" spans="1:15" hidden="1" outlineLevel="2" x14ac:dyDescent="0.3">
      <c r="A452" s="13">
        <v>2020</v>
      </c>
      <c r="B452" s="14" t="s">
        <v>150</v>
      </c>
      <c r="C452" s="14" t="s">
        <v>149</v>
      </c>
      <c r="D452" s="14">
        <v>92000</v>
      </c>
      <c r="E452" s="14" t="s">
        <v>152</v>
      </c>
      <c r="F452" s="14" t="s">
        <v>151</v>
      </c>
      <c r="G452" s="14" t="s">
        <v>108</v>
      </c>
      <c r="H452" s="15">
        <v>5534</v>
      </c>
      <c r="I452" s="15"/>
      <c r="J452" s="15">
        <v>7417</v>
      </c>
      <c r="K452" s="15"/>
      <c r="L452" s="15">
        <v>1061973</v>
      </c>
      <c r="M452" s="15"/>
      <c r="N452" s="147">
        <v>12985.40518</v>
      </c>
      <c r="O452" s="147"/>
    </row>
    <row r="453" spans="1:15" hidden="1" outlineLevel="2" x14ac:dyDescent="0.3">
      <c r="A453" s="13">
        <v>2020</v>
      </c>
      <c r="B453" s="14" t="s">
        <v>150</v>
      </c>
      <c r="C453" s="14" t="s">
        <v>149</v>
      </c>
      <c r="D453" s="14">
        <v>92000</v>
      </c>
      <c r="E453" s="14" t="s">
        <v>152</v>
      </c>
      <c r="F453" s="14" t="s">
        <v>151</v>
      </c>
      <c r="G453" s="14" t="s">
        <v>109</v>
      </c>
      <c r="H453" s="15">
        <v>6789</v>
      </c>
      <c r="I453" s="15"/>
      <c r="J453" s="15">
        <v>9532</v>
      </c>
      <c r="K453" s="15"/>
      <c r="L453" s="15">
        <v>1265461</v>
      </c>
      <c r="M453" s="15"/>
      <c r="N453" s="147">
        <v>15130.163339999999</v>
      </c>
      <c r="O453" s="147"/>
    </row>
    <row r="454" spans="1:15" hidden="1" outlineLevel="2" x14ac:dyDescent="0.3">
      <c r="A454" s="13">
        <v>2020</v>
      </c>
      <c r="B454" s="14" t="s">
        <v>150</v>
      </c>
      <c r="C454" s="14" t="s">
        <v>149</v>
      </c>
      <c r="D454" s="14">
        <v>93000</v>
      </c>
      <c r="E454" s="14" t="s">
        <v>148</v>
      </c>
      <c r="F454" s="14" t="s">
        <v>148</v>
      </c>
      <c r="G454" s="14" t="s">
        <v>108</v>
      </c>
      <c r="H454" s="15">
        <v>908</v>
      </c>
      <c r="I454" s="15"/>
      <c r="J454" s="15">
        <v>1148</v>
      </c>
      <c r="K454" s="15"/>
      <c r="L454" s="15">
        <v>165773</v>
      </c>
      <c r="M454" s="15"/>
      <c r="N454" s="147">
        <v>1923.61961</v>
      </c>
      <c r="O454" s="147"/>
    </row>
    <row r="455" spans="1:15" hidden="1" outlineLevel="2" x14ac:dyDescent="0.3">
      <c r="A455" s="13">
        <v>2020</v>
      </c>
      <c r="B455" s="14" t="s">
        <v>150</v>
      </c>
      <c r="C455" s="14" t="s">
        <v>149</v>
      </c>
      <c r="D455" s="14">
        <v>93000</v>
      </c>
      <c r="E455" s="14" t="s">
        <v>148</v>
      </c>
      <c r="F455" s="14" t="s">
        <v>148</v>
      </c>
      <c r="G455" s="14" t="s">
        <v>109</v>
      </c>
      <c r="H455" s="15">
        <v>1229</v>
      </c>
      <c r="I455" s="15"/>
      <c r="J455" s="15">
        <v>1696</v>
      </c>
      <c r="K455" s="15"/>
      <c r="L455" s="15">
        <v>244317</v>
      </c>
      <c r="M455" s="15"/>
      <c r="N455" s="147">
        <v>2884.1507200000001</v>
      </c>
      <c r="O455" s="147"/>
    </row>
    <row r="456" spans="1:15" hidden="1" outlineLevel="2" x14ac:dyDescent="0.3">
      <c r="A456" s="13">
        <v>2020</v>
      </c>
      <c r="B456" s="14" t="s">
        <v>147</v>
      </c>
      <c r="C456" s="14" t="s">
        <v>146</v>
      </c>
      <c r="D456" s="14">
        <v>63000</v>
      </c>
      <c r="E456" s="14" t="s">
        <v>145</v>
      </c>
      <c r="F456" s="14" t="s">
        <v>145</v>
      </c>
      <c r="G456" s="14" t="s">
        <v>108</v>
      </c>
      <c r="H456" s="15">
        <v>1154</v>
      </c>
      <c r="I456" s="15"/>
      <c r="J456" s="15">
        <v>1410</v>
      </c>
      <c r="K456" s="15"/>
      <c r="L456" s="15">
        <v>198465</v>
      </c>
      <c r="M456" s="15"/>
      <c r="N456" s="147">
        <v>2251.54018</v>
      </c>
      <c r="O456" s="147"/>
    </row>
    <row r="457" spans="1:15" hidden="1" outlineLevel="2" x14ac:dyDescent="0.3">
      <c r="A457" s="13">
        <v>2020</v>
      </c>
      <c r="B457" s="14" t="s">
        <v>147</v>
      </c>
      <c r="C457" s="14" t="s">
        <v>146</v>
      </c>
      <c r="D457" s="14">
        <v>63000</v>
      </c>
      <c r="E457" s="14" t="s">
        <v>145</v>
      </c>
      <c r="F457" s="14" t="s">
        <v>145</v>
      </c>
      <c r="G457" s="14" t="s">
        <v>109</v>
      </c>
      <c r="H457" s="15">
        <v>1637</v>
      </c>
      <c r="I457" s="15"/>
      <c r="J457" s="15">
        <v>2156</v>
      </c>
      <c r="K457" s="15"/>
      <c r="L457" s="15">
        <v>292408</v>
      </c>
      <c r="M457" s="15"/>
      <c r="N457" s="147">
        <v>3318.38978</v>
      </c>
      <c r="O457" s="147"/>
    </row>
    <row r="458" spans="1:15" hidden="1" outlineLevel="2" x14ac:dyDescent="0.3">
      <c r="A458" s="13">
        <v>2020</v>
      </c>
      <c r="B458" s="14" t="s">
        <v>144</v>
      </c>
      <c r="C458" s="14" t="s">
        <v>143</v>
      </c>
      <c r="D458" s="14" t="s">
        <v>118</v>
      </c>
      <c r="E458" s="14" t="s">
        <v>144</v>
      </c>
      <c r="F458" s="14" t="s">
        <v>143</v>
      </c>
      <c r="G458" s="14" t="s">
        <v>108</v>
      </c>
      <c r="H458" s="15">
        <v>6023</v>
      </c>
      <c r="I458" s="15"/>
      <c r="J458" s="15">
        <v>6915</v>
      </c>
      <c r="K458" s="15"/>
      <c r="L458" s="15">
        <v>1004047</v>
      </c>
      <c r="M458" s="15"/>
      <c r="N458" s="147">
        <v>13084.408600000001</v>
      </c>
      <c r="O458" s="147"/>
    </row>
    <row r="459" spans="1:15" hidden="1" outlineLevel="2" x14ac:dyDescent="0.3">
      <c r="A459" s="13">
        <v>2020</v>
      </c>
      <c r="B459" s="14" t="s">
        <v>144</v>
      </c>
      <c r="C459" s="14" t="s">
        <v>143</v>
      </c>
      <c r="D459" s="14" t="s">
        <v>118</v>
      </c>
      <c r="E459" s="14" t="s">
        <v>144</v>
      </c>
      <c r="F459" s="14" t="s">
        <v>143</v>
      </c>
      <c r="G459" s="14" t="s">
        <v>109</v>
      </c>
      <c r="H459" s="15">
        <v>7124</v>
      </c>
      <c r="I459" s="15"/>
      <c r="J459" s="15">
        <v>8478</v>
      </c>
      <c r="K459" s="15"/>
      <c r="L459" s="15">
        <v>1192652</v>
      </c>
      <c r="M459" s="15"/>
      <c r="N459" s="147">
        <v>15461.865489999996</v>
      </c>
      <c r="O459" s="147"/>
    </row>
    <row r="460" spans="1:15" outlineLevel="1" collapsed="1" x14ac:dyDescent="0.3">
      <c r="A460" s="25" t="s">
        <v>104</v>
      </c>
      <c r="B460" s="17"/>
      <c r="C460" s="17"/>
      <c r="D460" s="17"/>
      <c r="E460" s="17"/>
      <c r="F460" s="17"/>
      <c r="G460" s="17"/>
      <c r="H460" s="18">
        <f>SUBTOTAL(9,H370:H459)</f>
        <v>499359</v>
      </c>
      <c r="I460" s="18"/>
      <c r="J460" s="18">
        <f>SUBTOTAL(9,J370:J459)</f>
        <v>743817</v>
      </c>
      <c r="K460" s="18"/>
      <c r="L460" s="18">
        <f>SUBTOTAL(9,L370:L459)</f>
        <v>96126795</v>
      </c>
      <c r="M460" s="18"/>
      <c r="N460" s="148">
        <f>SUBTOTAL(9,N370:N459)</f>
        <v>1193747.56247</v>
      </c>
      <c r="O460" s="148"/>
    </row>
    <row r="461" spans="1:15" hidden="1" outlineLevel="2" x14ac:dyDescent="0.3">
      <c r="A461" s="19">
        <v>2019</v>
      </c>
      <c r="B461" t="s">
        <v>188</v>
      </c>
      <c r="C461" t="s">
        <v>187</v>
      </c>
      <c r="D461">
        <v>11000</v>
      </c>
      <c r="E461" t="s">
        <v>225</v>
      </c>
      <c r="F461" t="s">
        <v>224</v>
      </c>
      <c r="G461" t="s">
        <v>108</v>
      </c>
      <c r="H461" s="11">
        <v>25429</v>
      </c>
      <c r="J461" s="11">
        <v>42175</v>
      </c>
      <c r="L461" s="11">
        <v>4722506</v>
      </c>
      <c r="N461" s="149">
        <v>58049.945950000001</v>
      </c>
      <c r="O461" s="149"/>
    </row>
    <row r="462" spans="1:15" hidden="1" outlineLevel="2" x14ac:dyDescent="0.3">
      <c r="A462" s="19">
        <v>2019</v>
      </c>
      <c r="B462" t="s">
        <v>188</v>
      </c>
      <c r="C462" t="s">
        <v>187</v>
      </c>
      <c r="D462">
        <v>11000</v>
      </c>
      <c r="E462" t="s">
        <v>225</v>
      </c>
      <c r="F462" t="s">
        <v>224</v>
      </c>
      <c r="G462" t="s">
        <v>109</v>
      </c>
      <c r="H462" s="11">
        <v>28695</v>
      </c>
      <c r="J462" s="11">
        <v>49571</v>
      </c>
      <c r="L462" s="11">
        <v>5798257</v>
      </c>
      <c r="N462" s="149">
        <v>70054.957120000006</v>
      </c>
      <c r="O462" s="149"/>
    </row>
    <row r="463" spans="1:15" hidden="1" outlineLevel="2" x14ac:dyDescent="0.3">
      <c r="A463" s="19">
        <v>2019</v>
      </c>
      <c r="B463" t="s">
        <v>188</v>
      </c>
      <c r="C463" t="s">
        <v>187</v>
      </c>
      <c r="D463">
        <v>12000</v>
      </c>
      <c r="E463" t="s">
        <v>223</v>
      </c>
      <c r="F463" t="s">
        <v>222</v>
      </c>
      <c r="G463" t="s">
        <v>108</v>
      </c>
      <c r="H463" s="11">
        <v>8307</v>
      </c>
      <c r="J463" s="11">
        <v>13029</v>
      </c>
      <c r="L463" s="11">
        <v>1490691</v>
      </c>
      <c r="N463" s="149">
        <v>18348.27952</v>
      </c>
      <c r="O463" s="149"/>
    </row>
    <row r="464" spans="1:15" hidden="1" outlineLevel="2" x14ac:dyDescent="0.3">
      <c r="A464" s="19">
        <v>2019</v>
      </c>
      <c r="B464" t="s">
        <v>188</v>
      </c>
      <c r="C464" t="s">
        <v>187</v>
      </c>
      <c r="D464">
        <v>12000</v>
      </c>
      <c r="E464" t="s">
        <v>223</v>
      </c>
      <c r="F464" t="s">
        <v>222</v>
      </c>
      <c r="G464" t="s">
        <v>109</v>
      </c>
      <c r="H464" s="11">
        <v>9674</v>
      </c>
      <c r="J464" s="11">
        <v>16238</v>
      </c>
      <c r="L464" s="11">
        <v>1864234</v>
      </c>
      <c r="N464" s="149">
        <v>22350.706160000002</v>
      </c>
      <c r="O464" s="149"/>
    </row>
    <row r="465" spans="1:15" hidden="1" outlineLevel="2" x14ac:dyDescent="0.3">
      <c r="A465" s="19">
        <v>2019</v>
      </c>
      <c r="B465" t="s">
        <v>188</v>
      </c>
      <c r="C465" t="s">
        <v>187</v>
      </c>
      <c r="D465">
        <v>13000</v>
      </c>
      <c r="E465" t="s">
        <v>221</v>
      </c>
      <c r="F465" t="s">
        <v>221</v>
      </c>
      <c r="G465" t="s">
        <v>108</v>
      </c>
      <c r="H465" s="11">
        <v>11120</v>
      </c>
      <c r="J465" s="11">
        <v>17098</v>
      </c>
      <c r="L465" s="11">
        <v>1914894</v>
      </c>
      <c r="N465" s="149">
        <v>23292.187099999999</v>
      </c>
      <c r="O465" s="149"/>
    </row>
    <row r="466" spans="1:15" hidden="1" outlineLevel="2" x14ac:dyDescent="0.3">
      <c r="A466" s="19">
        <v>2019</v>
      </c>
      <c r="B466" t="s">
        <v>188</v>
      </c>
      <c r="C466" t="s">
        <v>187</v>
      </c>
      <c r="D466">
        <v>13000</v>
      </c>
      <c r="E466" t="s">
        <v>221</v>
      </c>
      <c r="F466" t="s">
        <v>221</v>
      </c>
      <c r="G466" t="s">
        <v>109</v>
      </c>
      <c r="H466" s="11">
        <v>12827</v>
      </c>
      <c r="J466" s="11">
        <v>21286</v>
      </c>
      <c r="L466" s="11">
        <v>2316764</v>
      </c>
      <c r="N466" s="149">
        <v>27811.89098</v>
      </c>
      <c r="O466" s="149"/>
    </row>
    <row r="467" spans="1:15" hidden="1" outlineLevel="2" x14ac:dyDescent="0.3">
      <c r="A467" s="19">
        <v>2019</v>
      </c>
      <c r="B467" t="s">
        <v>188</v>
      </c>
      <c r="C467" t="s">
        <v>187</v>
      </c>
      <c r="D467">
        <v>23000</v>
      </c>
      <c r="E467" t="s">
        <v>220</v>
      </c>
      <c r="F467" t="s">
        <v>219</v>
      </c>
      <c r="G467" t="s">
        <v>108</v>
      </c>
      <c r="H467" s="11">
        <v>15704</v>
      </c>
      <c r="J467" s="11">
        <v>23114</v>
      </c>
      <c r="L467" s="11">
        <v>2886544</v>
      </c>
      <c r="N467" s="149">
        <v>35858.995819999996</v>
      </c>
      <c r="O467" s="149"/>
    </row>
    <row r="468" spans="1:15" hidden="1" outlineLevel="2" x14ac:dyDescent="0.3">
      <c r="A468" s="19">
        <v>2019</v>
      </c>
      <c r="B468" t="s">
        <v>188</v>
      </c>
      <c r="C468" t="s">
        <v>187</v>
      </c>
      <c r="D468">
        <v>23000</v>
      </c>
      <c r="E468" t="s">
        <v>220</v>
      </c>
      <c r="F468" t="s">
        <v>219</v>
      </c>
      <c r="G468" t="s">
        <v>109</v>
      </c>
      <c r="H468" s="11">
        <v>18024</v>
      </c>
      <c r="J468" s="11">
        <v>28458</v>
      </c>
      <c r="L468" s="11">
        <v>3445688</v>
      </c>
      <c r="N468" s="149">
        <v>41961.706969999999</v>
      </c>
      <c r="O468" s="149"/>
    </row>
    <row r="469" spans="1:15" hidden="1" outlineLevel="2" x14ac:dyDescent="0.3">
      <c r="A469" s="19">
        <v>2019</v>
      </c>
      <c r="B469" t="s">
        <v>188</v>
      </c>
      <c r="C469" t="s">
        <v>187</v>
      </c>
      <c r="D469">
        <v>24000</v>
      </c>
      <c r="E469" t="s">
        <v>218</v>
      </c>
      <c r="F469" t="s">
        <v>217</v>
      </c>
      <c r="G469" t="s">
        <v>108</v>
      </c>
      <c r="H469" s="11">
        <v>11555</v>
      </c>
      <c r="J469" s="11">
        <v>16948</v>
      </c>
      <c r="L469" s="11">
        <v>1908050</v>
      </c>
      <c r="N469" s="149">
        <v>23245.556929999999</v>
      </c>
      <c r="O469" s="149"/>
    </row>
    <row r="470" spans="1:15" hidden="1" outlineLevel="2" x14ac:dyDescent="0.3">
      <c r="A470" s="19">
        <v>2019</v>
      </c>
      <c r="B470" t="s">
        <v>188</v>
      </c>
      <c r="C470" t="s">
        <v>187</v>
      </c>
      <c r="D470">
        <v>24000</v>
      </c>
      <c r="E470" t="s">
        <v>218</v>
      </c>
      <c r="F470" t="s">
        <v>217</v>
      </c>
      <c r="G470" t="s">
        <v>109</v>
      </c>
      <c r="H470" s="11">
        <v>13411</v>
      </c>
      <c r="J470" s="11">
        <v>20813</v>
      </c>
      <c r="L470" s="11">
        <v>2331233</v>
      </c>
      <c r="N470" s="149">
        <v>27977.411510000002</v>
      </c>
      <c r="O470" s="149"/>
    </row>
    <row r="471" spans="1:15" hidden="1" outlineLevel="2" x14ac:dyDescent="0.3">
      <c r="A471" s="19">
        <v>2019</v>
      </c>
      <c r="B471" t="s">
        <v>188</v>
      </c>
      <c r="C471" t="s">
        <v>187</v>
      </c>
      <c r="D471">
        <v>31000</v>
      </c>
      <c r="E471" t="s">
        <v>216</v>
      </c>
      <c r="F471" t="s">
        <v>215</v>
      </c>
      <c r="G471" t="s">
        <v>108</v>
      </c>
      <c r="H471" s="11">
        <v>7390</v>
      </c>
      <c r="J471" s="11">
        <v>11716</v>
      </c>
      <c r="L471" s="11">
        <v>1438417</v>
      </c>
      <c r="N471" s="149">
        <v>17213.360369999999</v>
      </c>
      <c r="O471" s="149"/>
    </row>
    <row r="472" spans="1:15" hidden="1" outlineLevel="2" x14ac:dyDescent="0.3">
      <c r="A472" s="19">
        <v>2019</v>
      </c>
      <c r="B472" t="s">
        <v>188</v>
      </c>
      <c r="C472" t="s">
        <v>187</v>
      </c>
      <c r="D472">
        <v>31000</v>
      </c>
      <c r="E472" t="s">
        <v>216</v>
      </c>
      <c r="F472" t="s">
        <v>215</v>
      </c>
      <c r="G472" t="s">
        <v>109</v>
      </c>
      <c r="H472" s="11">
        <v>8428</v>
      </c>
      <c r="J472" s="11">
        <v>14351</v>
      </c>
      <c r="L472" s="11">
        <v>1679052</v>
      </c>
      <c r="N472" s="149">
        <v>19903.7945</v>
      </c>
      <c r="O472" s="149"/>
    </row>
    <row r="473" spans="1:15" hidden="1" outlineLevel="2" x14ac:dyDescent="0.3">
      <c r="A473" s="19">
        <v>2019</v>
      </c>
      <c r="B473" t="s">
        <v>188</v>
      </c>
      <c r="C473" t="s">
        <v>187</v>
      </c>
      <c r="D473">
        <v>32000</v>
      </c>
      <c r="E473" t="s">
        <v>214</v>
      </c>
      <c r="F473" t="s">
        <v>213</v>
      </c>
      <c r="G473" t="s">
        <v>108</v>
      </c>
      <c r="H473" s="11">
        <v>1302</v>
      </c>
      <c r="J473" s="11">
        <v>2024</v>
      </c>
      <c r="L473" s="11">
        <v>258152</v>
      </c>
      <c r="N473" s="149">
        <v>3056.4019199999998</v>
      </c>
      <c r="O473" s="149"/>
    </row>
    <row r="474" spans="1:15" hidden="1" outlineLevel="2" x14ac:dyDescent="0.3">
      <c r="A474" s="19">
        <v>2019</v>
      </c>
      <c r="B474" t="s">
        <v>188</v>
      </c>
      <c r="C474" t="s">
        <v>187</v>
      </c>
      <c r="D474">
        <v>32000</v>
      </c>
      <c r="E474" t="s">
        <v>214</v>
      </c>
      <c r="F474" t="s">
        <v>213</v>
      </c>
      <c r="G474" t="s">
        <v>109</v>
      </c>
      <c r="H474" s="11">
        <v>1546</v>
      </c>
      <c r="J474" s="11">
        <v>2590</v>
      </c>
      <c r="L474" s="11">
        <v>311100</v>
      </c>
      <c r="N474" s="149">
        <v>3641.3733099999999</v>
      </c>
      <c r="O474" s="149"/>
    </row>
    <row r="475" spans="1:15" hidden="1" outlineLevel="2" x14ac:dyDescent="0.3">
      <c r="A475" s="19">
        <v>2019</v>
      </c>
      <c r="B475" t="s">
        <v>188</v>
      </c>
      <c r="C475" t="s">
        <v>187</v>
      </c>
      <c r="D475">
        <v>33000</v>
      </c>
      <c r="E475" t="s">
        <v>212</v>
      </c>
      <c r="F475" t="s">
        <v>211</v>
      </c>
      <c r="G475" t="s">
        <v>108</v>
      </c>
      <c r="H475" s="11">
        <v>2892</v>
      </c>
      <c r="J475" s="11">
        <v>4582</v>
      </c>
      <c r="L475" s="11">
        <v>551564</v>
      </c>
      <c r="N475" s="149">
        <v>6599.4252999999999</v>
      </c>
      <c r="O475" s="149"/>
    </row>
    <row r="476" spans="1:15" hidden="1" outlineLevel="2" x14ac:dyDescent="0.3">
      <c r="A476" s="19">
        <v>2019</v>
      </c>
      <c r="B476" t="s">
        <v>188</v>
      </c>
      <c r="C476" t="s">
        <v>187</v>
      </c>
      <c r="D476">
        <v>33000</v>
      </c>
      <c r="E476" t="s">
        <v>212</v>
      </c>
      <c r="F476" t="s">
        <v>211</v>
      </c>
      <c r="G476" t="s">
        <v>109</v>
      </c>
      <c r="H476" s="11">
        <v>3258</v>
      </c>
      <c r="J476" s="11">
        <v>5576</v>
      </c>
      <c r="L476" s="11">
        <v>623308</v>
      </c>
      <c r="N476" s="149">
        <v>7381.58547</v>
      </c>
      <c r="O476" s="149"/>
    </row>
    <row r="477" spans="1:15" hidden="1" outlineLevel="2" x14ac:dyDescent="0.3">
      <c r="A477" s="19">
        <v>2019</v>
      </c>
      <c r="B477" t="s">
        <v>188</v>
      </c>
      <c r="C477" t="s">
        <v>187</v>
      </c>
      <c r="D477">
        <v>34000</v>
      </c>
      <c r="E477" t="s">
        <v>210</v>
      </c>
      <c r="F477" t="s">
        <v>209</v>
      </c>
      <c r="G477" t="s">
        <v>108</v>
      </c>
      <c r="H477" s="11">
        <v>7880</v>
      </c>
      <c r="J477" s="11">
        <v>13279</v>
      </c>
      <c r="L477" s="11">
        <v>1396947</v>
      </c>
      <c r="N477" s="149">
        <v>16845.07086</v>
      </c>
      <c r="O477" s="149"/>
    </row>
    <row r="478" spans="1:15" hidden="1" outlineLevel="2" x14ac:dyDescent="0.3">
      <c r="A478" s="19">
        <v>2019</v>
      </c>
      <c r="B478" t="s">
        <v>188</v>
      </c>
      <c r="C478" t="s">
        <v>187</v>
      </c>
      <c r="D478">
        <v>34000</v>
      </c>
      <c r="E478" t="s">
        <v>210</v>
      </c>
      <c r="F478" t="s">
        <v>209</v>
      </c>
      <c r="G478" t="s">
        <v>109</v>
      </c>
      <c r="H478" s="11">
        <v>8655</v>
      </c>
      <c r="J478" s="11">
        <v>15618</v>
      </c>
      <c r="L478" s="11">
        <v>1598561</v>
      </c>
      <c r="N478" s="149">
        <v>18866.333350000001</v>
      </c>
      <c r="O478" s="149"/>
    </row>
    <row r="479" spans="1:15" hidden="1" outlineLevel="2" x14ac:dyDescent="0.3">
      <c r="A479" s="19">
        <v>2019</v>
      </c>
      <c r="B479" t="s">
        <v>188</v>
      </c>
      <c r="C479" t="s">
        <v>187</v>
      </c>
      <c r="D479">
        <v>35000</v>
      </c>
      <c r="E479" t="s">
        <v>208</v>
      </c>
      <c r="F479" t="s">
        <v>207</v>
      </c>
      <c r="G479" t="s">
        <v>108</v>
      </c>
      <c r="H479" s="11">
        <v>3812</v>
      </c>
      <c r="J479" s="11">
        <v>5942</v>
      </c>
      <c r="L479" s="11">
        <v>775372</v>
      </c>
      <c r="N479" s="149">
        <v>9327.9919900000004</v>
      </c>
      <c r="O479" s="149"/>
    </row>
    <row r="480" spans="1:15" hidden="1" outlineLevel="2" x14ac:dyDescent="0.3">
      <c r="A480" s="19">
        <v>2019</v>
      </c>
      <c r="B480" t="s">
        <v>188</v>
      </c>
      <c r="C480" t="s">
        <v>187</v>
      </c>
      <c r="D480">
        <v>35000</v>
      </c>
      <c r="E480" t="s">
        <v>208</v>
      </c>
      <c r="F480" t="s">
        <v>207</v>
      </c>
      <c r="G480" t="s">
        <v>109</v>
      </c>
      <c r="H480" s="11">
        <v>4254</v>
      </c>
      <c r="J480" s="11">
        <v>7365</v>
      </c>
      <c r="L480" s="11">
        <v>910913</v>
      </c>
      <c r="N480" s="149">
        <v>10783.15624</v>
      </c>
      <c r="O480" s="149"/>
    </row>
    <row r="481" spans="1:15" hidden="1" outlineLevel="2" x14ac:dyDescent="0.3">
      <c r="A481" s="19">
        <v>2019</v>
      </c>
      <c r="B481" t="s">
        <v>188</v>
      </c>
      <c r="C481" t="s">
        <v>187</v>
      </c>
      <c r="D481">
        <v>36000</v>
      </c>
      <c r="E481" t="s">
        <v>206</v>
      </c>
      <c r="F481" t="s">
        <v>205</v>
      </c>
      <c r="G481" t="s">
        <v>108</v>
      </c>
      <c r="H481" s="11">
        <v>4075</v>
      </c>
      <c r="J481" s="11">
        <v>6506</v>
      </c>
      <c r="L481" s="11">
        <v>743288</v>
      </c>
      <c r="N481" s="149">
        <v>8843.9241500000007</v>
      </c>
      <c r="O481" s="149"/>
    </row>
    <row r="482" spans="1:15" hidden="1" outlineLevel="2" x14ac:dyDescent="0.3">
      <c r="A482" s="19">
        <v>2019</v>
      </c>
      <c r="B482" t="s">
        <v>188</v>
      </c>
      <c r="C482" t="s">
        <v>187</v>
      </c>
      <c r="D482">
        <v>36000</v>
      </c>
      <c r="E482" t="s">
        <v>206</v>
      </c>
      <c r="F482" t="s">
        <v>205</v>
      </c>
      <c r="G482" t="s">
        <v>109</v>
      </c>
      <c r="H482" s="11">
        <v>4519</v>
      </c>
      <c r="J482" s="11">
        <v>7741</v>
      </c>
      <c r="L482" s="11">
        <v>828364</v>
      </c>
      <c r="N482" s="149">
        <v>9680.0071200000002</v>
      </c>
      <c r="O482" s="149"/>
    </row>
    <row r="483" spans="1:15" hidden="1" outlineLevel="2" x14ac:dyDescent="0.3">
      <c r="A483" s="19">
        <v>2019</v>
      </c>
      <c r="B483" t="s">
        <v>188</v>
      </c>
      <c r="C483" t="s">
        <v>187</v>
      </c>
      <c r="D483">
        <v>37000</v>
      </c>
      <c r="E483" t="s">
        <v>204</v>
      </c>
      <c r="F483" t="s">
        <v>204</v>
      </c>
      <c r="G483" t="s">
        <v>108</v>
      </c>
      <c r="H483" s="11">
        <v>2731</v>
      </c>
      <c r="J483" s="11">
        <v>4480</v>
      </c>
      <c r="L483" s="11">
        <v>513332</v>
      </c>
      <c r="N483" s="149">
        <v>6125.92148</v>
      </c>
      <c r="O483" s="149"/>
    </row>
    <row r="484" spans="1:15" hidden="1" outlineLevel="2" x14ac:dyDescent="0.3">
      <c r="A484" s="19">
        <v>2019</v>
      </c>
      <c r="B484" t="s">
        <v>188</v>
      </c>
      <c r="C484" t="s">
        <v>187</v>
      </c>
      <c r="D484">
        <v>37000</v>
      </c>
      <c r="E484" t="s">
        <v>204</v>
      </c>
      <c r="F484" t="s">
        <v>204</v>
      </c>
      <c r="G484" t="s">
        <v>109</v>
      </c>
      <c r="H484" s="11">
        <v>2798</v>
      </c>
      <c r="J484" s="11">
        <v>4988</v>
      </c>
      <c r="L484" s="11">
        <v>517907</v>
      </c>
      <c r="N484" s="149">
        <v>6057.5226199999997</v>
      </c>
      <c r="O484" s="149"/>
    </row>
    <row r="485" spans="1:15" hidden="1" outlineLevel="2" x14ac:dyDescent="0.3">
      <c r="A485" s="19">
        <v>2019</v>
      </c>
      <c r="B485" t="s">
        <v>188</v>
      </c>
      <c r="C485" t="s">
        <v>187</v>
      </c>
      <c r="D485">
        <v>38000</v>
      </c>
      <c r="E485" t="s">
        <v>203</v>
      </c>
      <c r="F485" t="s">
        <v>202</v>
      </c>
      <c r="G485" t="s">
        <v>108</v>
      </c>
      <c r="H485" s="11">
        <v>1623</v>
      </c>
      <c r="J485" s="11">
        <v>2651</v>
      </c>
      <c r="L485" s="11">
        <v>355689</v>
      </c>
      <c r="N485" s="149">
        <v>4289.6854199999998</v>
      </c>
      <c r="O485" s="149"/>
    </row>
    <row r="486" spans="1:15" hidden="1" outlineLevel="2" x14ac:dyDescent="0.3">
      <c r="A486" s="19">
        <v>2019</v>
      </c>
      <c r="B486" t="s">
        <v>188</v>
      </c>
      <c r="C486" t="s">
        <v>187</v>
      </c>
      <c r="D486">
        <v>38000</v>
      </c>
      <c r="E486" t="s">
        <v>203</v>
      </c>
      <c r="F486" t="s">
        <v>202</v>
      </c>
      <c r="G486" t="s">
        <v>109</v>
      </c>
      <c r="H486" s="11">
        <v>1591</v>
      </c>
      <c r="J486" s="11">
        <v>2762</v>
      </c>
      <c r="L486" s="11">
        <v>349929</v>
      </c>
      <c r="N486" s="149">
        <v>4155.3676500000001</v>
      </c>
      <c r="O486" s="149"/>
    </row>
    <row r="487" spans="1:15" hidden="1" outlineLevel="2" x14ac:dyDescent="0.3">
      <c r="A487" s="19">
        <v>2019</v>
      </c>
      <c r="B487" t="s">
        <v>188</v>
      </c>
      <c r="C487" t="s">
        <v>187</v>
      </c>
      <c r="D487">
        <v>41000</v>
      </c>
      <c r="E487" t="s">
        <v>201</v>
      </c>
      <c r="F487" t="s">
        <v>200</v>
      </c>
      <c r="G487" t="s">
        <v>108</v>
      </c>
      <c r="H487" s="11">
        <v>6447</v>
      </c>
      <c r="J487" s="11">
        <v>9644</v>
      </c>
      <c r="L487" s="11">
        <v>1141184</v>
      </c>
      <c r="N487" s="149">
        <v>13970.31394</v>
      </c>
      <c r="O487" s="149"/>
    </row>
    <row r="488" spans="1:15" hidden="1" outlineLevel="2" x14ac:dyDescent="0.3">
      <c r="A488" s="19">
        <v>2019</v>
      </c>
      <c r="B488" t="s">
        <v>188</v>
      </c>
      <c r="C488" t="s">
        <v>187</v>
      </c>
      <c r="D488">
        <v>41000</v>
      </c>
      <c r="E488" t="s">
        <v>201</v>
      </c>
      <c r="F488" t="s">
        <v>200</v>
      </c>
      <c r="G488" t="s">
        <v>109</v>
      </c>
      <c r="H488" s="11">
        <v>7708</v>
      </c>
      <c r="J488" s="11">
        <v>12822</v>
      </c>
      <c r="L488" s="11">
        <v>1420396</v>
      </c>
      <c r="N488" s="149">
        <v>16962.641540000001</v>
      </c>
      <c r="O488" s="149"/>
    </row>
    <row r="489" spans="1:15" hidden="1" outlineLevel="2" x14ac:dyDescent="0.3">
      <c r="A489" s="19">
        <v>2019</v>
      </c>
      <c r="B489" t="s">
        <v>188</v>
      </c>
      <c r="C489" t="s">
        <v>187</v>
      </c>
      <c r="D489">
        <v>42000</v>
      </c>
      <c r="E489" t="s">
        <v>199</v>
      </c>
      <c r="F489" t="s">
        <v>198</v>
      </c>
      <c r="G489" t="s">
        <v>108</v>
      </c>
      <c r="H489" s="11">
        <v>4622</v>
      </c>
      <c r="J489" s="11">
        <v>6934</v>
      </c>
      <c r="L489" s="11">
        <v>798146</v>
      </c>
      <c r="N489" s="149">
        <v>9665.1836600000006</v>
      </c>
      <c r="O489" s="149"/>
    </row>
    <row r="490" spans="1:15" hidden="1" outlineLevel="2" x14ac:dyDescent="0.3">
      <c r="A490" s="19">
        <v>2019</v>
      </c>
      <c r="B490" t="s">
        <v>188</v>
      </c>
      <c r="C490" t="s">
        <v>187</v>
      </c>
      <c r="D490">
        <v>42000</v>
      </c>
      <c r="E490" t="s">
        <v>199</v>
      </c>
      <c r="F490" t="s">
        <v>198</v>
      </c>
      <c r="G490" t="s">
        <v>109</v>
      </c>
      <c r="H490" s="11">
        <v>5360</v>
      </c>
      <c r="J490" s="11">
        <v>8725</v>
      </c>
      <c r="L490" s="11">
        <v>969284</v>
      </c>
      <c r="N490" s="149">
        <v>11449.39184</v>
      </c>
      <c r="O490" s="149"/>
    </row>
    <row r="491" spans="1:15" hidden="1" outlineLevel="2" x14ac:dyDescent="0.3">
      <c r="A491" s="19">
        <v>2019</v>
      </c>
      <c r="B491" t="s">
        <v>188</v>
      </c>
      <c r="C491" t="s">
        <v>187</v>
      </c>
      <c r="D491">
        <v>43000</v>
      </c>
      <c r="E491" t="s">
        <v>197</v>
      </c>
      <c r="F491" t="s">
        <v>197</v>
      </c>
      <c r="G491" t="s">
        <v>108</v>
      </c>
      <c r="H491" s="11">
        <v>1867</v>
      </c>
      <c r="J491" s="11">
        <v>2744</v>
      </c>
      <c r="L491" s="11">
        <v>335011</v>
      </c>
      <c r="N491" s="149">
        <v>4206.4987300000003</v>
      </c>
      <c r="O491" s="149"/>
    </row>
    <row r="492" spans="1:15" hidden="1" outlineLevel="2" x14ac:dyDescent="0.3">
      <c r="A492" s="19">
        <v>2019</v>
      </c>
      <c r="B492" t="s">
        <v>188</v>
      </c>
      <c r="C492" t="s">
        <v>187</v>
      </c>
      <c r="D492">
        <v>43000</v>
      </c>
      <c r="E492" t="s">
        <v>197</v>
      </c>
      <c r="F492" t="s">
        <v>197</v>
      </c>
      <c r="G492" t="s">
        <v>109</v>
      </c>
      <c r="H492" s="11">
        <v>2268</v>
      </c>
      <c r="J492" s="11">
        <v>3799</v>
      </c>
      <c r="L492" s="11">
        <v>444512</v>
      </c>
      <c r="N492" s="149">
        <v>5423.7411099999999</v>
      </c>
      <c r="O492" s="149"/>
    </row>
    <row r="493" spans="1:15" hidden="1" outlineLevel="2" x14ac:dyDescent="0.3">
      <c r="A493" s="19">
        <v>2019</v>
      </c>
      <c r="B493" t="s">
        <v>188</v>
      </c>
      <c r="C493" t="s">
        <v>187</v>
      </c>
      <c r="D493">
        <v>44000</v>
      </c>
      <c r="E493" t="s">
        <v>196</v>
      </c>
      <c r="F493" t="s">
        <v>195</v>
      </c>
      <c r="G493" t="s">
        <v>108</v>
      </c>
      <c r="H493" s="11">
        <v>14220</v>
      </c>
      <c r="J493" s="11">
        <v>23097</v>
      </c>
      <c r="L493" s="11">
        <v>2482969</v>
      </c>
      <c r="N493" s="149">
        <v>31033.99856</v>
      </c>
      <c r="O493" s="149"/>
    </row>
    <row r="494" spans="1:15" hidden="1" outlineLevel="2" x14ac:dyDescent="0.3">
      <c r="A494" s="19">
        <v>2019</v>
      </c>
      <c r="B494" t="s">
        <v>188</v>
      </c>
      <c r="C494" t="s">
        <v>187</v>
      </c>
      <c r="D494">
        <v>44000</v>
      </c>
      <c r="E494" t="s">
        <v>196</v>
      </c>
      <c r="F494" t="s">
        <v>195</v>
      </c>
      <c r="G494" t="s">
        <v>109</v>
      </c>
      <c r="H494" s="11">
        <v>16032</v>
      </c>
      <c r="J494" s="11">
        <v>27746</v>
      </c>
      <c r="L494" s="11">
        <v>2901922</v>
      </c>
      <c r="N494" s="149">
        <v>35438.67181</v>
      </c>
      <c r="O494" s="149"/>
    </row>
    <row r="495" spans="1:15" hidden="1" outlineLevel="2" x14ac:dyDescent="0.3">
      <c r="A495" s="19">
        <v>2019</v>
      </c>
      <c r="B495" t="s">
        <v>188</v>
      </c>
      <c r="C495" t="s">
        <v>187</v>
      </c>
      <c r="D495">
        <v>45000</v>
      </c>
      <c r="E495" t="s">
        <v>194</v>
      </c>
      <c r="F495" t="s">
        <v>193</v>
      </c>
      <c r="G495" t="s">
        <v>108</v>
      </c>
      <c r="H495" s="11">
        <v>3115</v>
      </c>
      <c r="J495" s="11">
        <v>4977</v>
      </c>
      <c r="L495" s="11">
        <v>530091</v>
      </c>
      <c r="N495" s="149">
        <v>6569.4765299999999</v>
      </c>
      <c r="O495" s="149"/>
    </row>
    <row r="496" spans="1:15" hidden="1" outlineLevel="2" x14ac:dyDescent="0.3">
      <c r="A496" s="19">
        <v>2019</v>
      </c>
      <c r="B496" t="s">
        <v>188</v>
      </c>
      <c r="C496" t="s">
        <v>187</v>
      </c>
      <c r="D496">
        <v>45000</v>
      </c>
      <c r="E496" t="s">
        <v>194</v>
      </c>
      <c r="F496" t="s">
        <v>193</v>
      </c>
      <c r="G496" t="s">
        <v>109</v>
      </c>
      <c r="H496" s="11">
        <v>3604</v>
      </c>
      <c r="J496" s="11">
        <v>6107</v>
      </c>
      <c r="L496" s="11">
        <v>632061</v>
      </c>
      <c r="N496" s="149">
        <v>7542.2209899999998</v>
      </c>
      <c r="O496" s="149"/>
    </row>
    <row r="497" spans="1:15" hidden="1" outlineLevel="2" x14ac:dyDescent="0.3">
      <c r="A497" s="19">
        <v>2019</v>
      </c>
      <c r="B497" t="s">
        <v>188</v>
      </c>
      <c r="C497" t="s">
        <v>187</v>
      </c>
      <c r="D497">
        <v>46000</v>
      </c>
      <c r="E497" t="s">
        <v>192</v>
      </c>
      <c r="F497" t="s">
        <v>191</v>
      </c>
      <c r="G497" t="s">
        <v>108</v>
      </c>
      <c r="H497" s="11">
        <v>6218</v>
      </c>
      <c r="J497" s="11">
        <v>9641</v>
      </c>
      <c r="L497" s="11">
        <v>1112901</v>
      </c>
      <c r="N497" s="149">
        <v>13619.568719999999</v>
      </c>
      <c r="O497" s="149"/>
    </row>
    <row r="498" spans="1:15" hidden="1" outlineLevel="2" x14ac:dyDescent="0.3">
      <c r="A498" s="19">
        <v>2019</v>
      </c>
      <c r="B498" t="s">
        <v>188</v>
      </c>
      <c r="C498" t="s">
        <v>187</v>
      </c>
      <c r="D498">
        <v>46000</v>
      </c>
      <c r="E498" t="s">
        <v>192</v>
      </c>
      <c r="F498" t="s">
        <v>191</v>
      </c>
      <c r="G498" t="s">
        <v>109</v>
      </c>
      <c r="H498" s="11">
        <v>7236</v>
      </c>
      <c r="J498" s="11">
        <v>12170</v>
      </c>
      <c r="L498" s="11">
        <v>1371082</v>
      </c>
      <c r="N498" s="149">
        <v>16297.212020000001</v>
      </c>
      <c r="O498" s="149"/>
    </row>
    <row r="499" spans="1:15" hidden="1" outlineLevel="2" x14ac:dyDescent="0.3">
      <c r="A499" s="19">
        <v>2019</v>
      </c>
      <c r="B499" t="s">
        <v>188</v>
      </c>
      <c r="C499" t="s">
        <v>187</v>
      </c>
      <c r="D499">
        <v>71000</v>
      </c>
      <c r="E499" t="s">
        <v>190</v>
      </c>
      <c r="F499" t="s">
        <v>190</v>
      </c>
      <c r="G499" t="s">
        <v>108</v>
      </c>
      <c r="H499" s="11">
        <v>9927</v>
      </c>
      <c r="J499" s="11">
        <v>15855</v>
      </c>
      <c r="L499" s="11">
        <v>1815316</v>
      </c>
      <c r="N499" s="149">
        <v>22585.641490000002</v>
      </c>
      <c r="O499" s="149"/>
    </row>
    <row r="500" spans="1:15" hidden="1" outlineLevel="2" x14ac:dyDescent="0.3">
      <c r="A500" s="19">
        <v>2019</v>
      </c>
      <c r="B500" t="s">
        <v>188</v>
      </c>
      <c r="C500" t="s">
        <v>187</v>
      </c>
      <c r="D500">
        <v>71000</v>
      </c>
      <c r="E500" t="s">
        <v>190</v>
      </c>
      <c r="F500" t="s">
        <v>190</v>
      </c>
      <c r="G500" t="s">
        <v>109</v>
      </c>
      <c r="H500" s="11">
        <v>11197</v>
      </c>
      <c r="J500" s="11">
        <v>18864</v>
      </c>
      <c r="L500" s="11">
        <v>2178019</v>
      </c>
      <c r="N500" s="149">
        <v>26426.467199999999</v>
      </c>
      <c r="O500" s="149"/>
    </row>
    <row r="501" spans="1:15" hidden="1" outlineLevel="2" x14ac:dyDescent="0.3">
      <c r="A501" s="19">
        <v>2019</v>
      </c>
      <c r="B501" t="s">
        <v>188</v>
      </c>
      <c r="C501" t="s">
        <v>187</v>
      </c>
      <c r="D501">
        <v>72000</v>
      </c>
      <c r="E501" t="s">
        <v>189</v>
      </c>
      <c r="F501" t="s">
        <v>189</v>
      </c>
      <c r="G501" t="s">
        <v>108</v>
      </c>
      <c r="H501" s="11">
        <v>5933</v>
      </c>
      <c r="J501" s="11">
        <v>8720</v>
      </c>
      <c r="L501" s="11">
        <v>1131164</v>
      </c>
      <c r="N501" s="149">
        <v>13706.494909999999</v>
      </c>
      <c r="O501" s="149"/>
    </row>
    <row r="502" spans="1:15" hidden="1" outlineLevel="2" x14ac:dyDescent="0.3">
      <c r="A502" s="19">
        <v>2019</v>
      </c>
      <c r="B502" t="s">
        <v>188</v>
      </c>
      <c r="C502" t="s">
        <v>187</v>
      </c>
      <c r="D502">
        <v>72000</v>
      </c>
      <c r="E502" t="s">
        <v>189</v>
      </c>
      <c r="F502" t="s">
        <v>189</v>
      </c>
      <c r="G502" t="s">
        <v>109</v>
      </c>
      <c r="H502" s="11">
        <v>6806</v>
      </c>
      <c r="J502" s="11">
        <v>10623</v>
      </c>
      <c r="L502" s="11">
        <v>1316305</v>
      </c>
      <c r="N502" s="149">
        <v>15732.59052</v>
      </c>
      <c r="O502" s="149"/>
    </row>
    <row r="503" spans="1:15" hidden="1" outlineLevel="2" x14ac:dyDescent="0.3">
      <c r="A503" s="19">
        <v>2019</v>
      </c>
      <c r="B503" t="s">
        <v>188</v>
      </c>
      <c r="C503" t="s">
        <v>187</v>
      </c>
      <c r="D503">
        <v>73000</v>
      </c>
      <c r="E503" t="s">
        <v>186</v>
      </c>
      <c r="F503" t="s">
        <v>185</v>
      </c>
      <c r="G503" t="s">
        <v>108</v>
      </c>
      <c r="H503" s="11">
        <v>4380</v>
      </c>
      <c r="J503" s="11">
        <v>6818</v>
      </c>
      <c r="L503" s="11">
        <v>822324</v>
      </c>
      <c r="N503" s="149">
        <v>9944.6592299999993</v>
      </c>
      <c r="O503" s="149"/>
    </row>
    <row r="504" spans="1:15" hidden="1" outlineLevel="2" x14ac:dyDescent="0.3">
      <c r="A504" s="19">
        <v>2019</v>
      </c>
      <c r="B504" t="s">
        <v>188</v>
      </c>
      <c r="C504" t="s">
        <v>187</v>
      </c>
      <c r="D504">
        <v>73000</v>
      </c>
      <c r="E504" t="s">
        <v>186</v>
      </c>
      <c r="F504" t="s">
        <v>185</v>
      </c>
      <c r="G504" t="s">
        <v>109</v>
      </c>
      <c r="H504" s="11">
        <v>5176</v>
      </c>
      <c r="J504" s="11">
        <v>8462</v>
      </c>
      <c r="L504" s="11">
        <v>1010725</v>
      </c>
      <c r="N504" s="149">
        <v>11890.88679</v>
      </c>
      <c r="O504" s="149"/>
    </row>
    <row r="505" spans="1:15" hidden="1" outlineLevel="2" x14ac:dyDescent="0.3">
      <c r="A505" s="19">
        <v>2019</v>
      </c>
      <c r="B505" t="s">
        <v>184</v>
      </c>
      <c r="C505" t="s">
        <v>183</v>
      </c>
      <c r="D505">
        <v>21000</v>
      </c>
      <c r="E505" t="s">
        <v>182</v>
      </c>
      <c r="F505" t="s">
        <v>181</v>
      </c>
      <c r="G505" t="s">
        <v>108</v>
      </c>
      <c r="H505" s="11">
        <v>22650</v>
      </c>
      <c r="J505" s="11">
        <v>33029</v>
      </c>
      <c r="L505" s="11">
        <v>4732169</v>
      </c>
      <c r="N505" s="149">
        <v>60933.576979999998</v>
      </c>
      <c r="O505" s="149"/>
    </row>
    <row r="506" spans="1:15" hidden="1" outlineLevel="2" x14ac:dyDescent="0.3">
      <c r="A506" s="19">
        <v>2019</v>
      </c>
      <c r="B506" t="s">
        <v>184</v>
      </c>
      <c r="C506" t="s">
        <v>183</v>
      </c>
      <c r="D506">
        <v>21000</v>
      </c>
      <c r="E506" t="s">
        <v>182</v>
      </c>
      <c r="F506" t="s">
        <v>181</v>
      </c>
      <c r="G506" t="s">
        <v>109</v>
      </c>
      <c r="H506" s="11">
        <v>25309</v>
      </c>
      <c r="J506" s="11">
        <v>37657</v>
      </c>
      <c r="L506" s="11">
        <v>5252331</v>
      </c>
      <c r="N506" s="149">
        <v>65675.787509999995</v>
      </c>
      <c r="O506" s="149"/>
    </row>
    <row r="507" spans="1:15" hidden="1" outlineLevel="2" x14ac:dyDescent="0.3">
      <c r="A507" s="19">
        <v>2019</v>
      </c>
      <c r="B507" t="s">
        <v>150</v>
      </c>
      <c r="C507" t="s">
        <v>149</v>
      </c>
      <c r="D507">
        <v>25000</v>
      </c>
      <c r="E507" t="s">
        <v>180</v>
      </c>
      <c r="F507" t="s">
        <v>179</v>
      </c>
      <c r="G507" t="s">
        <v>108</v>
      </c>
      <c r="H507" s="11">
        <v>9539</v>
      </c>
      <c r="J507" s="11">
        <v>13588</v>
      </c>
      <c r="L507" s="11">
        <v>1655315</v>
      </c>
      <c r="N507" s="149">
        <v>19825.95883</v>
      </c>
      <c r="O507" s="149"/>
    </row>
    <row r="508" spans="1:15" hidden="1" outlineLevel="2" x14ac:dyDescent="0.3">
      <c r="A508" s="19">
        <v>2019</v>
      </c>
      <c r="B508" t="s">
        <v>150</v>
      </c>
      <c r="C508" t="s">
        <v>149</v>
      </c>
      <c r="D508">
        <v>25000</v>
      </c>
      <c r="E508" t="s">
        <v>180</v>
      </c>
      <c r="F508" t="s">
        <v>179</v>
      </c>
      <c r="G508" t="s">
        <v>109</v>
      </c>
      <c r="H508" s="11">
        <v>10963</v>
      </c>
      <c r="J508" s="11">
        <v>16658</v>
      </c>
      <c r="L508" s="11">
        <v>2008779</v>
      </c>
      <c r="N508" s="149">
        <v>23797.134819999999</v>
      </c>
      <c r="O508" s="149"/>
    </row>
    <row r="509" spans="1:15" hidden="1" outlineLevel="2" x14ac:dyDescent="0.3">
      <c r="A509" s="19">
        <v>2019</v>
      </c>
      <c r="B509" t="s">
        <v>150</v>
      </c>
      <c r="C509" t="s">
        <v>149</v>
      </c>
      <c r="D509">
        <v>51000</v>
      </c>
      <c r="E509" t="s">
        <v>178</v>
      </c>
      <c r="F509" t="s">
        <v>177</v>
      </c>
      <c r="G509" t="s">
        <v>108</v>
      </c>
      <c r="H509" s="11">
        <v>2391</v>
      </c>
      <c r="J509" s="11">
        <v>3178</v>
      </c>
      <c r="L509" s="11">
        <v>411102</v>
      </c>
      <c r="N509" s="149">
        <v>4956.1147499999997</v>
      </c>
      <c r="O509" s="149"/>
    </row>
    <row r="510" spans="1:15" hidden="1" outlineLevel="2" x14ac:dyDescent="0.3">
      <c r="A510" s="19">
        <v>2019</v>
      </c>
      <c r="B510" t="s">
        <v>150</v>
      </c>
      <c r="C510" t="s">
        <v>149</v>
      </c>
      <c r="D510">
        <v>51000</v>
      </c>
      <c r="E510" t="s">
        <v>178</v>
      </c>
      <c r="F510" t="s">
        <v>177</v>
      </c>
      <c r="G510" t="s">
        <v>109</v>
      </c>
      <c r="H510" s="11">
        <v>3040</v>
      </c>
      <c r="J510" s="11">
        <v>4327</v>
      </c>
      <c r="L510" s="11">
        <v>555398</v>
      </c>
      <c r="N510" s="149">
        <v>6582.7900300000001</v>
      </c>
      <c r="O510" s="149"/>
    </row>
    <row r="511" spans="1:15" hidden="1" outlineLevel="2" x14ac:dyDescent="0.3">
      <c r="A511" s="19">
        <v>2019</v>
      </c>
      <c r="B511" t="s">
        <v>150</v>
      </c>
      <c r="C511" t="s">
        <v>149</v>
      </c>
      <c r="D511">
        <v>52000</v>
      </c>
      <c r="E511" t="s">
        <v>176</v>
      </c>
      <c r="F511" t="s">
        <v>176</v>
      </c>
      <c r="G511" t="s">
        <v>108</v>
      </c>
      <c r="H511" s="11">
        <v>6104</v>
      </c>
      <c r="J511" s="11">
        <v>8544</v>
      </c>
      <c r="L511" s="11">
        <v>1138093</v>
      </c>
      <c r="N511" s="149">
        <v>14352.81373</v>
      </c>
      <c r="O511" s="149"/>
    </row>
    <row r="512" spans="1:15" hidden="1" outlineLevel="2" x14ac:dyDescent="0.3">
      <c r="A512" s="19">
        <v>2019</v>
      </c>
      <c r="B512" t="s">
        <v>150</v>
      </c>
      <c r="C512" t="s">
        <v>149</v>
      </c>
      <c r="D512">
        <v>52000</v>
      </c>
      <c r="E512" t="s">
        <v>176</v>
      </c>
      <c r="F512" t="s">
        <v>176</v>
      </c>
      <c r="G512" t="s">
        <v>109</v>
      </c>
      <c r="H512" s="11">
        <v>7258</v>
      </c>
      <c r="J512" s="11">
        <v>10892</v>
      </c>
      <c r="L512" s="11">
        <v>1422936</v>
      </c>
      <c r="N512" s="149">
        <v>17491.150030000001</v>
      </c>
      <c r="O512" s="149"/>
    </row>
    <row r="513" spans="1:15" hidden="1" outlineLevel="2" x14ac:dyDescent="0.3">
      <c r="A513" s="19">
        <v>2019</v>
      </c>
      <c r="B513" t="s">
        <v>150</v>
      </c>
      <c r="C513" t="s">
        <v>149</v>
      </c>
      <c r="D513">
        <v>53000</v>
      </c>
      <c r="E513" t="s">
        <v>175</v>
      </c>
      <c r="F513" t="s">
        <v>174</v>
      </c>
      <c r="G513" t="s">
        <v>108</v>
      </c>
      <c r="H513" s="11">
        <v>3831</v>
      </c>
      <c r="J513" s="11">
        <v>5575</v>
      </c>
      <c r="L513" s="11">
        <v>719687</v>
      </c>
      <c r="N513" s="149">
        <v>9014.6819300000006</v>
      </c>
      <c r="O513" s="149"/>
    </row>
    <row r="514" spans="1:15" hidden="1" outlineLevel="2" x14ac:dyDescent="0.3">
      <c r="A514" s="19">
        <v>2019</v>
      </c>
      <c r="B514" t="s">
        <v>150</v>
      </c>
      <c r="C514" t="s">
        <v>149</v>
      </c>
      <c r="D514">
        <v>53000</v>
      </c>
      <c r="E514" t="s">
        <v>175</v>
      </c>
      <c r="F514" t="s">
        <v>174</v>
      </c>
      <c r="G514" t="s">
        <v>109</v>
      </c>
      <c r="H514" s="11">
        <v>4605</v>
      </c>
      <c r="J514" s="11">
        <v>6903</v>
      </c>
      <c r="L514" s="11">
        <v>902476</v>
      </c>
      <c r="N514" s="149">
        <v>10961.9138</v>
      </c>
      <c r="O514" s="149"/>
    </row>
    <row r="515" spans="1:15" hidden="1" outlineLevel="2" x14ac:dyDescent="0.3">
      <c r="A515" s="19">
        <v>2019</v>
      </c>
      <c r="B515" t="s">
        <v>150</v>
      </c>
      <c r="C515" t="s">
        <v>149</v>
      </c>
      <c r="D515">
        <v>55000</v>
      </c>
      <c r="E515" t="s">
        <v>171</v>
      </c>
      <c r="F515" t="s">
        <v>170</v>
      </c>
      <c r="G515" t="s">
        <v>108</v>
      </c>
      <c r="H515" s="11">
        <v>1814</v>
      </c>
      <c r="J515" s="11">
        <v>2422</v>
      </c>
      <c r="L515" s="11">
        <v>314593</v>
      </c>
      <c r="N515" s="149">
        <v>3831.7348499999998</v>
      </c>
      <c r="O515" s="149"/>
    </row>
    <row r="516" spans="1:15" hidden="1" outlineLevel="2" x14ac:dyDescent="0.3">
      <c r="A516" s="19">
        <v>2019</v>
      </c>
      <c r="B516" t="s">
        <v>150</v>
      </c>
      <c r="C516" t="s">
        <v>149</v>
      </c>
      <c r="D516">
        <v>55000</v>
      </c>
      <c r="E516" t="s">
        <v>171</v>
      </c>
      <c r="F516" t="s">
        <v>170</v>
      </c>
      <c r="G516" t="s">
        <v>109</v>
      </c>
      <c r="H516" s="11">
        <v>2177</v>
      </c>
      <c r="J516" s="11">
        <v>3049</v>
      </c>
      <c r="L516" s="11">
        <v>408154</v>
      </c>
      <c r="N516" s="149">
        <v>4918.60412</v>
      </c>
      <c r="O516" s="149"/>
    </row>
    <row r="517" spans="1:15" hidden="1" outlineLevel="2" x14ac:dyDescent="0.3">
      <c r="A517" s="19">
        <v>2019</v>
      </c>
      <c r="B517" t="s">
        <v>150</v>
      </c>
      <c r="C517" t="s">
        <v>149</v>
      </c>
      <c r="D517">
        <v>56000</v>
      </c>
      <c r="E517" t="s">
        <v>169</v>
      </c>
      <c r="F517" t="s">
        <v>169</v>
      </c>
      <c r="G517" t="s">
        <v>108</v>
      </c>
      <c r="H517" s="11">
        <v>1486</v>
      </c>
      <c r="J517" s="11">
        <v>1961</v>
      </c>
      <c r="L517" s="11">
        <v>237435</v>
      </c>
      <c r="N517" s="149">
        <v>2855.86049</v>
      </c>
      <c r="O517" s="149"/>
    </row>
    <row r="518" spans="1:15" hidden="1" outlineLevel="2" x14ac:dyDescent="0.3">
      <c r="A518" s="19">
        <v>2019</v>
      </c>
      <c r="B518" t="s">
        <v>150</v>
      </c>
      <c r="C518" t="s">
        <v>149</v>
      </c>
      <c r="D518">
        <v>56000</v>
      </c>
      <c r="E518" t="s">
        <v>169</v>
      </c>
      <c r="F518" t="s">
        <v>169</v>
      </c>
      <c r="G518" t="s">
        <v>109</v>
      </c>
      <c r="H518" s="11">
        <v>1702</v>
      </c>
      <c r="J518" s="11">
        <v>2435</v>
      </c>
      <c r="L518" s="11">
        <v>292614</v>
      </c>
      <c r="N518" s="149">
        <v>3416.5989599999998</v>
      </c>
      <c r="O518" s="149"/>
    </row>
    <row r="519" spans="1:15" hidden="1" outlineLevel="2" x14ac:dyDescent="0.3">
      <c r="A519" s="19">
        <v>2019</v>
      </c>
      <c r="B519" t="s">
        <v>150</v>
      </c>
      <c r="C519" t="s">
        <v>149</v>
      </c>
      <c r="D519">
        <v>57000</v>
      </c>
      <c r="E519" t="s">
        <v>227</v>
      </c>
      <c r="F519" t="s">
        <v>270</v>
      </c>
      <c r="G519" t="s">
        <v>108</v>
      </c>
      <c r="H519" s="11">
        <v>4361</v>
      </c>
      <c r="J519" s="11">
        <v>6133</v>
      </c>
      <c r="L519" s="11">
        <v>765142</v>
      </c>
      <c r="N519" s="149">
        <v>9095.8928799999994</v>
      </c>
      <c r="O519" s="149"/>
    </row>
    <row r="520" spans="1:15" hidden="1" outlineLevel="2" x14ac:dyDescent="0.3">
      <c r="A520" s="19">
        <v>2019</v>
      </c>
      <c r="B520" t="s">
        <v>150</v>
      </c>
      <c r="C520" t="s">
        <v>149</v>
      </c>
      <c r="D520">
        <v>57000</v>
      </c>
      <c r="E520" t="s">
        <v>227</v>
      </c>
      <c r="F520" t="s">
        <v>270</v>
      </c>
      <c r="G520" t="s">
        <v>109</v>
      </c>
      <c r="H520" s="11">
        <v>4874</v>
      </c>
      <c r="J520" s="11">
        <v>7121</v>
      </c>
      <c r="L520" s="11">
        <v>880324</v>
      </c>
      <c r="N520" s="149">
        <v>10299.359920000001</v>
      </c>
      <c r="O520" s="149"/>
    </row>
    <row r="521" spans="1:15" hidden="1" outlineLevel="2" x14ac:dyDescent="0.3">
      <c r="A521" s="19">
        <v>2019</v>
      </c>
      <c r="B521" t="s">
        <v>150</v>
      </c>
      <c r="C521" t="s">
        <v>149</v>
      </c>
      <c r="D521">
        <v>58000</v>
      </c>
      <c r="E521" t="s">
        <v>226</v>
      </c>
      <c r="F521" t="s">
        <v>226</v>
      </c>
      <c r="G521" t="s">
        <v>108</v>
      </c>
      <c r="H521" s="11">
        <v>2004</v>
      </c>
      <c r="J521" s="11">
        <v>2685</v>
      </c>
      <c r="L521" s="11">
        <v>353042</v>
      </c>
      <c r="N521" s="149">
        <v>4369.4353799999999</v>
      </c>
      <c r="O521" s="149"/>
    </row>
    <row r="522" spans="1:15" hidden="1" outlineLevel="2" x14ac:dyDescent="0.3">
      <c r="A522" s="19">
        <v>2019</v>
      </c>
      <c r="B522" t="s">
        <v>150</v>
      </c>
      <c r="C522" t="s">
        <v>149</v>
      </c>
      <c r="D522">
        <v>58000</v>
      </c>
      <c r="E522" t="s">
        <v>226</v>
      </c>
      <c r="F522" t="s">
        <v>226</v>
      </c>
      <c r="G522" t="s">
        <v>109</v>
      </c>
      <c r="H522" s="11">
        <v>2558</v>
      </c>
      <c r="J522" s="11">
        <v>3720</v>
      </c>
      <c r="L522" s="11">
        <v>484860</v>
      </c>
      <c r="N522" s="149">
        <v>5911.4963799999996</v>
      </c>
      <c r="O522" s="149"/>
    </row>
    <row r="523" spans="1:15" hidden="1" outlineLevel="2" x14ac:dyDescent="0.3">
      <c r="A523" s="19">
        <v>2019</v>
      </c>
      <c r="B523" t="s">
        <v>150</v>
      </c>
      <c r="C523" t="s">
        <v>149</v>
      </c>
      <c r="D523">
        <v>61000</v>
      </c>
      <c r="E523" t="s">
        <v>166</v>
      </c>
      <c r="F523" t="s">
        <v>165</v>
      </c>
      <c r="G523" t="s">
        <v>108</v>
      </c>
      <c r="H523" s="11">
        <v>2231</v>
      </c>
      <c r="J523" s="11">
        <v>3093</v>
      </c>
      <c r="L523" s="11">
        <v>363168</v>
      </c>
      <c r="N523" s="149">
        <v>4221.6627900000003</v>
      </c>
      <c r="O523" s="149"/>
    </row>
    <row r="524" spans="1:15" hidden="1" outlineLevel="2" x14ac:dyDescent="0.3">
      <c r="A524" s="19">
        <v>2019</v>
      </c>
      <c r="B524" t="s">
        <v>150</v>
      </c>
      <c r="C524" t="s">
        <v>149</v>
      </c>
      <c r="D524">
        <v>61000</v>
      </c>
      <c r="E524" t="s">
        <v>166</v>
      </c>
      <c r="F524" t="s">
        <v>165</v>
      </c>
      <c r="G524" t="s">
        <v>109</v>
      </c>
      <c r="H524" s="11">
        <v>2848</v>
      </c>
      <c r="J524" s="11">
        <v>4196</v>
      </c>
      <c r="L524" s="11">
        <v>501774</v>
      </c>
      <c r="N524" s="149">
        <v>5779.2359299999998</v>
      </c>
      <c r="O524" s="149"/>
    </row>
    <row r="525" spans="1:15" hidden="1" outlineLevel="2" x14ac:dyDescent="0.3">
      <c r="A525" s="19">
        <v>2019</v>
      </c>
      <c r="B525" t="s">
        <v>150</v>
      </c>
      <c r="C525" t="s">
        <v>149</v>
      </c>
      <c r="D525">
        <v>62000</v>
      </c>
      <c r="E525" t="s">
        <v>164</v>
      </c>
      <c r="F525" t="s">
        <v>163</v>
      </c>
      <c r="G525" t="s">
        <v>108</v>
      </c>
      <c r="H525" s="11">
        <v>11776</v>
      </c>
      <c r="J525" s="11">
        <v>17563</v>
      </c>
      <c r="L525" s="11">
        <v>2088150</v>
      </c>
      <c r="N525" s="149">
        <v>25719.027389999999</v>
      </c>
      <c r="O525" s="149"/>
    </row>
    <row r="526" spans="1:15" hidden="1" outlineLevel="2" x14ac:dyDescent="0.3">
      <c r="A526" s="19">
        <v>2019</v>
      </c>
      <c r="B526" t="s">
        <v>150</v>
      </c>
      <c r="C526" t="s">
        <v>149</v>
      </c>
      <c r="D526">
        <v>62000</v>
      </c>
      <c r="E526" t="s">
        <v>164</v>
      </c>
      <c r="F526" t="s">
        <v>163</v>
      </c>
      <c r="G526" t="s">
        <v>109</v>
      </c>
      <c r="H526" s="11">
        <v>14774</v>
      </c>
      <c r="J526" s="11">
        <v>23323</v>
      </c>
      <c r="L526" s="11">
        <v>2762272</v>
      </c>
      <c r="N526" s="149">
        <v>33453.89716</v>
      </c>
      <c r="O526" s="149"/>
    </row>
    <row r="527" spans="1:15" hidden="1" outlineLevel="2" x14ac:dyDescent="0.3">
      <c r="A527" s="19">
        <v>2019</v>
      </c>
      <c r="B527" t="s">
        <v>150</v>
      </c>
      <c r="C527" t="s">
        <v>149</v>
      </c>
      <c r="D527">
        <v>63000</v>
      </c>
      <c r="E527" t="s">
        <v>145</v>
      </c>
      <c r="F527" t="s">
        <v>145</v>
      </c>
      <c r="G527" t="s">
        <v>108</v>
      </c>
      <c r="H527" s="11">
        <v>5212</v>
      </c>
      <c r="J527" s="11">
        <v>7818</v>
      </c>
      <c r="L527" s="11">
        <v>944939</v>
      </c>
      <c r="N527" s="149">
        <v>11208.71904</v>
      </c>
      <c r="O527" s="149"/>
    </row>
    <row r="528" spans="1:15" hidden="1" outlineLevel="2" x14ac:dyDescent="0.3">
      <c r="A528" s="19">
        <v>2019</v>
      </c>
      <c r="B528" t="s">
        <v>150</v>
      </c>
      <c r="C528" t="s">
        <v>149</v>
      </c>
      <c r="D528">
        <v>63000</v>
      </c>
      <c r="E528" t="s">
        <v>145</v>
      </c>
      <c r="F528" t="s">
        <v>145</v>
      </c>
      <c r="G528" t="s">
        <v>109</v>
      </c>
      <c r="H528" s="11">
        <v>6062</v>
      </c>
      <c r="J528" s="11">
        <v>9404</v>
      </c>
      <c r="L528" s="11">
        <v>1157060</v>
      </c>
      <c r="N528" s="149">
        <v>13647.125749999999</v>
      </c>
      <c r="O528" s="149"/>
    </row>
    <row r="529" spans="1:15" hidden="1" outlineLevel="2" x14ac:dyDescent="0.3">
      <c r="A529" s="19">
        <v>2019</v>
      </c>
      <c r="B529" t="s">
        <v>150</v>
      </c>
      <c r="C529" t="s">
        <v>149</v>
      </c>
      <c r="D529">
        <v>64000</v>
      </c>
      <c r="E529" t="s">
        <v>162</v>
      </c>
      <c r="F529" t="s">
        <v>161</v>
      </c>
      <c r="G529" t="s">
        <v>108</v>
      </c>
      <c r="H529" s="11">
        <v>1648</v>
      </c>
      <c r="J529" s="11">
        <v>2313</v>
      </c>
      <c r="L529" s="11">
        <v>283062</v>
      </c>
      <c r="N529" s="149">
        <v>3346.4780500000002</v>
      </c>
      <c r="O529" s="149"/>
    </row>
    <row r="530" spans="1:15" hidden="1" outlineLevel="2" x14ac:dyDescent="0.3">
      <c r="A530" s="19">
        <v>2019</v>
      </c>
      <c r="B530" t="s">
        <v>150</v>
      </c>
      <c r="C530" t="s">
        <v>149</v>
      </c>
      <c r="D530">
        <v>64000</v>
      </c>
      <c r="E530" t="s">
        <v>162</v>
      </c>
      <c r="F530" t="s">
        <v>161</v>
      </c>
      <c r="G530" t="s">
        <v>109</v>
      </c>
      <c r="H530" s="11">
        <v>2066</v>
      </c>
      <c r="J530" s="11">
        <v>3128</v>
      </c>
      <c r="L530" s="11">
        <v>381700</v>
      </c>
      <c r="N530" s="149">
        <v>4437.4811900000004</v>
      </c>
      <c r="O530" s="149"/>
    </row>
    <row r="531" spans="1:15" hidden="1" outlineLevel="2" x14ac:dyDescent="0.3">
      <c r="A531" s="19">
        <v>2019</v>
      </c>
      <c r="B531" t="s">
        <v>150</v>
      </c>
      <c r="C531" t="s">
        <v>149</v>
      </c>
      <c r="D531">
        <v>81000</v>
      </c>
      <c r="E531" t="s">
        <v>160</v>
      </c>
      <c r="F531" t="s">
        <v>159</v>
      </c>
      <c r="G531" t="s">
        <v>108</v>
      </c>
      <c r="H531" s="11">
        <v>972</v>
      </c>
      <c r="J531" s="11">
        <v>1341</v>
      </c>
      <c r="L531" s="11">
        <v>147648</v>
      </c>
      <c r="N531" s="149">
        <v>1747.08978</v>
      </c>
      <c r="O531" s="149"/>
    </row>
    <row r="532" spans="1:15" hidden="1" outlineLevel="2" x14ac:dyDescent="0.3">
      <c r="A532" s="19">
        <v>2019</v>
      </c>
      <c r="B532" t="s">
        <v>150</v>
      </c>
      <c r="C532" t="s">
        <v>149</v>
      </c>
      <c r="D532">
        <v>81000</v>
      </c>
      <c r="E532" t="s">
        <v>160</v>
      </c>
      <c r="F532" t="s">
        <v>159</v>
      </c>
      <c r="G532" t="s">
        <v>109</v>
      </c>
      <c r="H532" s="11">
        <v>1066</v>
      </c>
      <c r="J532" s="11">
        <v>1434</v>
      </c>
      <c r="L532" s="11">
        <v>153638</v>
      </c>
      <c r="N532" s="149">
        <v>1842.2044900000001</v>
      </c>
      <c r="O532" s="149"/>
    </row>
    <row r="533" spans="1:15" hidden="1" outlineLevel="2" x14ac:dyDescent="0.3">
      <c r="A533" s="19">
        <v>2019</v>
      </c>
      <c r="B533" t="s">
        <v>150</v>
      </c>
      <c r="C533" t="s">
        <v>149</v>
      </c>
      <c r="D533">
        <v>82000</v>
      </c>
      <c r="E533" t="s">
        <v>158</v>
      </c>
      <c r="F533" t="s">
        <v>157</v>
      </c>
      <c r="G533" t="s">
        <v>108</v>
      </c>
      <c r="H533" s="11">
        <v>1017</v>
      </c>
      <c r="J533" s="11">
        <v>1312</v>
      </c>
      <c r="L533" s="11">
        <v>172156</v>
      </c>
      <c r="N533" s="149">
        <v>1977.13914</v>
      </c>
      <c r="O533" s="149"/>
    </row>
    <row r="534" spans="1:15" hidden="1" outlineLevel="2" x14ac:dyDescent="0.3">
      <c r="A534" s="19">
        <v>2019</v>
      </c>
      <c r="B534" t="s">
        <v>150</v>
      </c>
      <c r="C534" t="s">
        <v>149</v>
      </c>
      <c r="D534">
        <v>82000</v>
      </c>
      <c r="E534" t="s">
        <v>158</v>
      </c>
      <c r="F534" t="s">
        <v>157</v>
      </c>
      <c r="G534" t="s">
        <v>109</v>
      </c>
      <c r="H534" s="11">
        <v>1306</v>
      </c>
      <c r="J534" s="11">
        <v>1791</v>
      </c>
      <c r="L534" s="11">
        <v>222291</v>
      </c>
      <c r="N534" s="149">
        <v>2514.1332600000001</v>
      </c>
      <c r="O534" s="149"/>
    </row>
    <row r="535" spans="1:15" hidden="1" outlineLevel="2" x14ac:dyDescent="0.3">
      <c r="A535" s="19">
        <v>2019</v>
      </c>
      <c r="B535" t="s">
        <v>150</v>
      </c>
      <c r="C535" t="s">
        <v>149</v>
      </c>
      <c r="D535">
        <v>83000</v>
      </c>
      <c r="E535" t="s">
        <v>156</v>
      </c>
      <c r="F535" t="s">
        <v>156</v>
      </c>
      <c r="G535" t="s">
        <v>108</v>
      </c>
      <c r="H535" s="11">
        <v>1465</v>
      </c>
      <c r="J535" s="11">
        <v>2012</v>
      </c>
      <c r="L535" s="11">
        <v>267851</v>
      </c>
      <c r="N535" s="149">
        <v>3005.39419</v>
      </c>
      <c r="O535" s="149"/>
    </row>
    <row r="536" spans="1:15" hidden="1" outlineLevel="2" x14ac:dyDescent="0.3">
      <c r="A536" s="19">
        <v>2019</v>
      </c>
      <c r="B536" t="s">
        <v>150</v>
      </c>
      <c r="C536" t="s">
        <v>149</v>
      </c>
      <c r="D536">
        <v>83000</v>
      </c>
      <c r="E536" t="s">
        <v>156</v>
      </c>
      <c r="F536" t="s">
        <v>156</v>
      </c>
      <c r="G536" t="s">
        <v>109</v>
      </c>
      <c r="H536" s="11">
        <v>1738</v>
      </c>
      <c r="J536" s="11">
        <v>2556</v>
      </c>
      <c r="L536" s="11">
        <v>326437</v>
      </c>
      <c r="N536" s="149">
        <v>3680.9596299999998</v>
      </c>
      <c r="O536" s="149"/>
    </row>
    <row r="537" spans="1:15" hidden="1" outlineLevel="2" x14ac:dyDescent="0.3">
      <c r="A537" s="19">
        <v>2019</v>
      </c>
      <c r="B537" t="s">
        <v>150</v>
      </c>
      <c r="C537" t="s">
        <v>149</v>
      </c>
      <c r="D537">
        <v>84000</v>
      </c>
      <c r="E537" t="s">
        <v>155</v>
      </c>
      <c r="F537" t="s">
        <v>155</v>
      </c>
      <c r="G537" t="s">
        <v>108</v>
      </c>
      <c r="H537" s="11">
        <v>1431</v>
      </c>
      <c r="J537" s="11">
        <v>1971</v>
      </c>
      <c r="L537" s="11">
        <v>228552</v>
      </c>
      <c r="N537" s="149">
        <v>2567.3998799999999</v>
      </c>
      <c r="O537" s="149"/>
    </row>
    <row r="538" spans="1:15" hidden="1" outlineLevel="2" x14ac:dyDescent="0.3">
      <c r="A538" s="19">
        <v>2019</v>
      </c>
      <c r="B538" t="s">
        <v>150</v>
      </c>
      <c r="C538" t="s">
        <v>149</v>
      </c>
      <c r="D538">
        <v>84000</v>
      </c>
      <c r="E538" t="s">
        <v>155</v>
      </c>
      <c r="F538" t="s">
        <v>155</v>
      </c>
      <c r="G538" t="s">
        <v>109</v>
      </c>
      <c r="H538" s="11">
        <v>1684</v>
      </c>
      <c r="J538" s="11">
        <v>2533</v>
      </c>
      <c r="L538" s="11">
        <v>275840</v>
      </c>
      <c r="N538" s="149">
        <v>3140.3918800000001</v>
      </c>
      <c r="O538" s="149"/>
    </row>
    <row r="539" spans="1:15" hidden="1" outlineLevel="2" x14ac:dyDescent="0.3">
      <c r="A539" s="19">
        <v>2019</v>
      </c>
      <c r="B539" t="s">
        <v>150</v>
      </c>
      <c r="C539" t="s">
        <v>149</v>
      </c>
      <c r="D539">
        <v>85000</v>
      </c>
      <c r="E539" t="s">
        <v>154</v>
      </c>
      <c r="F539" t="s">
        <v>154</v>
      </c>
      <c r="G539" t="s">
        <v>108</v>
      </c>
      <c r="H539" s="11">
        <v>1123</v>
      </c>
      <c r="J539" s="11">
        <v>1467</v>
      </c>
      <c r="L539" s="11">
        <v>156864</v>
      </c>
      <c r="N539" s="149">
        <v>1815.7725399999999</v>
      </c>
      <c r="O539" s="149"/>
    </row>
    <row r="540" spans="1:15" hidden="1" outlineLevel="2" x14ac:dyDescent="0.3">
      <c r="A540" s="19">
        <v>2019</v>
      </c>
      <c r="B540" t="s">
        <v>150</v>
      </c>
      <c r="C540" t="s">
        <v>149</v>
      </c>
      <c r="D540">
        <v>85000</v>
      </c>
      <c r="E540" t="s">
        <v>154</v>
      </c>
      <c r="F540" t="s">
        <v>154</v>
      </c>
      <c r="G540" t="s">
        <v>109</v>
      </c>
      <c r="H540" s="11">
        <v>1218</v>
      </c>
      <c r="J540" s="11">
        <v>1715</v>
      </c>
      <c r="L540" s="11">
        <v>176243</v>
      </c>
      <c r="N540" s="149">
        <v>1987.5783799999999</v>
      </c>
      <c r="O540" s="149"/>
    </row>
    <row r="541" spans="1:15" hidden="1" outlineLevel="2" x14ac:dyDescent="0.3">
      <c r="A541" s="19">
        <v>2019</v>
      </c>
      <c r="B541" t="s">
        <v>150</v>
      </c>
      <c r="C541" t="s">
        <v>149</v>
      </c>
      <c r="D541">
        <v>91000</v>
      </c>
      <c r="E541" t="s">
        <v>153</v>
      </c>
      <c r="F541" t="s">
        <v>153</v>
      </c>
      <c r="G541" t="s">
        <v>108</v>
      </c>
      <c r="H541" s="11">
        <v>2172</v>
      </c>
      <c r="J541" s="11">
        <v>2886</v>
      </c>
      <c r="L541" s="11">
        <v>362828</v>
      </c>
      <c r="N541" s="149">
        <v>4144.2145399999999</v>
      </c>
      <c r="O541" s="149"/>
    </row>
    <row r="542" spans="1:15" hidden="1" outlineLevel="2" x14ac:dyDescent="0.3">
      <c r="A542" s="19">
        <v>2019</v>
      </c>
      <c r="B542" t="s">
        <v>150</v>
      </c>
      <c r="C542" t="s">
        <v>149</v>
      </c>
      <c r="D542">
        <v>91000</v>
      </c>
      <c r="E542" t="s">
        <v>153</v>
      </c>
      <c r="F542" t="s">
        <v>153</v>
      </c>
      <c r="G542" t="s">
        <v>109</v>
      </c>
      <c r="H542" s="11">
        <v>2835</v>
      </c>
      <c r="J542" s="11">
        <v>4143</v>
      </c>
      <c r="L542" s="11">
        <v>501367</v>
      </c>
      <c r="N542" s="149">
        <v>5717.4616299999998</v>
      </c>
      <c r="O542" s="149"/>
    </row>
    <row r="543" spans="1:15" hidden="1" outlineLevel="2" x14ac:dyDescent="0.3">
      <c r="A543" s="19">
        <v>2019</v>
      </c>
      <c r="B543" t="s">
        <v>150</v>
      </c>
      <c r="C543" t="s">
        <v>149</v>
      </c>
      <c r="D543">
        <v>92000</v>
      </c>
      <c r="E543" t="s">
        <v>152</v>
      </c>
      <c r="F543" t="s">
        <v>151</v>
      </c>
      <c r="G543" t="s">
        <v>108</v>
      </c>
      <c r="H543" s="11">
        <v>6286</v>
      </c>
      <c r="J543" s="11">
        <v>8799</v>
      </c>
      <c r="L543" s="11">
        <v>1073544</v>
      </c>
      <c r="N543" s="149">
        <v>12862.992980000001</v>
      </c>
      <c r="O543" s="149"/>
    </row>
    <row r="544" spans="1:15" hidden="1" outlineLevel="2" x14ac:dyDescent="0.3">
      <c r="A544" s="19">
        <v>2019</v>
      </c>
      <c r="B544" t="s">
        <v>150</v>
      </c>
      <c r="C544" t="s">
        <v>149</v>
      </c>
      <c r="D544">
        <v>92000</v>
      </c>
      <c r="E544" t="s">
        <v>152</v>
      </c>
      <c r="F544" t="s">
        <v>151</v>
      </c>
      <c r="G544" t="s">
        <v>109</v>
      </c>
      <c r="H544" s="11">
        <v>7467</v>
      </c>
      <c r="J544" s="11">
        <v>11154</v>
      </c>
      <c r="L544" s="11">
        <v>1327801</v>
      </c>
      <c r="N544" s="149">
        <v>15513.729230000001</v>
      </c>
      <c r="O544" s="149"/>
    </row>
    <row r="545" spans="1:15" hidden="1" outlineLevel="2" x14ac:dyDescent="0.3">
      <c r="A545" s="19">
        <v>2019</v>
      </c>
      <c r="B545" t="s">
        <v>150</v>
      </c>
      <c r="C545" t="s">
        <v>149</v>
      </c>
      <c r="D545">
        <v>93000</v>
      </c>
      <c r="E545" t="s">
        <v>148</v>
      </c>
      <c r="F545" t="s">
        <v>148</v>
      </c>
      <c r="G545" t="s">
        <v>108</v>
      </c>
      <c r="H545" s="11">
        <v>1048</v>
      </c>
      <c r="J545" s="11">
        <v>1375</v>
      </c>
      <c r="L545" s="11">
        <v>170366</v>
      </c>
      <c r="N545" s="149">
        <v>1951.6090899999999</v>
      </c>
      <c r="O545" s="149"/>
    </row>
    <row r="546" spans="1:15" hidden="1" outlineLevel="2" x14ac:dyDescent="0.3">
      <c r="A546" s="19">
        <v>2019</v>
      </c>
      <c r="B546" t="s">
        <v>150</v>
      </c>
      <c r="C546" t="s">
        <v>149</v>
      </c>
      <c r="D546">
        <v>93000</v>
      </c>
      <c r="E546" t="s">
        <v>148</v>
      </c>
      <c r="F546" t="s">
        <v>148</v>
      </c>
      <c r="G546" t="s">
        <v>109</v>
      </c>
      <c r="H546" s="11">
        <v>1345</v>
      </c>
      <c r="J546" s="11">
        <v>1877</v>
      </c>
      <c r="L546" s="11">
        <v>223350</v>
      </c>
      <c r="N546" s="149">
        <v>2622.0170600000001</v>
      </c>
      <c r="O546" s="149"/>
    </row>
    <row r="547" spans="1:15" hidden="1" outlineLevel="2" x14ac:dyDescent="0.3">
      <c r="A547" s="19">
        <v>2019</v>
      </c>
      <c r="B547" t="s">
        <v>147</v>
      </c>
      <c r="C547" t="s">
        <v>146</v>
      </c>
      <c r="D547">
        <v>63000</v>
      </c>
      <c r="E547" t="s">
        <v>145</v>
      </c>
      <c r="F547" t="s">
        <v>145</v>
      </c>
      <c r="G547" t="s">
        <v>108</v>
      </c>
      <c r="H547" s="11">
        <v>1307</v>
      </c>
      <c r="J547" s="11">
        <v>1673</v>
      </c>
      <c r="L547" s="11">
        <v>224168</v>
      </c>
      <c r="N547" s="149">
        <v>2553.8771999999999</v>
      </c>
      <c r="O547" s="149"/>
    </row>
    <row r="548" spans="1:15" hidden="1" outlineLevel="2" x14ac:dyDescent="0.3">
      <c r="A548" s="19">
        <v>2019</v>
      </c>
      <c r="B548" t="s">
        <v>147</v>
      </c>
      <c r="C548" t="s">
        <v>146</v>
      </c>
      <c r="D548">
        <v>63000</v>
      </c>
      <c r="E548" t="s">
        <v>145</v>
      </c>
      <c r="F548" t="s">
        <v>145</v>
      </c>
      <c r="G548" t="s">
        <v>109</v>
      </c>
      <c r="H548" s="11">
        <v>1782</v>
      </c>
      <c r="J548" s="11">
        <v>2371</v>
      </c>
      <c r="L548" s="11">
        <v>314342</v>
      </c>
      <c r="N548" s="149">
        <v>3509.4917099999998</v>
      </c>
      <c r="O548" s="149"/>
    </row>
    <row r="549" spans="1:15" hidden="1" outlineLevel="2" x14ac:dyDescent="0.3">
      <c r="A549" s="19">
        <v>2019</v>
      </c>
      <c r="B549" t="s">
        <v>144</v>
      </c>
      <c r="C549" t="s">
        <v>143</v>
      </c>
      <c r="D549" t="s">
        <v>118</v>
      </c>
      <c r="E549" t="s">
        <v>144</v>
      </c>
      <c r="F549" t="s">
        <v>143</v>
      </c>
      <c r="G549" t="s">
        <v>108</v>
      </c>
      <c r="H549" s="11">
        <v>7746</v>
      </c>
      <c r="J549" s="11">
        <v>9052</v>
      </c>
      <c r="L549" s="11">
        <v>1244577</v>
      </c>
      <c r="N549" s="149">
        <v>15727.250840000001</v>
      </c>
      <c r="O549" s="149"/>
    </row>
    <row r="550" spans="1:15" hidden="1" outlineLevel="2" x14ac:dyDescent="0.3">
      <c r="A550" s="19">
        <v>2019</v>
      </c>
      <c r="B550" t="s">
        <v>144</v>
      </c>
      <c r="C550" t="s">
        <v>143</v>
      </c>
      <c r="D550" t="s">
        <v>118</v>
      </c>
      <c r="E550" t="s">
        <v>144</v>
      </c>
      <c r="F550" t="s">
        <v>143</v>
      </c>
      <c r="G550" t="s">
        <v>109</v>
      </c>
      <c r="H550" s="11">
        <v>9089</v>
      </c>
      <c r="J550" s="11">
        <v>10974</v>
      </c>
      <c r="L550" s="11">
        <v>1466865</v>
      </c>
      <c r="N550" s="149">
        <v>18198.094310000004</v>
      </c>
      <c r="O550" s="149"/>
    </row>
    <row r="551" spans="1:15" outlineLevel="1" collapsed="1" x14ac:dyDescent="0.3">
      <c r="A551" s="21" t="s">
        <v>105</v>
      </c>
      <c r="B551" s="22"/>
      <c r="C551" s="22"/>
      <c r="D551" s="22"/>
      <c r="E551" s="22"/>
      <c r="F551" s="22"/>
      <c r="G551" s="22"/>
      <c r="H551" s="23">
        <f>SUBTOTAL(9,H461:H550)</f>
        <v>560996</v>
      </c>
      <c r="I551" s="23"/>
      <c r="J551" s="23">
        <f>SUBTOTAL(9,J461:J550)</f>
        <v>871800</v>
      </c>
      <c r="K551" s="23"/>
      <c r="L551" s="23">
        <f>SUBTOTAL(9,L461:L550)</f>
        <v>103997471</v>
      </c>
      <c r="M551" s="23"/>
      <c r="N551" s="150">
        <f>SUBTOTAL(9,N461:N550)</f>
        <v>1261371.5538499998</v>
      </c>
      <c r="O551" s="150"/>
    </row>
    <row r="552" spans="1:15" hidden="1" outlineLevel="2" x14ac:dyDescent="0.3">
      <c r="A552" s="13">
        <v>2018</v>
      </c>
      <c r="B552" s="14" t="s">
        <v>188</v>
      </c>
      <c r="C552" s="14" t="s">
        <v>187</v>
      </c>
      <c r="D552" s="14">
        <v>11000</v>
      </c>
      <c r="E552" s="14" t="s">
        <v>225</v>
      </c>
      <c r="F552" s="14" t="s">
        <v>224</v>
      </c>
      <c r="G552" s="14" t="s">
        <v>108</v>
      </c>
      <c r="H552" s="15">
        <v>24964</v>
      </c>
      <c r="I552" s="15"/>
      <c r="J552" s="15">
        <v>41064</v>
      </c>
      <c r="K552" s="15"/>
      <c r="L552" s="15">
        <v>4568209</v>
      </c>
      <c r="M552" s="15"/>
      <c r="N552" s="147">
        <v>55279.343639999999</v>
      </c>
      <c r="O552" s="147"/>
    </row>
    <row r="553" spans="1:15" hidden="1" outlineLevel="2" x14ac:dyDescent="0.3">
      <c r="A553" s="13">
        <v>2018</v>
      </c>
      <c r="B553" s="14" t="s">
        <v>188</v>
      </c>
      <c r="C553" s="14" t="s">
        <v>187</v>
      </c>
      <c r="D553" s="14">
        <v>11000</v>
      </c>
      <c r="E553" s="14" t="s">
        <v>225</v>
      </c>
      <c r="F553" s="14" t="s">
        <v>224</v>
      </c>
      <c r="G553" s="14" t="s">
        <v>109</v>
      </c>
      <c r="H553" s="15">
        <v>27832</v>
      </c>
      <c r="I553" s="15"/>
      <c r="J553" s="15">
        <v>47702</v>
      </c>
      <c r="K553" s="15"/>
      <c r="L553" s="15">
        <v>5476396</v>
      </c>
      <c r="M553" s="15"/>
      <c r="N553" s="147">
        <v>64662.951300000001</v>
      </c>
      <c r="O553" s="147"/>
    </row>
    <row r="554" spans="1:15" hidden="1" outlineLevel="2" x14ac:dyDescent="0.3">
      <c r="A554" s="13">
        <v>2018</v>
      </c>
      <c r="B554" s="14" t="s">
        <v>188</v>
      </c>
      <c r="C554" s="14" t="s">
        <v>187</v>
      </c>
      <c r="D554" s="14">
        <v>12000</v>
      </c>
      <c r="E554" s="14" t="s">
        <v>223</v>
      </c>
      <c r="F554" s="14" t="s">
        <v>222</v>
      </c>
      <c r="G554" s="14" t="s">
        <v>108</v>
      </c>
      <c r="H554" s="15">
        <v>8291</v>
      </c>
      <c r="I554" s="15"/>
      <c r="J554" s="15">
        <v>12821</v>
      </c>
      <c r="K554" s="15"/>
      <c r="L554" s="15">
        <v>1439990</v>
      </c>
      <c r="M554" s="15"/>
      <c r="N554" s="147">
        <v>17465.05053</v>
      </c>
      <c r="O554" s="147"/>
    </row>
    <row r="555" spans="1:15" hidden="1" outlineLevel="2" x14ac:dyDescent="0.3">
      <c r="A555" s="13">
        <v>2018</v>
      </c>
      <c r="B555" s="14" t="s">
        <v>188</v>
      </c>
      <c r="C555" s="14" t="s">
        <v>187</v>
      </c>
      <c r="D555" s="14">
        <v>12000</v>
      </c>
      <c r="E555" s="14" t="s">
        <v>223</v>
      </c>
      <c r="F555" s="14" t="s">
        <v>222</v>
      </c>
      <c r="G555" s="14" t="s">
        <v>109</v>
      </c>
      <c r="H555" s="15">
        <v>9443</v>
      </c>
      <c r="I555" s="15"/>
      <c r="J555" s="15">
        <v>15654</v>
      </c>
      <c r="K555" s="15"/>
      <c r="L555" s="15">
        <v>1775471</v>
      </c>
      <c r="M555" s="15"/>
      <c r="N555" s="147">
        <v>20847.196779999998</v>
      </c>
      <c r="O555" s="147"/>
    </row>
    <row r="556" spans="1:15" hidden="1" outlineLevel="2" x14ac:dyDescent="0.3">
      <c r="A556" s="13">
        <v>2018</v>
      </c>
      <c r="B556" s="14" t="s">
        <v>188</v>
      </c>
      <c r="C556" s="14" t="s">
        <v>187</v>
      </c>
      <c r="D556" s="14">
        <v>13000</v>
      </c>
      <c r="E556" s="14" t="s">
        <v>221</v>
      </c>
      <c r="F556" s="14" t="s">
        <v>221</v>
      </c>
      <c r="G556" s="14" t="s">
        <v>108</v>
      </c>
      <c r="H556" s="15">
        <v>10906</v>
      </c>
      <c r="I556" s="15"/>
      <c r="J556" s="15">
        <v>16368</v>
      </c>
      <c r="K556" s="15"/>
      <c r="L556" s="15">
        <v>1842420</v>
      </c>
      <c r="M556" s="15"/>
      <c r="N556" s="147">
        <v>22109.441889999998</v>
      </c>
      <c r="O556" s="147"/>
    </row>
    <row r="557" spans="1:15" hidden="1" outlineLevel="2" x14ac:dyDescent="0.3">
      <c r="A557" s="13">
        <v>2018</v>
      </c>
      <c r="B557" s="14" t="s">
        <v>188</v>
      </c>
      <c r="C557" s="14" t="s">
        <v>187</v>
      </c>
      <c r="D557" s="14">
        <v>13000</v>
      </c>
      <c r="E557" s="14" t="s">
        <v>221</v>
      </c>
      <c r="F557" s="14" t="s">
        <v>221</v>
      </c>
      <c r="G557" s="14" t="s">
        <v>109</v>
      </c>
      <c r="H557" s="15">
        <v>12631</v>
      </c>
      <c r="I557" s="15"/>
      <c r="J557" s="15">
        <v>20467</v>
      </c>
      <c r="K557" s="15"/>
      <c r="L557" s="15">
        <v>2228848</v>
      </c>
      <c r="M557" s="15"/>
      <c r="N557" s="147">
        <v>26111.767510000001</v>
      </c>
      <c r="O557" s="147"/>
    </row>
    <row r="558" spans="1:15" hidden="1" outlineLevel="2" x14ac:dyDescent="0.3">
      <c r="A558" s="13">
        <v>2018</v>
      </c>
      <c r="B558" s="14" t="s">
        <v>188</v>
      </c>
      <c r="C558" s="14" t="s">
        <v>187</v>
      </c>
      <c r="D558" s="14">
        <v>23000</v>
      </c>
      <c r="E558" s="14" t="s">
        <v>220</v>
      </c>
      <c r="F558" s="14" t="s">
        <v>219</v>
      </c>
      <c r="G558" s="14" t="s">
        <v>108</v>
      </c>
      <c r="H558" s="15">
        <v>15255</v>
      </c>
      <c r="I558" s="15"/>
      <c r="J558" s="15">
        <v>22106</v>
      </c>
      <c r="K558" s="15"/>
      <c r="L558" s="15">
        <v>2726340</v>
      </c>
      <c r="M558" s="15"/>
      <c r="N558" s="147">
        <v>33067.084009999999</v>
      </c>
      <c r="O558" s="147"/>
    </row>
    <row r="559" spans="1:15" hidden="1" outlineLevel="2" x14ac:dyDescent="0.3">
      <c r="A559" s="13">
        <v>2018</v>
      </c>
      <c r="B559" s="14" t="s">
        <v>188</v>
      </c>
      <c r="C559" s="14" t="s">
        <v>187</v>
      </c>
      <c r="D559" s="14">
        <v>23000</v>
      </c>
      <c r="E559" s="14" t="s">
        <v>220</v>
      </c>
      <c r="F559" s="14" t="s">
        <v>219</v>
      </c>
      <c r="G559" s="14" t="s">
        <v>109</v>
      </c>
      <c r="H559" s="15">
        <v>17477</v>
      </c>
      <c r="I559" s="15"/>
      <c r="J559" s="15">
        <v>27189</v>
      </c>
      <c r="K559" s="15"/>
      <c r="L559" s="15">
        <v>3222899</v>
      </c>
      <c r="M559" s="15"/>
      <c r="N559" s="147">
        <v>38284.094579999997</v>
      </c>
      <c r="O559" s="147"/>
    </row>
    <row r="560" spans="1:15" hidden="1" outlineLevel="2" x14ac:dyDescent="0.3">
      <c r="A560" s="13">
        <v>2018</v>
      </c>
      <c r="B560" s="14" t="s">
        <v>188</v>
      </c>
      <c r="C560" s="14" t="s">
        <v>187</v>
      </c>
      <c r="D560" s="14">
        <v>24000</v>
      </c>
      <c r="E560" s="14" t="s">
        <v>218</v>
      </c>
      <c r="F560" s="14" t="s">
        <v>217</v>
      </c>
      <c r="G560" s="14" t="s">
        <v>108</v>
      </c>
      <c r="H560" s="15">
        <v>11162</v>
      </c>
      <c r="I560" s="15"/>
      <c r="J560" s="15">
        <v>16088</v>
      </c>
      <c r="K560" s="15"/>
      <c r="L560" s="15">
        <v>1803050</v>
      </c>
      <c r="M560" s="15"/>
      <c r="N560" s="147">
        <v>21543.494780000001</v>
      </c>
      <c r="O560" s="147"/>
    </row>
    <row r="561" spans="1:15" hidden="1" outlineLevel="2" x14ac:dyDescent="0.3">
      <c r="A561" s="13">
        <v>2018</v>
      </c>
      <c r="B561" s="14" t="s">
        <v>188</v>
      </c>
      <c r="C561" s="14" t="s">
        <v>187</v>
      </c>
      <c r="D561" s="14">
        <v>24000</v>
      </c>
      <c r="E561" s="14" t="s">
        <v>218</v>
      </c>
      <c r="F561" s="14" t="s">
        <v>217</v>
      </c>
      <c r="G561" s="14" t="s">
        <v>109</v>
      </c>
      <c r="H561" s="15">
        <v>13155</v>
      </c>
      <c r="I561" s="15"/>
      <c r="J561" s="15">
        <v>20208</v>
      </c>
      <c r="K561" s="15"/>
      <c r="L561" s="15">
        <v>2245041</v>
      </c>
      <c r="M561" s="15"/>
      <c r="N561" s="147">
        <v>26302.63881</v>
      </c>
      <c r="O561" s="147"/>
    </row>
    <row r="562" spans="1:15" hidden="1" outlineLevel="2" x14ac:dyDescent="0.3">
      <c r="A562" s="13">
        <v>2018</v>
      </c>
      <c r="B562" s="14" t="s">
        <v>188</v>
      </c>
      <c r="C562" s="14" t="s">
        <v>187</v>
      </c>
      <c r="D562" s="14">
        <v>31000</v>
      </c>
      <c r="E562" s="14" t="s">
        <v>216</v>
      </c>
      <c r="F562" s="14" t="s">
        <v>215</v>
      </c>
      <c r="G562" s="14" t="s">
        <v>108</v>
      </c>
      <c r="H562" s="15">
        <v>7551</v>
      </c>
      <c r="I562" s="15"/>
      <c r="J562" s="15">
        <v>11592</v>
      </c>
      <c r="K562" s="15"/>
      <c r="L562" s="15">
        <v>1439586</v>
      </c>
      <c r="M562" s="15"/>
      <c r="N562" s="147">
        <v>16868.39343</v>
      </c>
      <c r="O562" s="147"/>
    </row>
    <row r="563" spans="1:15" hidden="1" outlineLevel="2" x14ac:dyDescent="0.3">
      <c r="A563" s="13">
        <v>2018</v>
      </c>
      <c r="B563" s="14" t="s">
        <v>188</v>
      </c>
      <c r="C563" s="14" t="s">
        <v>187</v>
      </c>
      <c r="D563" s="14">
        <v>31000</v>
      </c>
      <c r="E563" s="14" t="s">
        <v>216</v>
      </c>
      <c r="F563" s="14" t="s">
        <v>215</v>
      </c>
      <c r="G563" s="14" t="s">
        <v>109</v>
      </c>
      <c r="H563" s="15">
        <v>8419</v>
      </c>
      <c r="I563" s="15"/>
      <c r="J563" s="15">
        <v>13934</v>
      </c>
      <c r="K563" s="15"/>
      <c r="L563" s="15">
        <v>1625481</v>
      </c>
      <c r="M563" s="15"/>
      <c r="N563" s="147">
        <v>18903.353060000001</v>
      </c>
      <c r="O563" s="147"/>
    </row>
    <row r="564" spans="1:15" hidden="1" outlineLevel="2" x14ac:dyDescent="0.3">
      <c r="A564" s="13">
        <v>2018</v>
      </c>
      <c r="B564" s="14" t="s">
        <v>188</v>
      </c>
      <c r="C564" s="14" t="s">
        <v>187</v>
      </c>
      <c r="D564" s="14">
        <v>32000</v>
      </c>
      <c r="E564" s="14" t="s">
        <v>214</v>
      </c>
      <c r="F564" s="14" t="s">
        <v>213</v>
      </c>
      <c r="G564" s="14" t="s">
        <v>108</v>
      </c>
      <c r="H564" s="15">
        <v>1301</v>
      </c>
      <c r="I564" s="15"/>
      <c r="J564" s="15">
        <v>2033</v>
      </c>
      <c r="K564" s="15"/>
      <c r="L564" s="15">
        <v>263315</v>
      </c>
      <c r="M564" s="15"/>
      <c r="N564" s="147">
        <v>3058.90353</v>
      </c>
      <c r="O564" s="147"/>
    </row>
    <row r="565" spans="1:15" hidden="1" outlineLevel="2" x14ac:dyDescent="0.3">
      <c r="A565" s="13">
        <v>2018</v>
      </c>
      <c r="B565" s="14" t="s">
        <v>188</v>
      </c>
      <c r="C565" s="14" t="s">
        <v>187</v>
      </c>
      <c r="D565" s="14">
        <v>32000</v>
      </c>
      <c r="E565" s="14" t="s">
        <v>214</v>
      </c>
      <c r="F565" s="14" t="s">
        <v>213</v>
      </c>
      <c r="G565" s="14" t="s">
        <v>109</v>
      </c>
      <c r="H565" s="15">
        <v>1531</v>
      </c>
      <c r="I565" s="15"/>
      <c r="J565" s="15">
        <v>2512</v>
      </c>
      <c r="K565" s="15"/>
      <c r="L565" s="15">
        <v>304362</v>
      </c>
      <c r="M565" s="15"/>
      <c r="N565" s="147">
        <v>3500.8191499999998</v>
      </c>
      <c r="O565" s="147"/>
    </row>
    <row r="566" spans="1:15" hidden="1" outlineLevel="2" x14ac:dyDescent="0.3">
      <c r="A566" s="13">
        <v>2018</v>
      </c>
      <c r="B566" s="14" t="s">
        <v>188</v>
      </c>
      <c r="C566" s="14" t="s">
        <v>187</v>
      </c>
      <c r="D566" s="14">
        <v>33000</v>
      </c>
      <c r="E566" s="14" t="s">
        <v>212</v>
      </c>
      <c r="F566" s="14" t="s">
        <v>211</v>
      </c>
      <c r="G566" s="14" t="s">
        <v>108</v>
      </c>
      <c r="H566" s="15">
        <v>2966</v>
      </c>
      <c r="I566" s="15"/>
      <c r="J566" s="15">
        <v>4609</v>
      </c>
      <c r="K566" s="15"/>
      <c r="L566" s="15">
        <v>563120</v>
      </c>
      <c r="M566" s="15"/>
      <c r="N566" s="147">
        <v>6618.2235700000001</v>
      </c>
      <c r="O566" s="147"/>
    </row>
    <row r="567" spans="1:15" hidden="1" outlineLevel="2" x14ac:dyDescent="0.3">
      <c r="A567" s="13">
        <v>2018</v>
      </c>
      <c r="B567" s="14" t="s">
        <v>188</v>
      </c>
      <c r="C567" s="14" t="s">
        <v>187</v>
      </c>
      <c r="D567" s="14">
        <v>33000</v>
      </c>
      <c r="E567" s="14" t="s">
        <v>212</v>
      </c>
      <c r="F567" s="14" t="s">
        <v>211</v>
      </c>
      <c r="G567" s="14" t="s">
        <v>109</v>
      </c>
      <c r="H567" s="15">
        <v>3216</v>
      </c>
      <c r="I567" s="15"/>
      <c r="J567" s="15">
        <v>5432</v>
      </c>
      <c r="K567" s="15"/>
      <c r="L567" s="15">
        <v>611722</v>
      </c>
      <c r="M567" s="15"/>
      <c r="N567" s="147">
        <v>7071.7368900000001</v>
      </c>
      <c r="O567" s="147"/>
    </row>
    <row r="568" spans="1:15" hidden="1" outlineLevel="2" x14ac:dyDescent="0.3">
      <c r="A568" s="13">
        <v>2018</v>
      </c>
      <c r="B568" s="14" t="s">
        <v>188</v>
      </c>
      <c r="C568" s="14" t="s">
        <v>187</v>
      </c>
      <c r="D568" s="14">
        <v>34000</v>
      </c>
      <c r="E568" s="14" t="s">
        <v>210</v>
      </c>
      <c r="F568" s="14" t="s">
        <v>209</v>
      </c>
      <c r="G568" s="14" t="s">
        <v>108</v>
      </c>
      <c r="H568" s="15">
        <v>7813</v>
      </c>
      <c r="I568" s="15"/>
      <c r="J568" s="15">
        <v>12708</v>
      </c>
      <c r="K568" s="15"/>
      <c r="L568" s="15">
        <v>1364923</v>
      </c>
      <c r="M568" s="15"/>
      <c r="N568" s="147">
        <v>16124.219440000001</v>
      </c>
      <c r="O568" s="147"/>
    </row>
    <row r="569" spans="1:15" hidden="1" outlineLevel="2" x14ac:dyDescent="0.3">
      <c r="A569" s="13">
        <v>2018</v>
      </c>
      <c r="B569" s="14" t="s">
        <v>188</v>
      </c>
      <c r="C569" s="14" t="s">
        <v>187</v>
      </c>
      <c r="D569" s="14">
        <v>34000</v>
      </c>
      <c r="E569" s="14" t="s">
        <v>210</v>
      </c>
      <c r="F569" s="14" t="s">
        <v>209</v>
      </c>
      <c r="G569" s="14" t="s">
        <v>109</v>
      </c>
      <c r="H569" s="15">
        <v>8514</v>
      </c>
      <c r="I569" s="15"/>
      <c r="J569" s="15">
        <v>14982</v>
      </c>
      <c r="K569" s="15"/>
      <c r="L569" s="15">
        <v>1521195</v>
      </c>
      <c r="M569" s="15"/>
      <c r="N569" s="147">
        <v>17619.36492</v>
      </c>
      <c r="O569" s="147"/>
    </row>
    <row r="570" spans="1:15" hidden="1" outlineLevel="2" x14ac:dyDescent="0.3">
      <c r="A570" s="13">
        <v>2018</v>
      </c>
      <c r="B570" s="14" t="s">
        <v>188</v>
      </c>
      <c r="C570" s="14" t="s">
        <v>187</v>
      </c>
      <c r="D570" s="14">
        <v>35000</v>
      </c>
      <c r="E570" s="14" t="s">
        <v>208</v>
      </c>
      <c r="F570" s="14" t="s">
        <v>207</v>
      </c>
      <c r="G570" s="14" t="s">
        <v>108</v>
      </c>
      <c r="H570" s="15">
        <v>3856</v>
      </c>
      <c r="I570" s="15"/>
      <c r="J570" s="15">
        <v>5856</v>
      </c>
      <c r="K570" s="15"/>
      <c r="L570" s="15">
        <v>785698</v>
      </c>
      <c r="M570" s="15"/>
      <c r="N570" s="147">
        <v>9302.9047599999994</v>
      </c>
      <c r="O570" s="147"/>
    </row>
    <row r="571" spans="1:15" hidden="1" outlineLevel="2" x14ac:dyDescent="0.3">
      <c r="A571" s="13">
        <v>2018</v>
      </c>
      <c r="B571" s="14" t="s">
        <v>188</v>
      </c>
      <c r="C571" s="14" t="s">
        <v>187</v>
      </c>
      <c r="D571" s="14">
        <v>35000</v>
      </c>
      <c r="E571" s="14" t="s">
        <v>208</v>
      </c>
      <c r="F571" s="14" t="s">
        <v>207</v>
      </c>
      <c r="G571" s="14" t="s">
        <v>109</v>
      </c>
      <c r="H571" s="15">
        <v>4213</v>
      </c>
      <c r="I571" s="15"/>
      <c r="J571" s="15">
        <v>7144</v>
      </c>
      <c r="K571" s="15"/>
      <c r="L571" s="15">
        <v>880730</v>
      </c>
      <c r="M571" s="15"/>
      <c r="N571" s="147">
        <v>10219.69508</v>
      </c>
      <c r="O571" s="147"/>
    </row>
    <row r="572" spans="1:15" hidden="1" outlineLevel="2" x14ac:dyDescent="0.3">
      <c r="A572" s="13">
        <v>2018</v>
      </c>
      <c r="B572" s="14" t="s">
        <v>188</v>
      </c>
      <c r="C572" s="14" t="s">
        <v>187</v>
      </c>
      <c r="D572" s="14">
        <v>36000</v>
      </c>
      <c r="E572" s="14" t="s">
        <v>206</v>
      </c>
      <c r="F572" s="14" t="s">
        <v>205</v>
      </c>
      <c r="G572" s="14" t="s">
        <v>108</v>
      </c>
      <c r="H572" s="15">
        <v>4019</v>
      </c>
      <c r="I572" s="15"/>
      <c r="J572" s="15">
        <v>6335</v>
      </c>
      <c r="K572" s="15"/>
      <c r="L572" s="15">
        <v>714982</v>
      </c>
      <c r="M572" s="15"/>
      <c r="N572" s="147">
        <v>8368.7737199999992</v>
      </c>
      <c r="O572" s="147"/>
    </row>
    <row r="573" spans="1:15" hidden="1" outlineLevel="2" x14ac:dyDescent="0.3">
      <c r="A573" s="13">
        <v>2018</v>
      </c>
      <c r="B573" s="14" t="s">
        <v>188</v>
      </c>
      <c r="C573" s="14" t="s">
        <v>187</v>
      </c>
      <c r="D573" s="14">
        <v>36000</v>
      </c>
      <c r="E573" s="14" t="s">
        <v>206</v>
      </c>
      <c r="F573" s="14" t="s">
        <v>205</v>
      </c>
      <c r="G573" s="14" t="s">
        <v>109</v>
      </c>
      <c r="H573" s="15">
        <v>4448</v>
      </c>
      <c r="I573" s="15"/>
      <c r="J573" s="15">
        <v>7547</v>
      </c>
      <c r="K573" s="15"/>
      <c r="L573" s="15">
        <v>794171</v>
      </c>
      <c r="M573" s="15"/>
      <c r="N573" s="147">
        <v>9091.2124999999996</v>
      </c>
      <c r="O573" s="147"/>
    </row>
    <row r="574" spans="1:15" hidden="1" outlineLevel="2" x14ac:dyDescent="0.3">
      <c r="A574" s="13">
        <v>2018</v>
      </c>
      <c r="B574" s="14" t="s">
        <v>188</v>
      </c>
      <c r="C574" s="14" t="s">
        <v>187</v>
      </c>
      <c r="D574" s="14">
        <v>37000</v>
      </c>
      <c r="E574" s="14" t="s">
        <v>204</v>
      </c>
      <c r="F574" s="14" t="s">
        <v>204</v>
      </c>
      <c r="G574" s="14" t="s">
        <v>108</v>
      </c>
      <c r="H574" s="15">
        <v>2641</v>
      </c>
      <c r="I574" s="15"/>
      <c r="J574" s="15">
        <v>4249</v>
      </c>
      <c r="K574" s="15"/>
      <c r="L574" s="15">
        <v>496682</v>
      </c>
      <c r="M574" s="15"/>
      <c r="N574" s="147">
        <v>5805.4269199999999</v>
      </c>
      <c r="O574" s="147"/>
    </row>
    <row r="575" spans="1:15" hidden="1" outlineLevel="2" x14ac:dyDescent="0.3">
      <c r="A575" s="13">
        <v>2018</v>
      </c>
      <c r="B575" s="14" t="s">
        <v>188</v>
      </c>
      <c r="C575" s="14" t="s">
        <v>187</v>
      </c>
      <c r="D575" s="14">
        <v>37000</v>
      </c>
      <c r="E575" s="14" t="s">
        <v>204</v>
      </c>
      <c r="F575" s="14" t="s">
        <v>204</v>
      </c>
      <c r="G575" s="14" t="s">
        <v>109</v>
      </c>
      <c r="H575" s="15">
        <v>2732</v>
      </c>
      <c r="I575" s="15"/>
      <c r="J575" s="15">
        <v>4750</v>
      </c>
      <c r="K575" s="15"/>
      <c r="L575" s="15">
        <v>498090</v>
      </c>
      <c r="M575" s="15"/>
      <c r="N575" s="147">
        <v>5712.1603299999997</v>
      </c>
      <c r="O575" s="147"/>
    </row>
    <row r="576" spans="1:15" hidden="1" outlineLevel="2" x14ac:dyDescent="0.3">
      <c r="A576" s="13">
        <v>2018</v>
      </c>
      <c r="B576" s="14" t="s">
        <v>188</v>
      </c>
      <c r="C576" s="14" t="s">
        <v>187</v>
      </c>
      <c r="D576" s="14">
        <v>38000</v>
      </c>
      <c r="E576" s="14" t="s">
        <v>203</v>
      </c>
      <c r="F576" s="14" t="s">
        <v>202</v>
      </c>
      <c r="G576" s="14" t="s">
        <v>108</v>
      </c>
      <c r="H576" s="15">
        <v>1657</v>
      </c>
      <c r="I576" s="15"/>
      <c r="J576" s="15">
        <v>2628</v>
      </c>
      <c r="K576" s="15"/>
      <c r="L576" s="15">
        <v>364893</v>
      </c>
      <c r="M576" s="15"/>
      <c r="N576" s="147">
        <v>4280.0694999999996</v>
      </c>
      <c r="O576" s="147"/>
    </row>
    <row r="577" spans="1:15" hidden="1" outlineLevel="2" x14ac:dyDescent="0.3">
      <c r="A577" s="13">
        <v>2018</v>
      </c>
      <c r="B577" s="14" t="s">
        <v>188</v>
      </c>
      <c r="C577" s="14" t="s">
        <v>187</v>
      </c>
      <c r="D577" s="14">
        <v>38000</v>
      </c>
      <c r="E577" s="14" t="s">
        <v>203</v>
      </c>
      <c r="F577" s="14" t="s">
        <v>202</v>
      </c>
      <c r="G577" s="14" t="s">
        <v>109</v>
      </c>
      <c r="H577" s="15">
        <v>1646</v>
      </c>
      <c r="I577" s="15"/>
      <c r="J577" s="15">
        <v>2831</v>
      </c>
      <c r="K577" s="15"/>
      <c r="L577" s="15">
        <v>358013</v>
      </c>
      <c r="M577" s="15"/>
      <c r="N577" s="147">
        <v>4179.5666600000004</v>
      </c>
      <c r="O577" s="147"/>
    </row>
    <row r="578" spans="1:15" hidden="1" outlineLevel="2" x14ac:dyDescent="0.3">
      <c r="A578" s="13">
        <v>2018</v>
      </c>
      <c r="B578" s="14" t="s">
        <v>188</v>
      </c>
      <c r="C578" s="14" t="s">
        <v>187</v>
      </c>
      <c r="D578" s="14">
        <v>41000</v>
      </c>
      <c r="E578" s="14" t="s">
        <v>201</v>
      </c>
      <c r="F578" s="14" t="s">
        <v>200</v>
      </c>
      <c r="G578" s="14" t="s">
        <v>108</v>
      </c>
      <c r="H578" s="15">
        <v>6314</v>
      </c>
      <c r="I578" s="15"/>
      <c r="J578" s="15">
        <v>9231</v>
      </c>
      <c r="K578" s="15"/>
      <c r="L578" s="15">
        <v>1095807</v>
      </c>
      <c r="M578" s="15"/>
      <c r="N578" s="147">
        <v>13142.27751</v>
      </c>
      <c r="O578" s="147"/>
    </row>
    <row r="579" spans="1:15" hidden="1" outlineLevel="2" x14ac:dyDescent="0.3">
      <c r="A579" s="13">
        <v>2018</v>
      </c>
      <c r="B579" s="14" t="s">
        <v>188</v>
      </c>
      <c r="C579" s="14" t="s">
        <v>187</v>
      </c>
      <c r="D579" s="14">
        <v>41000</v>
      </c>
      <c r="E579" s="14" t="s">
        <v>201</v>
      </c>
      <c r="F579" s="14" t="s">
        <v>200</v>
      </c>
      <c r="G579" s="14" t="s">
        <v>109</v>
      </c>
      <c r="H579" s="15">
        <v>7522</v>
      </c>
      <c r="I579" s="15"/>
      <c r="J579" s="15">
        <v>12075</v>
      </c>
      <c r="K579" s="15"/>
      <c r="L579" s="15">
        <v>1353835</v>
      </c>
      <c r="M579" s="15"/>
      <c r="N579" s="147">
        <v>15797.46768</v>
      </c>
      <c r="O579" s="147"/>
    </row>
    <row r="580" spans="1:15" hidden="1" outlineLevel="2" x14ac:dyDescent="0.3">
      <c r="A580" s="13">
        <v>2018</v>
      </c>
      <c r="B580" s="14" t="s">
        <v>188</v>
      </c>
      <c r="C580" s="14" t="s">
        <v>187</v>
      </c>
      <c r="D580" s="14">
        <v>42000</v>
      </c>
      <c r="E580" s="14" t="s">
        <v>199</v>
      </c>
      <c r="F580" s="14" t="s">
        <v>198</v>
      </c>
      <c r="G580" s="14" t="s">
        <v>108</v>
      </c>
      <c r="H580" s="15">
        <v>4539</v>
      </c>
      <c r="I580" s="15"/>
      <c r="J580" s="15">
        <v>6757</v>
      </c>
      <c r="K580" s="15"/>
      <c r="L580" s="15">
        <v>761823</v>
      </c>
      <c r="M580" s="15"/>
      <c r="N580" s="147">
        <v>9017.9147499999999</v>
      </c>
      <c r="O580" s="147"/>
    </row>
    <row r="581" spans="1:15" hidden="1" outlineLevel="2" x14ac:dyDescent="0.3">
      <c r="A581" s="13">
        <v>2018</v>
      </c>
      <c r="B581" s="14" t="s">
        <v>188</v>
      </c>
      <c r="C581" s="14" t="s">
        <v>187</v>
      </c>
      <c r="D581" s="14">
        <v>42000</v>
      </c>
      <c r="E581" s="14" t="s">
        <v>199</v>
      </c>
      <c r="F581" s="14" t="s">
        <v>198</v>
      </c>
      <c r="G581" s="14" t="s">
        <v>109</v>
      </c>
      <c r="H581" s="15">
        <v>5234</v>
      </c>
      <c r="I581" s="15"/>
      <c r="J581" s="15">
        <v>8463</v>
      </c>
      <c r="K581" s="15"/>
      <c r="L581" s="15">
        <v>924829</v>
      </c>
      <c r="M581" s="15"/>
      <c r="N581" s="147">
        <v>10721.9059</v>
      </c>
      <c r="O581" s="147"/>
    </row>
    <row r="582" spans="1:15" hidden="1" outlineLevel="2" x14ac:dyDescent="0.3">
      <c r="A582" s="13">
        <v>2018</v>
      </c>
      <c r="B582" s="14" t="s">
        <v>188</v>
      </c>
      <c r="C582" s="14" t="s">
        <v>187</v>
      </c>
      <c r="D582" s="14">
        <v>43000</v>
      </c>
      <c r="E582" s="14" t="s">
        <v>197</v>
      </c>
      <c r="F582" s="14" t="s">
        <v>197</v>
      </c>
      <c r="G582" s="14" t="s">
        <v>108</v>
      </c>
      <c r="H582" s="15">
        <v>1867</v>
      </c>
      <c r="I582" s="15"/>
      <c r="J582" s="15">
        <v>2730</v>
      </c>
      <c r="K582" s="15"/>
      <c r="L582" s="15">
        <v>326592</v>
      </c>
      <c r="M582" s="15"/>
      <c r="N582" s="147">
        <v>4052.9152399999998</v>
      </c>
      <c r="O582" s="147"/>
    </row>
    <row r="583" spans="1:15" hidden="1" outlineLevel="2" x14ac:dyDescent="0.3">
      <c r="A583" s="13">
        <v>2018</v>
      </c>
      <c r="B583" s="14" t="s">
        <v>188</v>
      </c>
      <c r="C583" s="14" t="s">
        <v>187</v>
      </c>
      <c r="D583" s="14">
        <v>43000</v>
      </c>
      <c r="E583" s="14" t="s">
        <v>197</v>
      </c>
      <c r="F583" s="14" t="s">
        <v>197</v>
      </c>
      <c r="G583" s="14" t="s">
        <v>109</v>
      </c>
      <c r="H583" s="15">
        <v>2210</v>
      </c>
      <c r="I583" s="15"/>
      <c r="J583" s="15">
        <v>3638</v>
      </c>
      <c r="K583" s="15"/>
      <c r="L583" s="15">
        <v>413899</v>
      </c>
      <c r="M583" s="15"/>
      <c r="N583" s="147">
        <v>4936.9691599999996</v>
      </c>
      <c r="O583" s="147"/>
    </row>
    <row r="584" spans="1:15" hidden="1" outlineLevel="2" x14ac:dyDescent="0.3">
      <c r="A584" s="13">
        <v>2018</v>
      </c>
      <c r="B584" s="14" t="s">
        <v>188</v>
      </c>
      <c r="C584" s="14" t="s">
        <v>187</v>
      </c>
      <c r="D584" s="14">
        <v>44000</v>
      </c>
      <c r="E584" s="14" t="s">
        <v>196</v>
      </c>
      <c r="F584" s="14" t="s">
        <v>195</v>
      </c>
      <c r="G584" s="14" t="s">
        <v>108</v>
      </c>
      <c r="H584" s="15">
        <v>13930</v>
      </c>
      <c r="I584" s="15"/>
      <c r="J584" s="15">
        <v>22215</v>
      </c>
      <c r="K584" s="15"/>
      <c r="L584" s="15">
        <v>2377104</v>
      </c>
      <c r="M584" s="15"/>
      <c r="N584" s="147">
        <v>29074.987819999998</v>
      </c>
      <c r="O584" s="147"/>
    </row>
    <row r="585" spans="1:15" hidden="1" outlineLevel="2" x14ac:dyDescent="0.3">
      <c r="A585" s="13">
        <v>2018</v>
      </c>
      <c r="B585" s="14" t="s">
        <v>188</v>
      </c>
      <c r="C585" s="14" t="s">
        <v>187</v>
      </c>
      <c r="D585" s="14">
        <v>44000</v>
      </c>
      <c r="E585" s="14" t="s">
        <v>196</v>
      </c>
      <c r="F585" s="14" t="s">
        <v>195</v>
      </c>
      <c r="G585" s="14" t="s">
        <v>109</v>
      </c>
      <c r="H585" s="15">
        <v>15724</v>
      </c>
      <c r="I585" s="15"/>
      <c r="J585" s="15">
        <v>26755</v>
      </c>
      <c r="K585" s="15"/>
      <c r="L585" s="15">
        <v>2770547</v>
      </c>
      <c r="M585" s="15"/>
      <c r="N585" s="147">
        <v>32890.915549999998</v>
      </c>
      <c r="O585" s="147"/>
    </row>
    <row r="586" spans="1:15" hidden="1" outlineLevel="2" x14ac:dyDescent="0.3">
      <c r="A586" s="13">
        <v>2018</v>
      </c>
      <c r="B586" s="14" t="s">
        <v>188</v>
      </c>
      <c r="C586" s="14" t="s">
        <v>187</v>
      </c>
      <c r="D586" s="14">
        <v>45000</v>
      </c>
      <c r="E586" s="14" t="s">
        <v>194</v>
      </c>
      <c r="F586" s="14" t="s">
        <v>193</v>
      </c>
      <c r="G586" s="14" t="s">
        <v>108</v>
      </c>
      <c r="H586" s="15">
        <v>3092</v>
      </c>
      <c r="I586" s="15"/>
      <c r="J586" s="15">
        <v>4682</v>
      </c>
      <c r="K586" s="15"/>
      <c r="L586" s="15">
        <v>513186</v>
      </c>
      <c r="M586" s="15"/>
      <c r="N586" s="147">
        <v>6245.585</v>
      </c>
      <c r="O586" s="147"/>
    </row>
    <row r="587" spans="1:15" hidden="1" outlineLevel="2" x14ac:dyDescent="0.3">
      <c r="A587" s="13">
        <v>2018</v>
      </c>
      <c r="B587" s="14" t="s">
        <v>188</v>
      </c>
      <c r="C587" s="14" t="s">
        <v>187</v>
      </c>
      <c r="D587" s="14">
        <v>45000</v>
      </c>
      <c r="E587" s="14" t="s">
        <v>194</v>
      </c>
      <c r="F587" s="14" t="s">
        <v>193</v>
      </c>
      <c r="G587" s="14" t="s">
        <v>109</v>
      </c>
      <c r="H587" s="15">
        <v>3465</v>
      </c>
      <c r="I587" s="15"/>
      <c r="J587" s="15">
        <v>5735</v>
      </c>
      <c r="K587" s="15"/>
      <c r="L587" s="15">
        <v>585871</v>
      </c>
      <c r="M587" s="15"/>
      <c r="N587" s="147">
        <v>6861.4616400000004</v>
      </c>
      <c r="O587" s="147"/>
    </row>
    <row r="588" spans="1:15" hidden="1" outlineLevel="2" x14ac:dyDescent="0.3">
      <c r="A588" s="13">
        <v>2018</v>
      </c>
      <c r="B588" s="14" t="s">
        <v>188</v>
      </c>
      <c r="C588" s="14" t="s">
        <v>187</v>
      </c>
      <c r="D588" s="14">
        <v>46000</v>
      </c>
      <c r="E588" s="14" t="s">
        <v>192</v>
      </c>
      <c r="F588" s="14" t="s">
        <v>191</v>
      </c>
      <c r="G588" s="14" t="s">
        <v>108</v>
      </c>
      <c r="H588" s="15">
        <v>5952</v>
      </c>
      <c r="I588" s="15"/>
      <c r="J588" s="15">
        <v>9156</v>
      </c>
      <c r="K588" s="15"/>
      <c r="L588" s="15">
        <v>1053339</v>
      </c>
      <c r="M588" s="15"/>
      <c r="N588" s="147">
        <v>12682.181</v>
      </c>
      <c r="O588" s="147"/>
    </row>
    <row r="589" spans="1:15" hidden="1" outlineLevel="2" x14ac:dyDescent="0.3">
      <c r="A589" s="13">
        <v>2018</v>
      </c>
      <c r="B589" s="14" t="s">
        <v>188</v>
      </c>
      <c r="C589" s="14" t="s">
        <v>187</v>
      </c>
      <c r="D589" s="14">
        <v>46000</v>
      </c>
      <c r="E589" s="14" t="s">
        <v>192</v>
      </c>
      <c r="F589" s="14" t="s">
        <v>191</v>
      </c>
      <c r="G589" s="14" t="s">
        <v>109</v>
      </c>
      <c r="H589" s="15">
        <v>6968</v>
      </c>
      <c r="I589" s="15"/>
      <c r="J589" s="15">
        <v>11661</v>
      </c>
      <c r="K589" s="15"/>
      <c r="L589" s="15">
        <v>1284774</v>
      </c>
      <c r="M589" s="15"/>
      <c r="N589" s="147">
        <v>14949.08857</v>
      </c>
      <c r="O589" s="147"/>
    </row>
    <row r="590" spans="1:15" hidden="1" outlineLevel="2" x14ac:dyDescent="0.3">
      <c r="A590" s="13">
        <v>2018</v>
      </c>
      <c r="B590" s="14" t="s">
        <v>188</v>
      </c>
      <c r="C590" s="14" t="s">
        <v>187</v>
      </c>
      <c r="D590" s="14">
        <v>71000</v>
      </c>
      <c r="E590" s="14" t="s">
        <v>190</v>
      </c>
      <c r="F590" s="14" t="s">
        <v>190</v>
      </c>
      <c r="G590" s="14" t="s">
        <v>108</v>
      </c>
      <c r="H590" s="15">
        <v>9959</v>
      </c>
      <c r="I590" s="15"/>
      <c r="J590" s="15">
        <v>15645</v>
      </c>
      <c r="K590" s="15"/>
      <c r="L590" s="15">
        <v>1807644</v>
      </c>
      <c r="M590" s="15"/>
      <c r="N590" s="147">
        <v>22212.280279999999</v>
      </c>
      <c r="O590" s="147"/>
    </row>
    <row r="591" spans="1:15" hidden="1" outlineLevel="2" x14ac:dyDescent="0.3">
      <c r="A591" s="13">
        <v>2018</v>
      </c>
      <c r="B591" s="14" t="s">
        <v>188</v>
      </c>
      <c r="C591" s="14" t="s">
        <v>187</v>
      </c>
      <c r="D591" s="14">
        <v>71000</v>
      </c>
      <c r="E591" s="14" t="s">
        <v>190</v>
      </c>
      <c r="F591" s="14" t="s">
        <v>190</v>
      </c>
      <c r="G591" s="14" t="s">
        <v>109</v>
      </c>
      <c r="H591" s="15">
        <v>11432</v>
      </c>
      <c r="I591" s="15"/>
      <c r="J591" s="15">
        <v>18791</v>
      </c>
      <c r="K591" s="15"/>
      <c r="L591" s="15">
        <v>2160735</v>
      </c>
      <c r="M591" s="15"/>
      <c r="N591" s="147">
        <v>25610.922200000001</v>
      </c>
      <c r="O591" s="147"/>
    </row>
    <row r="592" spans="1:15" hidden="1" outlineLevel="2" x14ac:dyDescent="0.3">
      <c r="A592" s="13">
        <v>2018</v>
      </c>
      <c r="B592" s="14" t="s">
        <v>188</v>
      </c>
      <c r="C592" s="14" t="s">
        <v>187</v>
      </c>
      <c r="D592" s="14">
        <v>72000</v>
      </c>
      <c r="E592" s="14" t="s">
        <v>189</v>
      </c>
      <c r="F592" s="14" t="s">
        <v>189</v>
      </c>
      <c r="G592" s="14" t="s">
        <v>108</v>
      </c>
      <c r="H592" s="15">
        <v>5622</v>
      </c>
      <c r="I592" s="15"/>
      <c r="J592" s="15">
        <v>8067</v>
      </c>
      <c r="K592" s="15"/>
      <c r="L592" s="15">
        <v>1036629</v>
      </c>
      <c r="M592" s="15"/>
      <c r="N592" s="147">
        <v>12372.276970000001</v>
      </c>
      <c r="O592" s="147"/>
    </row>
    <row r="593" spans="1:15" hidden="1" outlineLevel="2" x14ac:dyDescent="0.3">
      <c r="A593" s="13">
        <v>2018</v>
      </c>
      <c r="B593" s="14" t="s">
        <v>188</v>
      </c>
      <c r="C593" s="14" t="s">
        <v>187</v>
      </c>
      <c r="D593" s="14">
        <v>72000</v>
      </c>
      <c r="E593" s="14" t="s">
        <v>189</v>
      </c>
      <c r="F593" s="14" t="s">
        <v>189</v>
      </c>
      <c r="G593" s="14" t="s">
        <v>109</v>
      </c>
      <c r="H593" s="15">
        <v>6384</v>
      </c>
      <c r="I593" s="15"/>
      <c r="J593" s="15">
        <v>9754</v>
      </c>
      <c r="K593" s="15"/>
      <c r="L593" s="15">
        <v>1185584</v>
      </c>
      <c r="M593" s="15"/>
      <c r="N593" s="147">
        <v>13834.297759999999</v>
      </c>
      <c r="O593" s="147"/>
    </row>
    <row r="594" spans="1:15" hidden="1" outlineLevel="2" x14ac:dyDescent="0.3">
      <c r="A594" s="13">
        <v>2018</v>
      </c>
      <c r="B594" s="14" t="s">
        <v>188</v>
      </c>
      <c r="C594" s="14" t="s">
        <v>187</v>
      </c>
      <c r="D594" s="14">
        <v>73000</v>
      </c>
      <c r="E594" s="14" t="s">
        <v>186</v>
      </c>
      <c r="F594" s="14" t="s">
        <v>185</v>
      </c>
      <c r="G594" s="14" t="s">
        <v>108</v>
      </c>
      <c r="H594" s="15">
        <v>4323</v>
      </c>
      <c r="I594" s="15"/>
      <c r="J594" s="15">
        <v>6527</v>
      </c>
      <c r="K594" s="15"/>
      <c r="L594" s="15">
        <v>781784</v>
      </c>
      <c r="M594" s="15"/>
      <c r="N594" s="147">
        <v>9312.4480000000003</v>
      </c>
      <c r="O594" s="147"/>
    </row>
    <row r="595" spans="1:15" hidden="1" outlineLevel="2" x14ac:dyDescent="0.3">
      <c r="A595" s="13">
        <v>2018</v>
      </c>
      <c r="B595" s="14" t="s">
        <v>188</v>
      </c>
      <c r="C595" s="14" t="s">
        <v>187</v>
      </c>
      <c r="D595" s="14">
        <v>73000</v>
      </c>
      <c r="E595" s="14" t="s">
        <v>186</v>
      </c>
      <c r="F595" s="14" t="s">
        <v>185</v>
      </c>
      <c r="G595" s="14" t="s">
        <v>109</v>
      </c>
      <c r="H595" s="15">
        <v>5040</v>
      </c>
      <c r="I595" s="15"/>
      <c r="J595" s="15">
        <v>8141</v>
      </c>
      <c r="K595" s="15"/>
      <c r="L595" s="15">
        <v>950231</v>
      </c>
      <c r="M595" s="15"/>
      <c r="N595" s="147">
        <v>10931.666310000001</v>
      </c>
      <c r="O595" s="147"/>
    </row>
    <row r="596" spans="1:15" hidden="1" outlineLevel="2" x14ac:dyDescent="0.3">
      <c r="A596" s="13">
        <v>2018</v>
      </c>
      <c r="B596" s="14" t="s">
        <v>184</v>
      </c>
      <c r="C596" s="14" t="s">
        <v>183</v>
      </c>
      <c r="D596" s="14">
        <v>21000</v>
      </c>
      <c r="E596" s="14" t="s">
        <v>182</v>
      </c>
      <c r="F596" s="14" t="s">
        <v>181</v>
      </c>
      <c r="G596" s="14" t="s">
        <v>108</v>
      </c>
      <c r="H596" s="15">
        <v>21309</v>
      </c>
      <c r="I596" s="15"/>
      <c r="J596" s="15">
        <v>30631</v>
      </c>
      <c r="K596" s="15"/>
      <c r="L596" s="15">
        <v>4289725</v>
      </c>
      <c r="M596" s="15"/>
      <c r="N596" s="147">
        <v>53963.546040000001</v>
      </c>
      <c r="O596" s="147"/>
    </row>
    <row r="597" spans="1:15" hidden="1" outlineLevel="2" x14ac:dyDescent="0.3">
      <c r="A597" s="13">
        <v>2018</v>
      </c>
      <c r="B597" s="14" t="s">
        <v>184</v>
      </c>
      <c r="C597" s="14" t="s">
        <v>183</v>
      </c>
      <c r="D597" s="14">
        <v>21000</v>
      </c>
      <c r="E597" s="14" t="s">
        <v>182</v>
      </c>
      <c r="F597" s="14" t="s">
        <v>181</v>
      </c>
      <c r="G597" s="14" t="s">
        <v>109</v>
      </c>
      <c r="H597" s="15">
        <v>23917</v>
      </c>
      <c r="I597" s="15"/>
      <c r="J597" s="15">
        <v>34695</v>
      </c>
      <c r="K597" s="15"/>
      <c r="L597" s="15">
        <v>4746946</v>
      </c>
      <c r="M597" s="15"/>
      <c r="N597" s="147">
        <v>58006.359060000003</v>
      </c>
      <c r="O597" s="147"/>
    </row>
    <row r="598" spans="1:15" hidden="1" outlineLevel="2" x14ac:dyDescent="0.3">
      <c r="A598" s="13">
        <v>2018</v>
      </c>
      <c r="B598" s="14" t="s">
        <v>150</v>
      </c>
      <c r="C598" s="14" t="s">
        <v>149</v>
      </c>
      <c r="D598" s="14">
        <v>25000</v>
      </c>
      <c r="E598" s="14" t="s">
        <v>180</v>
      </c>
      <c r="F598" s="14" t="s">
        <v>179</v>
      </c>
      <c r="G598" s="14" t="s">
        <v>108</v>
      </c>
      <c r="H598" s="15">
        <v>9183</v>
      </c>
      <c r="I598" s="15"/>
      <c r="J598" s="15">
        <v>12858</v>
      </c>
      <c r="K598" s="15"/>
      <c r="L598" s="15">
        <v>1546934</v>
      </c>
      <c r="M598" s="15"/>
      <c r="N598" s="147">
        <v>18163.34777</v>
      </c>
      <c r="O598" s="147"/>
    </row>
    <row r="599" spans="1:15" hidden="1" outlineLevel="2" x14ac:dyDescent="0.3">
      <c r="A599" s="13">
        <v>2018</v>
      </c>
      <c r="B599" s="14" t="s">
        <v>150</v>
      </c>
      <c r="C599" s="14" t="s">
        <v>149</v>
      </c>
      <c r="D599" s="14">
        <v>25000</v>
      </c>
      <c r="E599" s="14" t="s">
        <v>180</v>
      </c>
      <c r="F599" s="14" t="s">
        <v>179</v>
      </c>
      <c r="G599" s="14" t="s">
        <v>109</v>
      </c>
      <c r="H599" s="15">
        <v>10621</v>
      </c>
      <c r="I599" s="15"/>
      <c r="J599" s="15">
        <v>15780</v>
      </c>
      <c r="K599" s="15"/>
      <c r="L599" s="15">
        <v>1853834</v>
      </c>
      <c r="M599" s="15"/>
      <c r="N599" s="147">
        <v>21401.99855</v>
      </c>
      <c r="O599" s="147"/>
    </row>
    <row r="600" spans="1:15" hidden="1" outlineLevel="2" x14ac:dyDescent="0.3">
      <c r="A600" s="13">
        <v>2018</v>
      </c>
      <c r="B600" s="14" t="s">
        <v>150</v>
      </c>
      <c r="C600" s="14" t="s">
        <v>149</v>
      </c>
      <c r="D600" s="14">
        <v>51000</v>
      </c>
      <c r="E600" s="14" t="s">
        <v>178</v>
      </c>
      <c r="F600" s="14" t="s">
        <v>177</v>
      </c>
      <c r="G600" s="14" t="s">
        <v>108</v>
      </c>
      <c r="H600" s="15">
        <v>1445</v>
      </c>
      <c r="I600" s="15"/>
      <c r="J600" s="15">
        <v>1913</v>
      </c>
      <c r="K600" s="15"/>
      <c r="L600" s="15">
        <v>243311</v>
      </c>
      <c r="M600" s="15"/>
      <c r="N600" s="147">
        <v>2893.7182400000002</v>
      </c>
      <c r="O600" s="147"/>
    </row>
    <row r="601" spans="1:15" hidden="1" outlineLevel="2" x14ac:dyDescent="0.3">
      <c r="A601" s="13">
        <v>2018</v>
      </c>
      <c r="B601" s="14" t="s">
        <v>150</v>
      </c>
      <c r="C601" s="14" t="s">
        <v>149</v>
      </c>
      <c r="D601" s="14">
        <v>51000</v>
      </c>
      <c r="E601" s="14" t="s">
        <v>178</v>
      </c>
      <c r="F601" s="14" t="s">
        <v>177</v>
      </c>
      <c r="G601" s="14" t="s">
        <v>109</v>
      </c>
      <c r="H601" s="15">
        <v>1879</v>
      </c>
      <c r="I601" s="15"/>
      <c r="J601" s="15">
        <v>2629</v>
      </c>
      <c r="K601" s="15"/>
      <c r="L601" s="15">
        <v>331798</v>
      </c>
      <c r="M601" s="15"/>
      <c r="N601" s="147">
        <v>3851.4361199999998</v>
      </c>
      <c r="O601" s="147"/>
    </row>
    <row r="602" spans="1:15" hidden="1" outlineLevel="2" x14ac:dyDescent="0.3">
      <c r="A602" s="13">
        <v>2018</v>
      </c>
      <c r="B602" s="14" t="s">
        <v>150</v>
      </c>
      <c r="C602" s="14" t="s">
        <v>149</v>
      </c>
      <c r="D602" s="14">
        <v>52000</v>
      </c>
      <c r="E602" s="14" t="s">
        <v>176</v>
      </c>
      <c r="F602" s="14" t="s">
        <v>176</v>
      </c>
      <c r="G602" s="14" t="s">
        <v>108</v>
      </c>
      <c r="H602" s="15">
        <v>6185</v>
      </c>
      <c r="I602" s="15"/>
      <c r="J602" s="15">
        <v>8569</v>
      </c>
      <c r="K602" s="15"/>
      <c r="L602" s="15">
        <v>1104071</v>
      </c>
      <c r="M602" s="15"/>
      <c r="N602" s="147">
        <v>13603.12905</v>
      </c>
      <c r="O602" s="147"/>
    </row>
    <row r="603" spans="1:15" hidden="1" outlineLevel="2" x14ac:dyDescent="0.3">
      <c r="A603" s="13">
        <v>2018</v>
      </c>
      <c r="B603" s="14" t="s">
        <v>150</v>
      </c>
      <c r="C603" s="14" t="s">
        <v>149</v>
      </c>
      <c r="D603" s="14">
        <v>52000</v>
      </c>
      <c r="E603" s="14" t="s">
        <v>176</v>
      </c>
      <c r="F603" s="14" t="s">
        <v>176</v>
      </c>
      <c r="G603" s="14" t="s">
        <v>109</v>
      </c>
      <c r="H603" s="15">
        <v>7529</v>
      </c>
      <c r="I603" s="15"/>
      <c r="J603" s="15">
        <v>10855</v>
      </c>
      <c r="K603" s="15"/>
      <c r="L603" s="15">
        <v>1401925</v>
      </c>
      <c r="M603" s="15"/>
      <c r="N603" s="147">
        <v>16779.257420000002</v>
      </c>
      <c r="O603" s="147"/>
    </row>
    <row r="604" spans="1:15" hidden="1" outlineLevel="2" x14ac:dyDescent="0.3">
      <c r="A604" s="13">
        <v>2018</v>
      </c>
      <c r="B604" s="14" t="s">
        <v>150</v>
      </c>
      <c r="C604" s="14" t="s">
        <v>149</v>
      </c>
      <c r="D604" s="14">
        <v>53000</v>
      </c>
      <c r="E604" s="14" t="s">
        <v>175</v>
      </c>
      <c r="F604" s="14" t="s">
        <v>174</v>
      </c>
      <c r="G604" s="14" t="s">
        <v>108</v>
      </c>
      <c r="H604" s="15">
        <v>3749</v>
      </c>
      <c r="I604" s="15"/>
      <c r="J604" s="15">
        <v>5264</v>
      </c>
      <c r="K604" s="15"/>
      <c r="L604" s="15">
        <v>696000</v>
      </c>
      <c r="M604" s="15"/>
      <c r="N604" s="147">
        <v>8562.6832400000003</v>
      </c>
      <c r="O604" s="147"/>
    </row>
    <row r="605" spans="1:15" hidden="1" outlineLevel="2" x14ac:dyDescent="0.3">
      <c r="A605" s="13">
        <v>2018</v>
      </c>
      <c r="B605" s="14" t="s">
        <v>150</v>
      </c>
      <c r="C605" s="14" t="s">
        <v>149</v>
      </c>
      <c r="D605" s="14">
        <v>53000</v>
      </c>
      <c r="E605" s="14" t="s">
        <v>175</v>
      </c>
      <c r="F605" s="14" t="s">
        <v>174</v>
      </c>
      <c r="G605" s="14" t="s">
        <v>109</v>
      </c>
      <c r="H605" s="15">
        <v>4445</v>
      </c>
      <c r="I605" s="15"/>
      <c r="J605" s="15">
        <v>6487</v>
      </c>
      <c r="K605" s="15"/>
      <c r="L605" s="15">
        <v>843125</v>
      </c>
      <c r="M605" s="15"/>
      <c r="N605" s="147">
        <v>10094.202939999999</v>
      </c>
      <c r="O605" s="147"/>
    </row>
    <row r="606" spans="1:15" hidden="1" outlineLevel="2" x14ac:dyDescent="0.3">
      <c r="A606" s="13">
        <v>2018</v>
      </c>
      <c r="B606" s="14" t="s">
        <v>150</v>
      </c>
      <c r="C606" s="14" t="s">
        <v>149</v>
      </c>
      <c r="D606" s="14">
        <v>54000</v>
      </c>
      <c r="E606" s="14" t="s">
        <v>173</v>
      </c>
      <c r="F606" s="14" t="s">
        <v>172</v>
      </c>
      <c r="G606" s="14" t="s">
        <v>108</v>
      </c>
      <c r="H606" s="15">
        <v>1493</v>
      </c>
      <c r="I606" s="15"/>
      <c r="J606" s="15">
        <v>2074</v>
      </c>
      <c r="K606" s="15"/>
      <c r="L606" s="15">
        <v>267694</v>
      </c>
      <c r="M606" s="15"/>
      <c r="N606" s="147">
        <v>3126.7438900000002</v>
      </c>
      <c r="O606" s="147"/>
    </row>
    <row r="607" spans="1:15" hidden="1" outlineLevel="2" x14ac:dyDescent="0.3">
      <c r="A607" s="13">
        <v>2018</v>
      </c>
      <c r="B607" s="14" t="s">
        <v>150</v>
      </c>
      <c r="C607" s="14" t="s">
        <v>149</v>
      </c>
      <c r="D607" s="14">
        <v>54000</v>
      </c>
      <c r="E607" s="14" t="s">
        <v>173</v>
      </c>
      <c r="F607" s="14" t="s">
        <v>172</v>
      </c>
      <c r="G607" s="14" t="s">
        <v>109</v>
      </c>
      <c r="H607" s="15">
        <v>1548</v>
      </c>
      <c r="I607" s="15"/>
      <c r="J607" s="15">
        <v>2358</v>
      </c>
      <c r="K607" s="15"/>
      <c r="L607" s="15">
        <v>275136</v>
      </c>
      <c r="M607" s="15"/>
      <c r="N607" s="147">
        <v>3095.5016300000002</v>
      </c>
      <c r="O607" s="147"/>
    </row>
    <row r="608" spans="1:15" hidden="1" outlineLevel="2" x14ac:dyDescent="0.3">
      <c r="A608" s="13">
        <v>2018</v>
      </c>
      <c r="B608" s="14" t="s">
        <v>150</v>
      </c>
      <c r="C608" s="14" t="s">
        <v>149</v>
      </c>
      <c r="D608" s="14">
        <v>55000</v>
      </c>
      <c r="E608" s="14" t="s">
        <v>171</v>
      </c>
      <c r="F608" s="14" t="s">
        <v>170</v>
      </c>
      <c r="G608" s="14" t="s">
        <v>108</v>
      </c>
      <c r="H608" s="15">
        <v>3092</v>
      </c>
      <c r="I608" s="15"/>
      <c r="J608" s="15">
        <v>4111</v>
      </c>
      <c r="K608" s="15"/>
      <c r="L608" s="15">
        <v>530082</v>
      </c>
      <c r="M608" s="15"/>
      <c r="N608" s="147">
        <v>6346.1189000000004</v>
      </c>
      <c r="O608" s="147"/>
    </row>
    <row r="609" spans="1:15" hidden="1" outlineLevel="2" x14ac:dyDescent="0.3">
      <c r="A609" s="13">
        <v>2018</v>
      </c>
      <c r="B609" s="14" t="s">
        <v>150</v>
      </c>
      <c r="C609" s="14" t="s">
        <v>149</v>
      </c>
      <c r="D609" s="14">
        <v>55000</v>
      </c>
      <c r="E609" s="14" t="s">
        <v>171</v>
      </c>
      <c r="F609" s="14" t="s">
        <v>170</v>
      </c>
      <c r="G609" s="14" t="s">
        <v>109</v>
      </c>
      <c r="H609" s="15">
        <v>3823</v>
      </c>
      <c r="I609" s="15"/>
      <c r="J609" s="15">
        <v>5325</v>
      </c>
      <c r="K609" s="15"/>
      <c r="L609" s="15">
        <v>686101</v>
      </c>
      <c r="M609" s="15"/>
      <c r="N609" s="147">
        <v>8118.0084999999999</v>
      </c>
      <c r="O609" s="147"/>
    </row>
    <row r="610" spans="1:15" hidden="1" outlineLevel="2" x14ac:dyDescent="0.3">
      <c r="A610" s="13">
        <v>2018</v>
      </c>
      <c r="B610" s="14" t="s">
        <v>150</v>
      </c>
      <c r="C610" s="14" t="s">
        <v>149</v>
      </c>
      <c r="D610" s="14">
        <v>56000</v>
      </c>
      <c r="E610" s="14" t="s">
        <v>169</v>
      </c>
      <c r="F610" s="14" t="s">
        <v>169</v>
      </c>
      <c r="G610" s="14" t="s">
        <v>108</v>
      </c>
      <c r="H610" s="15">
        <v>2250</v>
      </c>
      <c r="I610" s="15"/>
      <c r="J610" s="15">
        <v>2942</v>
      </c>
      <c r="K610" s="15"/>
      <c r="L610" s="15">
        <v>362428</v>
      </c>
      <c r="M610" s="15"/>
      <c r="N610" s="147">
        <v>4272.16705</v>
      </c>
      <c r="O610" s="147"/>
    </row>
    <row r="611" spans="1:15" hidden="1" outlineLevel="2" x14ac:dyDescent="0.3">
      <c r="A611" s="13">
        <v>2018</v>
      </c>
      <c r="B611" s="14" t="s">
        <v>150</v>
      </c>
      <c r="C611" s="14" t="s">
        <v>149</v>
      </c>
      <c r="D611" s="14">
        <v>56000</v>
      </c>
      <c r="E611" s="14" t="s">
        <v>169</v>
      </c>
      <c r="F611" s="14" t="s">
        <v>169</v>
      </c>
      <c r="G611" s="14" t="s">
        <v>109</v>
      </c>
      <c r="H611" s="15">
        <v>2627</v>
      </c>
      <c r="I611" s="15"/>
      <c r="J611" s="15">
        <v>3546</v>
      </c>
      <c r="K611" s="15"/>
      <c r="L611" s="15">
        <v>441922</v>
      </c>
      <c r="M611" s="15"/>
      <c r="N611" s="147">
        <v>5106.0987999999998</v>
      </c>
      <c r="O611" s="147"/>
    </row>
    <row r="612" spans="1:15" hidden="1" outlineLevel="2" x14ac:dyDescent="0.3">
      <c r="A612" s="13">
        <v>2018</v>
      </c>
      <c r="B612" s="14" t="s">
        <v>150</v>
      </c>
      <c r="C612" s="14" t="s">
        <v>149</v>
      </c>
      <c r="D612" s="14">
        <v>57000</v>
      </c>
      <c r="E612" s="14" t="s">
        <v>168</v>
      </c>
      <c r="F612" s="14" t="s">
        <v>167</v>
      </c>
      <c r="G612" s="14" t="s">
        <v>108</v>
      </c>
      <c r="H612" s="15">
        <v>2659</v>
      </c>
      <c r="I612" s="15"/>
      <c r="J612" s="15">
        <v>3610</v>
      </c>
      <c r="K612" s="15"/>
      <c r="L612" s="15">
        <v>442131</v>
      </c>
      <c r="M612" s="15"/>
      <c r="N612" s="147">
        <v>5183.2176099999997</v>
      </c>
      <c r="O612" s="147"/>
    </row>
    <row r="613" spans="1:15" hidden="1" outlineLevel="2" x14ac:dyDescent="0.3">
      <c r="A613" s="13">
        <v>2018</v>
      </c>
      <c r="B613" s="14" t="s">
        <v>150</v>
      </c>
      <c r="C613" s="14" t="s">
        <v>149</v>
      </c>
      <c r="D613" s="14">
        <v>57000</v>
      </c>
      <c r="E613" s="14" t="s">
        <v>168</v>
      </c>
      <c r="F613" s="14" t="s">
        <v>167</v>
      </c>
      <c r="G613" s="14" t="s">
        <v>109</v>
      </c>
      <c r="H613" s="15">
        <v>3069</v>
      </c>
      <c r="I613" s="15"/>
      <c r="J613" s="15">
        <v>4351</v>
      </c>
      <c r="K613" s="15"/>
      <c r="L613" s="15">
        <v>520451</v>
      </c>
      <c r="M613" s="15"/>
      <c r="N613" s="147">
        <v>6027.68433</v>
      </c>
      <c r="O613" s="147"/>
    </row>
    <row r="614" spans="1:15" hidden="1" outlineLevel="2" x14ac:dyDescent="0.3">
      <c r="A614" s="13">
        <v>2018</v>
      </c>
      <c r="B614" s="14" t="s">
        <v>150</v>
      </c>
      <c r="C614" s="14" t="s">
        <v>149</v>
      </c>
      <c r="D614" s="14">
        <v>61000</v>
      </c>
      <c r="E614" s="14" t="s">
        <v>166</v>
      </c>
      <c r="F614" s="14" t="s">
        <v>165</v>
      </c>
      <c r="G614" s="14" t="s">
        <v>108</v>
      </c>
      <c r="H614" s="15">
        <v>2203</v>
      </c>
      <c r="I614" s="15"/>
      <c r="J614" s="15">
        <v>3050</v>
      </c>
      <c r="K614" s="15"/>
      <c r="L614" s="15">
        <v>342131</v>
      </c>
      <c r="M614" s="15"/>
      <c r="N614" s="147">
        <v>3911.9112700000001</v>
      </c>
      <c r="O614" s="147"/>
    </row>
    <row r="615" spans="1:15" hidden="1" outlineLevel="2" x14ac:dyDescent="0.3">
      <c r="A615" s="13">
        <v>2018</v>
      </c>
      <c r="B615" s="14" t="s">
        <v>150</v>
      </c>
      <c r="C615" s="14" t="s">
        <v>149</v>
      </c>
      <c r="D615" s="14">
        <v>61000</v>
      </c>
      <c r="E615" s="14" t="s">
        <v>166</v>
      </c>
      <c r="F615" s="14" t="s">
        <v>165</v>
      </c>
      <c r="G615" s="14" t="s">
        <v>109</v>
      </c>
      <c r="H615" s="15">
        <v>2731</v>
      </c>
      <c r="I615" s="15"/>
      <c r="J615" s="15">
        <v>3925</v>
      </c>
      <c r="K615" s="15"/>
      <c r="L615" s="15">
        <v>468065</v>
      </c>
      <c r="M615" s="15"/>
      <c r="N615" s="147">
        <v>5266.6200399999998</v>
      </c>
      <c r="O615" s="147"/>
    </row>
    <row r="616" spans="1:15" hidden="1" outlineLevel="2" x14ac:dyDescent="0.3">
      <c r="A616" s="13">
        <v>2018</v>
      </c>
      <c r="B616" s="14" t="s">
        <v>150</v>
      </c>
      <c r="C616" s="14" t="s">
        <v>149</v>
      </c>
      <c r="D616" s="14">
        <v>62000</v>
      </c>
      <c r="E616" s="14" t="s">
        <v>164</v>
      </c>
      <c r="F616" s="14" t="s">
        <v>163</v>
      </c>
      <c r="G616" s="14" t="s">
        <v>108</v>
      </c>
      <c r="H616" s="15">
        <v>11427</v>
      </c>
      <c r="I616" s="15"/>
      <c r="J616" s="15">
        <v>16462</v>
      </c>
      <c r="K616" s="15"/>
      <c r="L616" s="15">
        <v>1935821</v>
      </c>
      <c r="M616" s="15"/>
      <c r="N616" s="147">
        <v>23421.546900000001</v>
      </c>
      <c r="O616" s="147"/>
    </row>
    <row r="617" spans="1:15" hidden="1" outlineLevel="2" x14ac:dyDescent="0.3">
      <c r="A617" s="13">
        <v>2018</v>
      </c>
      <c r="B617" s="14" t="s">
        <v>150</v>
      </c>
      <c r="C617" s="14" t="s">
        <v>149</v>
      </c>
      <c r="D617" s="14">
        <v>62000</v>
      </c>
      <c r="E617" s="14" t="s">
        <v>164</v>
      </c>
      <c r="F617" s="14" t="s">
        <v>163</v>
      </c>
      <c r="G617" s="14" t="s">
        <v>109</v>
      </c>
      <c r="H617" s="15">
        <v>14292</v>
      </c>
      <c r="I617" s="15"/>
      <c r="J617" s="15">
        <v>21821</v>
      </c>
      <c r="K617" s="15"/>
      <c r="L617" s="15">
        <v>2542386</v>
      </c>
      <c r="M617" s="15"/>
      <c r="N617" s="147">
        <v>30158.781279999999</v>
      </c>
      <c r="O617" s="147"/>
    </row>
    <row r="618" spans="1:15" hidden="1" outlineLevel="2" x14ac:dyDescent="0.3">
      <c r="A618" s="13">
        <v>2018</v>
      </c>
      <c r="B618" s="14" t="s">
        <v>150</v>
      </c>
      <c r="C618" s="14" t="s">
        <v>149</v>
      </c>
      <c r="D618" s="14">
        <v>63000</v>
      </c>
      <c r="E618" s="14" t="s">
        <v>145</v>
      </c>
      <c r="F618" s="14" t="s">
        <v>145</v>
      </c>
      <c r="G618" s="14" t="s">
        <v>108</v>
      </c>
      <c r="H618" s="15">
        <v>5064</v>
      </c>
      <c r="I618" s="15"/>
      <c r="J618" s="15">
        <v>7305</v>
      </c>
      <c r="K618" s="15"/>
      <c r="L618" s="15">
        <v>878351</v>
      </c>
      <c r="M618" s="15"/>
      <c r="N618" s="147">
        <v>10230.0828</v>
      </c>
      <c r="O618" s="147"/>
    </row>
    <row r="619" spans="1:15" hidden="1" outlineLevel="2" x14ac:dyDescent="0.3">
      <c r="A619" s="13">
        <v>2018</v>
      </c>
      <c r="B619" s="14" t="s">
        <v>150</v>
      </c>
      <c r="C619" s="14" t="s">
        <v>149</v>
      </c>
      <c r="D619" s="14">
        <v>63000</v>
      </c>
      <c r="E619" s="14" t="s">
        <v>145</v>
      </c>
      <c r="F619" s="14" t="s">
        <v>145</v>
      </c>
      <c r="G619" s="14" t="s">
        <v>109</v>
      </c>
      <c r="H619" s="15">
        <v>5912</v>
      </c>
      <c r="I619" s="15"/>
      <c r="J619" s="15">
        <v>8947</v>
      </c>
      <c r="K619" s="15"/>
      <c r="L619" s="15">
        <v>1094525</v>
      </c>
      <c r="M619" s="15"/>
      <c r="N619" s="147">
        <v>12664.72702</v>
      </c>
      <c r="O619" s="147"/>
    </row>
    <row r="620" spans="1:15" hidden="1" outlineLevel="2" x14ac:dyDescent="0.3">
      <c r="A620" s="13">
        <v>2018</v>
      </c>
      <c r="B620" s="14" t="s">
        <v>150</v>
      </c>
      <c r="C620" s="14" t="s">
        <v>149</v>
      </c>
      <c r="D620" s="14">
        <v>64000</v>
      </c>
      <c r="E620" s="14" t="s">
        <v>162</v>
      </c>
      <c r="F620" s="14" t="s">
        <v>161</v>
      </c>
      <c r="G620" s="14" t="s">
        <v>108</v>
      </c>
      <c r="H620" s="15">
        <v>1632</v>
      </c>
      <c r="I620" s="15"/>
      <c r="J620" s="15">
        <v>2264</v>
      </c>
      <c r="K620" s="15"/>
      <c r="L620" s="15">
        <v>262731</v>
      </c>
      <c r="M620" s="15"/>
      <c r="N620" s="147">
        <v>3040.6806799999999</v>
      </c>
      <c r="O620" s="147"/>
    </row>
    <row r="621" spans="1:15" hidden="1" outlineLevel="2" x14ac:dyDescent="0.3">
      <c r="A621" s="13">
        <v>2018</v>
      </c>
      <c r="B621" s="14" t="s">
        <v>150</v>
      </c>
      <c r="C621" s="14" t="s">
        <v>149</v>
      </c>
      <c r="D621" s="14">
        <v>64000</v>
      </c>
      <c r="E621" s="14" t="s">
        <v>162</v>
      </c>
      <c r="F621" s="14" t="s">
        <v>161</v>
      </c>
      <c r="G621" s="14" t="s">
        <v>109</v>
      </c>
      <c r="H621" s="15">
        <v>2011</v>
      </c>
      <c r="I621" s="15"/>
      <c r="J621" s="15">
        <v>2978</v>
      </c>
      <c r="K621" s="15"/>
      <c r="L621" s="15">
        <v>347780</v>
      </c>
      <c r="M621" s="15"/>
      <c r="N621" s="147">
        <v>3937.71443</v>
      </c>
      <c r="O621" s="147"/>
    </row>
    <row r="622" spans="1:15" hidden="1" outlineLevel="2" x14ac:dyDescent="0.3">
      <c r="A622" s="13">
        <v>2018</v>
      </c>
      <c r="B622" s="14" t="s">
        <v>150</v>
      </c>
      <c r="C622" s="14" t="s">
        <v>149</v>
      </c>
      <c r="D622" s="14">
        <v>81000</v>
      </c>
      <c r="E622" s="14" t="s">
        <v>160</v>
      </c>
      <c r="F622" s="14" t="s">
        <v>159</v>
      </c>
      <c r="G622" s="14" t="s">
        <v>108</v>
      </c>
      <c r="H622" s="15">
        <v>888</v>
      </c>
      <c r="I622" s="15"/>
      <c r="J622" s="15">
        <v>1192</v>
      </c>
      <c r="K622" s="15"/>
      <c r="L622" s="15">
        <v>123669</v>
      </c>
      <c r="M622" s="15"/>
      <c r="N622" s="147">
        <v>1436.94111</v>
      </c>
      <c r="O622" s="147"/>
    </row>
    <row r="623" spans="1:15" hidden="1" outlineLevel="2" x14ac:dyDescent="0.3">
      <c r="A623" s="13">
        <v>2018</v>
      </c>
      <c r="B623" s="14" t="s">
        <v>150</v>
      </c>
      <c r="C623" s="14" t="s">
        <v>149</v>
      </c>
      <c r="D623" s="14">
        <v>81000</v>
      </c>
      <c r="E623" s="14" t="s">
        <v>160</v>
      </c>
      <c r="F623" s="14" t="s">
        <v>159</v>
      </c>
      <c r="G623" s="14" t="s">
        <v>109</v>
      </c>
      <c r="H623" s="15">
        <v>972</v>
      </c>
      <c r="I623" s="15"/>
      <c r="J623" s="15">
        <v>1304</v>
      </c>
      <c r="K623" s="15"/>
      <c r="L623" s="15">
        <v>132209</v>
      </c>
      <c r="M623" s="15"/>
      <c r="N623" s="147">
        <v>1531.1168600000001</v>
      </c>
      <c r="O623" s="147"/>
    </row>
    <row r="624" spans="1:15" hidden="1" outlineLevel="2" x14ac:dyDescent="0.3">
      <c r="A624" s="13">
        <v>2018</v>
      </c>
      <c r="B624" s="14" t="s">
        <v>150</v>
      </c>
      <c r="C624" s="14" t="s">
        <v>149</v>
      </c>
      <c r="D624" s="14">
        <v>82000</v>
      </c>
      <c r="E624" s="14" t="s">
        <v>158</v>
      </c>
      <c r="F624" s="14" t="s">
        <v>157</v>
      </c>
      <c r="G624" s="14" t="s">
        <v>108</v>
      </c>
      <c r="H624" s="15">
        <v>986</v>
      </c>
      <c r="I624" s="15"/>
      <c r="J624" s="15">
        <v>1269</v>
      </c>
      <c r="K624" s="15"/>
      <c r="L624" s="15">
        <v>165663</v>
      </c>
      <c r="M624" s="15"/>
      <c r="N624" s="147">
        <v>1873.4789800000001</v>
      </c>
      <c r="O624" s="147"/>
    </row>
    <row r="625" spans="1:15" hidden="1" outlineLevel="2" x14ac:dyDescent="0.3">
      <c r="A625" s="13">
        <v>2018</v>
      </c>
      <c r="B625" s="14" t="s">
        <v>150</v>
      </c>
      <c r="C625" s="14" t="s">
        <v>149</v>
      </c>
      <c r="D625" s="14">
        <v>82000</v>
      </c>
      <c r="E625" s="14" t="s">
        <v>158</v>
      </c>
      <c r="F625" s="14" t="s">
        <v>157</v>
      </c>
      <c r="G625" s="14" t="s">
        <v>109</v>
      </c>
      <c r="H625" s="15">
        <v>1291</v>
      </c>
      <c r="I625" s="15"/>
      <c r="J625" s="15">
        <v>1764</v>
      </c>
      <c r="K625" s="15"/>
      <c r="L625" s="15">
        <v>207587</v>
      </c>
      <c r="M625" s="15"/>
      <c r="N625" s="147">
        <v>2302.9990400000002</v>
      </c>
      <c r="O625" s="147"/>
    </row>
    <row r="626" spans="1:15" hidden="1" outlineLevel="2" x14ac:dyDescent="0.3">
      <c r="A626" s="13">
        <v>2018</v>
      </c>
      <c r="B626" s="14" t="s">
        <v>150</v>
      </c>
      <c r="C626" s="14" t="s">
        <v>149</v>
      </c>
      <c r="D626" s="14">
        <v>83000</v>
      </c>
      <c r="E626" s="14" t="s">
        <v>156</v>
      </c>
      <c r="F626" s="14" t="s">
        <v>156</v>
      </c>
      <c r="G626" s="14" t="s">
        <v>108</v>
      </c>
      <c r="H626" s="15">
        <v>1433</v>
      </c>
      <c r="I626" s="15"/>
      <c r="J626" s="15">
        <v>1986</v>
      </c>
      <c r="K626" s="15"/>
      <c r="L626" s="15">
        <v>261043</v>
      </c>
      <c r="M626" s="15"/>
      <c r="N626" s="147">
        <v>2859.1662900000001</v>
      </c>
      <c r="O626" s="147"/>
    </row>
    <row r="627" spans="1:15" hidden="1" outlineLevel="2" x14ac:dyDescent="0.3">
      <c r="A627" s="13">
        <v>2018</v>
      </c>
      <c r="B627" s="14" t="s">
        <v>150</v>
      </c>
      <c r="C627" s="14" t="s">
        <v>149</v>
      </c>
      <c r="D627" s="14">
        <v>83000</v>
      </c>
      <c r="E627" s="14" t="s">
        <v>156</v>
      </c>
      <c r="F627" s="14" t="s">
        <v>156</v>
      </c>
      <c r="G627" s="14" t="s">
        <v>109</v>
      </c>
      <c r="H627" s="15">
        <v>1679</v>
      </c>
      <c r="I627" s="15"/>
      <c r="J627" s="15">
        <v>2374</v>
      </c>
      <c r="K627" s="15"/>
      <c r="L627" s="15">
        <v>297707</v>
      </c>
      <c r="M627" s="15"/>
      <c r="N627" s="147">
        <v>3300.3920499999999</v>
      </c>
      <c r="O627" s="147"/>
    </row>
    <row r="628" spans="1:15" hidden="1" outlineLevel="2" x14ac:dyDescent="0.3">
      <c r="A628" s="13">
        <v>2018</v>
      </c>
      <c r="B628" s="14" t="s">
        <v>150</v>
      </c>
      <c r="C628" s="14" t="s">
        <v>149</v>
      </c>
      <c r="D628" s="14">
        <v>84000</v>
      </c>
      <c r="E628" s="14" t="s">
        <v>155</v>
      </c>
      <c r="F628" s="14" t="s">
        <v>155</v>
      </c>
      <c r="G628" s="14" t="s">
        <v>108</v>
      </c>
      <c r="H628" s="15">
        <v>1394</v>
      </c>
      <c r="I628" s="15"/>
      <c r="J628" s="15">
        <v>1898</v>
      </c>
      <c r="K628" s="15"/>
      <c r="L628" s="15">
        <v>217609</v>
      </c>
      <c r="M628" s="15"/>
      <c r="N628" s="147">
        <v>2390.1770499999998</v>
      </c>
      <c r="O628" s="147"/>
    </row>
    <row r="629" spans="1:15" hidden="1" outlineLevel="2" x14ac:dyDescent="0.3">
      <c r="A629" s="13">
        <v>2018</v>
      </c>
      <c r="B629" s="14" t="s">
        <v>150</v>
      </c>
      <c r="C629" s="14" t="s">
        <v>149</v>
      </c>
      <c r="D629" s="14">
        <v>84000</v>
      </c>
      <c r="E629" s="14" t="s">
        <v>155</v>
      </c>
      <c r="F629" s="14" t="s">
        <v>155</v>
      </c>
      <c r="G629" s="14" t="s">
        <v>109</v>
      </c>
      <c r="H629" s="15">
        <v>1666</v>
      </c>
      <c r="I629" s="15"/>
      <c r="J629" s="15">
        <v>2431</v>
      </c>
      <c r="K629" s="15"/>
      <c r="L629" s="15">
        <v>263113</v>
      </c>
      <c r="M629" s="15"/>
      <c r="N629" s="147">
        <v>2964.5867499999999</v>
      </c>
      <c r="O629" s="147"/>
    </row>
    <row r="630" spans="1:15" hidden="1" outlineLevel="2" x14ac:dyDescent="0.3">
      <c r="A630" s="13">
        <v>2018</v>
      </c>
      <c r="B630" s="14" t="s">
        <v>150</v>
      </c>
      <c r="C630" s="14" t="s">
        <v>149</v>
      </c>
      <c r="D630" s="14">
        <v>85000</v>
      </c>
      <c r="E630" s="14" t="s">
        <v>154</v>
      </c>
      <c r="F630" s="14" t="s">
        <v>154</v>
      </c>
      <c r="G630" s="14" t="s">
        <v>108</v>
      </c>
      <c r="H630" s="15">
        <v>1034</v>
      </c>
      <c r="I630" s="15"/>
      <c r="J630" s="15">
        <v>1342</v>
      </c>
      <c r="K630" s="15"/>
      <c r="L630" s="15">
        <v>149603</v>
      </c>
      <c r="M630" s="15"/>
      <c r="N630" s="147">
        <v>1680.59449</v>
      </c>
      <c r="O630" s="147"/>
    </row>
    <row r="631" spans="1:15" hidden="1" outlineLevel="2" x14ac:dyDescent="0.3">
      <c r="A631" s="13">
        <v>2018</v>
      </c>
      <c r="B631" s="14" t="s">
        <v>150</v>
      </c>
      <c r="C631" s="14" t="s">
        <v>149</v>
      </c>
      <c r="D631" s="14">
        <v>85000</v>
      </c>
      <c r="E631" s="14" t="s">
        <v>154</v>
      </c>
      <c r="F631" s="14" t="s">
        <v>154</v>
      </c>
      <c r="G631" s="14" t="s">
        <v>109</v>
      </c>
      <c r="H631" s="15">
        <v>1146</v>
      </c>
      <c r="I631" s="15"/>
      <c r="J631" s="15">
        <v>1520</v>
      </c>
      <c r="K631" s="15"/>
      <c r="L631" s="15">
        <v>158834</v>
      </c>
      <c r="M631" s="15"/>
      <c r="N631" s="147">
        <v>1783.0666100000001</v>
      </c>
      <c r="O631" s="147"/>
    </row>
    <row r="632" spans="1:15" hidden="1" outlineLevel="2" x14ac:dyDescent="0.3">
      <c r="A632" s="13">
        <v>2018</v>
      </c>
      <c r="B632" s="14" t="s">
        <v>150</v>
      </c>
      <c r="C632" s="14" t="s">
        <v>149</v>
      </c>
      <c r="D632" s="14">
        <v>91000</v>
      </c>
      <c r="E632" s="14" t="s">
        <v>153</v>
      </c>
      <c r="F632" s="14" t="s">
        <v>153</v>
      </c>
      <c r="G632" s="14" t="s">
        <v>108</v>
      </c>
      <c r="H632" s="15">
        <v>2197</v>
      </c>
      <c r="I632" s="15"/>
      <c r="J632" s="15">
        <v>2898</v>
      </c>
      <c r="K632" s="15"/>
      <c r="L632" s="15">
        <v>359283</v>
      </c>
      <c r="M632" s="15"/>
      <c r="N632" s="147">
        <v>3987.6620400000002</v>
      </c>
      <c r="O632" s="147"/>
    </row>
    <row r="633" spans="1:15" hidden="1" outlineLevel="2" x14ac:dyDescent="0.3">
      <c r="A633" s="13">
        <v>2018</v>
      </c>
      <c r="B633" s="14" t="s">
        <v>150</v>
      </c>
      <c r="C633" s="14" t="s">
        <v>149</v>
      </c>
      <c r="D633" s="14">
        <v>91000</v>
      </c>
      <c r="E633" s="14" t="s">
        <v>153</v>
      </c>
      <c r="F633" s="14" t="s">
        <v>153</v>
      </c>
      <c r="G633" s="14" t="s">
        <v>109</v>
      </c>
      <c r="H633" s="15">
        <v>2772</v>
      </c>
      <c r="I633" s="15"/>
      <c r="J633" s="15">
        <v>3925</v>
      </c>
      <c r="K633" s="15"/>
      <c r="L633" s="15">
        <v>471144</v>
      </c>
      <c r="M633" s="15"/>
      <c r="N633" s="147">
        <v>5239.8503799999999</v>
      </c>
      <c r="O633" s="147"/>
    </row>
    <row r="634" spans="1:15" hidden="1" outlineLevel="2" x14ac:dyDescent="0.3">
      <c r="A634" s="13">
        <v>2018</v>
      </c>
      <c r="B634" s="14" t="s">
        <v>150</v>
      </c>
      <c r="C634" s="14" t="s">
        <v>149</v>
      </c>
      <c r="D634" s="14">
        <v>92000</v>
      </c>
      <c r="E634" s="14" t="s">
        <v>152</v>
      </c>
      <c r="F634" s="14" t="s">
        <v>151</v>
      </c>
      <c r="G634" s="14" t="s">
        <v>108</v>
      </c>
      <c r="H634" s="15">
        <v>6008</v>
      </c>
      <c r="I634" s="15"/>
      <c r="J634" s="15">
        <v>8246</v>
      </c>
      <c r="K634" s="15"/>
      <c r="L634" s="15">
        <v>990708</v>
      </c>
      <c r="M634" s="15"/>
      <c r="N634" s="147">
        <v>11645.75409</v>
      </c>
      <c r="O634" s="147"/>
    </row>
    <row r="635" spans="1:15" hidden="1" outlineLevel="2" x14ac:dyDescent="0.3">
      <c r="A635" s="13">
        <v>2018</v>
      </c>
      <c r="B635" s="14" t="s">
        <v>150</v>
      </c>
      <c r="C635" s="14" t="s">
        <v>149</v>
      </c>
      <c r="D635" s="14">
        <v>92000</v>
      </c>
      <c r="E635" s="14" t="s">
        <v>152</v>
      </c>
      <c r="F635" s="14" t="s">
        <v>151</v>
      </c>
      <c r="G635" s="14" t="s">
        <v>109</v>
      </c>
      <c r="H635" s="15">
        <v>7162</v>
      </c>
      <c r="I635" s="15"/>
      <c r="J635" s="15">
        <v>10422</v>
      </c>
      <c r="K635" s="15"/>
      <c r="L635" s="15">
        <v>1222499</v>
      </c>
      <c r="M635" s="15"/>
      <c r="N635" s="147">
        <v>13999.68024</v>
      </c>
      <c r="O635" s="147"/>
    </row>
    <row r="636" spans="1:15" hidden="1" outlineLevel="2" x14ac:dyDescent="0.3">
      <c r="A636" s="13">
        <v>2018</v>
      </c>
      <c r="B636" s="14" t="s">
        <v>150</v>
      </c>
      <c r="C636" s="14" t="s">
        <v>149</v>
      </c>
      <c r="D636" s="14">
        <v>93000</v>
      </c>
      <c r="E636" s="14" t="s">
        <v>148</v>
      </c>
      <c r="F636" s="14" t="s">
        <v>148</v>
      </c>
      <c r="G636" s="14" t="s">
        <v>108</v>
      </c>
      <c r="H636" s="15">
        <v>953</v>
      </c>
      <c r="I636" s="15"/>
      <c r="J636" s="15">
        <v>1230</v>
      </c>
      <c r="K636" s="15"/>
      <c r="L636" s="15">
        <v>149378</v>
      </c>
      <c r="M636" s="15"/>
      <c r="N636" s="147">
        <v>1659.18905</v>
      </c>
      <c r="O636" s="147"/>
    </row>
    <row r="637" spans="1:15" hidden="1" outlineLevel="2" x14ac:dyDescent="0.3">
      <c r="A637" s="13">
        <v>2018</v>
      </c>
      <c r="B637" s="14" t="s">
        <v>150</v>
      </c>
      <c r="C637" s="14" t="s">
        <v>149</v>
      </c>
      <c r="D637" s="14">
        <v>93000</v>
      </c>
      <c r="E637" s="14" t="s">
        <v>148</v>
      </c>
      <c r="F637" s="14" t="s">
        <v>148</v>
      </c>
      <c r="G637" s="14" t="s">
        <v>109</v>
      </c>
      <c r="H637" s="15">
        <v>1268</v>
      </c>
      <c r="I637" s="15"/>
      <c r="J637" s="15">
        <v>1779</v>
      </c>
      <c r="K637" s="15"/>
      <c r="L637" s="15">
        <v>214233</v>
      </c>
      <c r="M637" s="15"/>
      <c r="N637" s="147">
        <v>2460.2273399999999</v>
      </c>
      <c r="O637" s="147"/>
    </row>
    <row r="638" spans="1:15" hidden="1" outlineLevel="2" x14ac:dyDescent="0.3">
      <c r="A638" s="13">
        <v>2018</v>
      </c>
      <c r="B638" s="14" t="s">
        <v>147</v>
      </c>
      <c r="C638" s="14" t="s">
        <v>146</v>
      </c>
      <c r="D638" s="14">
        <v>63000</v>
      </c>
      <c r="E638" s="14" t="s">
        <v>145</v>
      </c>
      <c r="F638" s="14" t="s">
        <v>145</v>
      </c>
      <c r="G638" s="14" t="s">
        <v>108</v>
      </c>
      <c r="H638" s="15">
        <v>1282</v>
      </c>
      <c r="I638" s="15"/>
      <c r="J638" s="15">
        <v>1603</v>
      </c>
      <c r="K638" s="15"/>
      <c r="L638" s="15">
        <v>215299</v>
      </c>
      <c r="M638" s="15"/>
      <c r="N638" s="147">
        <v>2383.2930799999999</v>
      </c>
      <c r="O638" s="147"/>
    </row>
    <row r="639" spans="1:15" hidden="1" outlineLevel="2" x14ac:dyDescent="0.3">
      <c r="A639" s="13">
        <v>2018</v>
      </c>
      <c r="B639" s="14" t="s">
        <v>147</v>
      </c>
      <c r="C639" s="14" t="s">
        <v>146</v>
      </c>
      <c r="D639" s="14">
        <v>63000</v>
      </c>
      <c r="E639" s="14" t="s">
        <v>145</v>
      </c>
      <c r="F639" s="14" t="s">
        <v>145</v>
      </c>
      <c r="G639" s="14" t="s">
        <v>109</v>
      </c>
      <c r="H639" s="15">
        <v>1730</v>
      </c>
      <c r="I639" s="15"/>
      <c r="J639" s="15">
        <v>2288</v>
      </c>
      <c r="K639" s="15"/>
      <c r="L639" s="15">
        <v>293207</v>
      </c>
      <c r="M639" s="15"/>
      <c r="N639" s="147">
        <v>3194.7295399999998</v>
      </c>
      <c r="O639" s="147"/>
    </row>
    <row r="640" spans="1:15" hidden="1" outlineLevel="2" x14ac:dyDescent="0.3">
      <c r="A640" s="13">
        <v>2018</v>
      </c>
      <c r="B640" s="14" t="s">
        <v>144</v>
      </c>
      <c r="C640" s="14" t="s">
        <v>143</v>
      </c>
      <c r="D640" s="14" t="s">
        <v>118</v>
      </c>
      <c r="E640" s="14" t="s">
        <v>144</v>
      </c>
      <c r="F640" s="14" t="s">
        <v>143</v>
      </c>
      <c r="G640" s="14" t="s">
        <v>108</v>
      </c>
      <c r="H640" s="15">
        <v>7271</v>
      </c>
      <c r="I640" s="15"/>
      <c r="J640" s="15">
        <v>8443</v>
      </c>
      <c r="K640" s="15"/>
      <c r="L640" s="15">
        <v>1156838</v>
      </c>
      <c r="M640" s="15"/>
      <c r="N640" s="147">
        <v>14392.911829999999</v>
      </c>
      <c r="O640" s="147"/>
    </row>
    <row r="641" spans="1:15" hidden="1" outlineLevel="2" x14ac:dyDescent="0.3">
      <c r="A641" s="13">
        <v>2018</v>
      </c>
      <c r="B641" s="14" t="s">
        <v>144</v>
      </c>
      <c r="C641" s="14" t="s">
        <v>143</v>
      </c>
      <c r="D641" s="14" t="s">
        <v>118</v>
      </c>
      <c r="E641" s="14" t="s">
        <v>144</v>
      </c>
      <c r="F641" s="14" t="s">
        <v>143</v>
      </c>
      <c r="G641" s="14" t="s">
        <v>109</v>
      </c>
      <c r="H641" s="15">
        <v>8306</v>
      </c>
      <c r="I641" s="15"/>
      <c r="J641" s="15">
        <v>9946</v>
      </c>
      <c r="K641" s="15"/>
      <c r="L641" s="15">
        <v>1299959</v>
      </c>
      <c r="M641" s="15"/>
      <c r="N641" s="147">
        <v>15822.730019999999</v>
      </c>
      <c r="O641" s="147"/>
    </row>
    <row r="642" spans="1:15" outlineLevel="1" collapsed="1" x14ac:dyDescent="0.3">
      <c r="A642" s="25" t="s">
        <v>106</v>
      </c>
      <c r="B642" s="17"/>
      <c r="C642" s="17"/>
      <c r="D642" s="17"/>
      <c r="E642" s="17"/>
      <c r="F642" s="17"/>
      <c r="G642" s="17"/>
      <c r="H642" s="18">
        <f>SUBTOTAL(9,H552:H641)</f>
        <v>544749</v>
      </c>
      <c r="I642" s="18"/>
      <c r="J642" s="18">
        <f>SUBTOTAL(9,J552:J641)</f>
        <v>831442</v>
      </c>
      <c r="K642" s="18"/>
      <c r="L642" s="18">
        <f>SUBTOTAL(9,L552:L641)</f>
        <v>98104829</v>
      </c>
      <c r="M642" s="18"/>
      <c r="N642" s="148">
        <f>SUBTOTAL(9,N552:N641)</f>
        <v>1165181.2790299999</v>
      </c>
      <c r="O642" s="148"/>
    </row>
    <row r="643" spans="1:15" hidden="1" outlineLevel="2" x14ac:dyDescent="0.3">
      <c r="A643" s="19">
        <v>2017</v>
      </c>
      <c r="B643" t="s">
        <v>188</v>
      </c>
      <c r="C643" t="s">
        <v>187</v>
      </c>
      <c r="D643">
        <v>11000</v>
      </c>
      <c r="E643" t="s">
        <v>225</v>
      </c>
      <c r="F643" t="s">
        <v>224</v>
      </c>
      <c r="G643" t="s">
        <v>108</v>
      </c>
      <c r="H643" s="11">
        <v>24042</v>
      </c>
      <c r="J643" s="11">
        <v>38585</v>
      </c>
      <c r="L643" s="11">
        <v>4176758</v>
      </c>
      <c r="N643" s="149">
        <v>49738.150529999999</v>
      </c>
      <c r="O643" s="149"/>
    </row>
    <row r="644" spans="1:15" hidden="1" outlineLevel="2" x14ac:dyDescent="0.3">
      <c r="A644" s="19">
        <v>2017</v>
      </c>
      <c r="B644" t="s">
        <v>188</v>
      </c>
      <c r="C644" t="s">
        <v>187</v>
      </c>
      <c r="D644">
        <v>11000</v>
      </c>
      <c r="E644" t="s">
        <v>225</v>
      </c>
      <c r="F644" t="s">
        <v>224</v>
      </c>
      <c r="G644" t="s">
        <v>109</v>
      </c>
      <c r="H644" s="11">
        <v>26713</v>
      </c>
      <c r="J644" s="11">
        <v>44573</v>
      </c>
      <c r="L644" s="11">
        <v>4950057</v>
      </c>
      <c r="N644" s="149">
        <v>57173.610860000001</v>
      </c>
      <c r="O644" s="149"/>
    </row>
    <row r="645" spans="1:15" hidden="1" outlineLevel="2" x14ac:dyDescent="0.3">
      <c r="A645" s="19">
        <v>2017</v>
      </c>
      <c r="B645" t="s">
        <v>188</v>
      </c>
      <c r="C645" t="s">
        <v>187</v>
      </c>
      <c r="D645">
        <v>12000</v>
      </c>
      <c r="E645" t="s">
        <v>223</v>
      </c>
      <c r="F645" t="s">
        <v>222</v>
      </c>
      <c r="G645" t="s">
        <v>108</v>
      </c>
      <c r="H645" s="11">
        <v>7943</v>
      </c>
      <c r="J645" s="11">
        <v>11964</v>
      </c>
      <c r="L645" s="11">
        <v>1318776</v>
      </c>
      <c r="N645" s="149">
        <v>15784.92038</v>
      </c>
      <c r="O645" s="149"/>
    </row>
    <row r="646" spans="1:15" hidden="1" outlineLevel="2" x14ac:dyDescent="0.3">
      <c r="A646" s="19">
        <v>2017</v>
      </c>
      <c r="B646" t="s">
        <v>188</v>
      </c>
      <c r="C646" t="s">
        <v>187</v>
      </c>
      <c r="D646">
        <v>12000</v>
      </c>
      <c r="E646" t="s">
        <v>223</v>
      </c>
      <c r="F646" t="s">
        <v>222</v>
      </c>
      <c r="G646" t="s">
        <v>109</v>
      </c>
      <c r="H646" s="11">
        <v>9051</v>
      </c>
      <c r="J646" s="11">
        <v>14408</v>
      </c>
      <c r="L646" s="11">
        <v>1609786</v>
      </c>
      <c r="N646" s="149">
        <v>18520.963</v>
      </c>
      <c r="O646" s="149"/>
    </row>
    <row r="647" spans="1:15" hidden="1" outlineLevel="2" x14ac:dyDescent="0.3">
      <c r="A647" s="19">
        <v>2017</v>
      </c>
      <c r="B647" t="s">
        <v>188</v>
      </c>
      <c r="C647" t="s">
        <v>187</v>
      </c>
      <c r="D647">
        <v>13000</v>
      </c>
      <c r="E647" t="s">
        <v>221</v>
      </c>
      <c r="F647" t="s">
        <v>221</v>
      </c>
      <c r="G647" t="s">
        <v>108</v>
      </c>
      <c r="H647" s="11">
        <v>10492</v>
      </c>
      <c r="J647" s="11">
        <v>15329</v>
      </c>
      <c r="L647" s="11">
        <v>1690035</v>
      </c>
      <c r="N647" s="149">
        <v>19932.144919999999</v>
      </c>
      <c r="O647" s="149"/>
    </row>
    <row r="648" spans="1:15" hidden="1" outlineLevel="2" x14ac:dyDescent="0.3">
      <c r="A648" s="19">
        <v>2017</v>
      </c>
      <c r="B648" t="s">
        <v>188</v>
      </c>
      <c r="C648" t="s">
        <v>187</v>
      </c>
      <c r="D648">
        <v>13000</v>
      </c>
      <c r="E648" t="s">
        <v>221</v>
      </c>
      <c r="F648" t="s">
        <v>221</v>
      </c>
      <c r="G648" t="s">
        <v>109</v>
      </c>
      <c r="H648" s="11">
        <v>12287</v>
      </c>
      <c r="J648" s="11">
        <v>19381</v>
      </c>
      <c r="L648" s="11">
        <v>2074162</v>
      </c>
      <c r="N648" s="149">
        <v>23838.26425</v>
      </c>
      <c r="O648" s="149"/>
    </row>
    <row r="649" spans="1:15" hidden="1" outlineLevel="2" x14ac:dyDescent="0.3">
      <c r="A649" s="19">
        <v>2017</v>
      </c>
      <c r="B649" t="s">
        <v>188</v>
      </c>
      <c r="C649" t="s">
        <v>187</v>
      </c>
      <c r="D649">
        <v>23000</v>
      </c>
      <c r="E649" t="s">
        <v>220</v>
      </c>
      <c r="F649" t="s">
        <v>219</v>
      </c>
      <c r="G649" t="s">
        <v>108</v>
      </c>
      <c r="H649" s="11">
        <v>14532</v>
      </c>
      <c r="J649" s="11">
        <v>20606</v>
      </c>
      <c r="L649" s="11">
        <v>2471212</v>
      </c>
      <c r="N649" s="149">
        <v>29582.713800000001</v>
      </c>
      <c r="O649" s="149"/>
    </row>
    <row r="650" spans="1:15" hidden="1" outlineLevel="2" x14ac:dyDescent="0.3">
      <c r="A650" s="19">
        <v>2017</v>
      </c>
      <c r="B650" t="s">
        <v>188</v>
      </c>
      <c r="C650" t="s">
        <v>187</v>
      </c>
      <c r="D650">
        <v>23000</v>
      </c>
      <c r="E650" t="s">
        <v>220</v>
      </c>
      <c r="F650" t="s">
        <v>219</v>
      </c>
      <c r="G650" t="s">
        <v>109</v>
      </c>
      <c r="H650" s="11">
        <v>16838</v>
      </c>
      <c r="J650" s="11">
        <v>25402</v>
      </c>
      <c r="L650" s="11">
        <v>2940174</v>
      </c>
      <c r="N650" s="149">
        <v>34148.138930000001</v>
      </c>
      <c r="O650" s="149"/>
    </row>
    <row r="651" spans="1:15" hidden="1" outlineLevel="2" x14ac:dyDescent="0.3">
      <c r="A651" s="19">
        <v>2017</v>
      </c>
      <c r="B651" t="s">
        <v>188</v>
      </c>
      <c r="C651" t="s">
        <v>187</v>
      </c>
      <c r="D651">
        <v>24000</v>
      </c>
      <c r="E651" t="s">
        <v>218</v>
      </c>
      <c r="F651" t="s">
        <v>217</v>
      </c>
      <c r="G651" t="s">
        <v>108</v>
      </c>
      <c r="H651" s="11">
        <v>10739</v>
      </c>
      <c r="J651" s="11">
        <v>15279</v>
      </c>
      <c r="L651" s="11">
        <v>1675315</v>
      </c>
      <c r="N651" s="149">
        <v>19769.873950000001</v>
      </c>
      <c r="O651" s="149"/>
    </row>
    <row r="652" spans="1:15" hidden="1" outlineLevel="2" x14ac:dyDescent="0.3">
      <c r="A652" s="19">
        <v>2017</v>
      </c>
      <c r="B652" t="s">
        <v>188</v>
      </c>
      <c r="C652" t="s">
        <v>187</v>
      </c>
      <c r="D652">
        <v>24000</v>
      </c>
      <c r="E652" t="s">
        <v>218</v>
      </c>
      <c r="F652" t="s">
        <v>217</v>
      </c>
      <c r="G652" t="s">
        <v>109</v>
      </c>
      <c r="H652" s="11">
        <v>12699</v>
      </c>
      <c r="J652" s="11">
        <v>19277</v>
      </c>
      <c r="L652" s="11">
        <v>2048641</v>
      </c>
      <c r="N652" s="149">
        <v>23465.77649</v>
      </c>
      <c r="O652" s="149"/>
    </row>
    <row r="653" spans="1:15" hidden="1" outlineLevel="2" x14ac:dyDescent="0.3">
      <c r="A653" s="19">
        <v>2017</v>
      </c>
      <c r="B653" t="s">
        <v>188</v>
      </c>
      <c r="C653" t="s">
        <v>187</v>
      </c>
      <c r="D653">
        <v>31000</v>
      </c>
      <c r="E653" t="s">
        <v>216</v>
      </c>
      <c r="F653" t="s">
        <v>215</v>
      </c>
      <c r="G653" t="s">
        <v>108</v>
      </c>
      <c r="H653" s="11">
        <v>7280</v>
      </c>
      <c r="J653" s="11">
        <v>11034</v>
      </c>
      <c r="L653" s="11">
        <v>1345269</v>
      </c>
      <c r="N653" s="149">
        <v>15486.92331</v>
      </c>
      <c r="O653" s="149"/>
    </row>
    <row r="654" spans="1:15" hidden="1" outlineLevel="2" x14ac:dyDescent="0.3">
      <c r="A654" s="19">
        <v>2017</v>
      </c>
      <c r="B654" t="s">
        <v>188</v>
      </c>
      <c r="C654" t="s">
        <v>187</v>
      </c>
      <c r="D654">
        <v>31000</v>
      </c>
      <c r="E654" t="s">
        <v>216</v>
      </c>
      <c r="F654" t="s">
        <v>215</v>
      </c>
      <c r="G654" t="s">
        <v>109</v>
      </c>
      <c r="H654" s="11">
        <v>8259</v>
      </c>
      <c r="J654" s="11">
        <v>13422</v>
      </c>
      <c r="L654" s="11">
        <v>1560311</v>
      </c>
      <c r="N654" s="149">
        <v>17782.89417</v>
      </c>
      <c r="O654" s="149"/>
    </row>
    <row r="655" spans="1:15" hidden="1" outlineLevel="2" x14ac:dyDescent="0.3">
      <c r="A655" s="19">
        <v>2017</v>
      </c>
      <c r="B655" t="s">
        <v>188</v>
      </c>
      <c r="C655" t="s">
        <v>187</v>
      </c>
      <c r="D655">
        <v>32000</v>
      </c>
      <c r="E655" t="s">
        <v>214</v>
      </c>
      <c r="F655" t="s">
        <v>213</v>
      </c>
      <c r="G655" t="s">
        <v>108</v>
      </c>
      <c r="H655" s="11">
        <v>1308</v>
      </c>
      <c r="J655" s="11">
        <v>1923</v>
      </c>
      <c r="L655" s="11">
        <v>245963</v>
      </c>
      <c r="N655" s="149">
        <v>2792.1821799999998</v>
      </c>
      <c r="O655" s="149"/>
    </row>
    <row r="656" spans="1:15" hidden="1" outlineLevel="2" x14ac:dyDescent="0.3">
      <c r="A656" s="19">
        <v>2017</v>
      </c>
      <c r="B656" t="s">
        <v>188</v>
      </c>
      <c r="C656" t="s">
        <v>187</v>
      </c>
      <c r="D656">
        <v>32000</v>
      </c>
      <c r="E656" t="s">
        <v>214</v>
      </c>
      <c r="F656" t="s">
        <v>213</v>
      </c>
      <c r="G656" t="s">
        <v>109</v>
      </c>
      <c r="H656" s="11">
        <v>1521</v>
      </c>
      <c r="J656" s="11">
        <v>2447</v>
      </c>
      <c r="L656" s="11">
        <v>290086</v>
      </c>
      <c r="N656" s="149">
        <v>3266.8507800000002</v>
      </c>
      <c r="O656" s="149"/>
    </row>
    <row r="657" spans="1:15" hidden="1" outlineLevel="2" x14ac:dyDescent="0.3">
      <c r="A657" s="19">
        <v>2017</v>
      </c>
      <c r="B657" t="s">
        <v>188</v>
      </c>
      <c r="C657" t="s">
        <v>187</v>
      </c>
      <c r="D657">
        <v>33000</v>
      </c>
      <c r="E657" t="s">
        <v>212</v>
      </c>
      <c r="F657" t="s">
        <v>211</v>
      </c>
      <c r="G657" t="s">
        <v>108</v>
      </c>
      <c r="H657" s="11">
        <v>2882</v>
      </c>
      <c r="J657" s="11">
        <v>4386</v>
      </c>
      <c r="L657" s="11">
        <v>540149</v>
      </c>
      <c r="N657" s="149">
        <v>6229.2425700000003</v>
      </c>
      <c r="O657" s="149"/>
    </row>
    <row r="658" spans="1:15" hidden="1" outlineLevel="2" x14ac:dyDescent="0.3">
      <c r="A658" s="19">
        <v>2017</v>
      </c>
      <c r="B658" t="s">
        <v>188</v>
      </c>
      <c r="C658" t="s">
        <v>187</v>
      </c>
      <c r="D658">
        <v>33000</v>
      </c>
      <c r="E658" t="s">
        <v>212</v>
      </c>
      <c r="F658" t="s">
        <v>211</v>
      </c>
      <c r="G658" t="s">
        <v>109</v>
      </c>
      <c r="H658" s="11">
        <v>3161</v>
      </c>
      <c r="J658" s="11">
        <v>5232</v>
      </c>
      <c r="L658" s="11">
        <v>572211</v>
      </c>
      <c r="N658" s="149">
        <v>6506.7418399999997</v>
      </c>
      <c r="O658" s="149"/>
    </row>
    <row r="659" spans="1:15" hidden="1" outlineLevel="2" x14ac:dyDescent="0.3">
      <c r="A659" s="19">
        <v>2017</v>
      </c>
      <c r="B659" t="s">
        <v>188</v>
      </c>
      <c r="C659" t="s">
        <v>187</v>
      </c>
      <c r="D659">
        <v>34000</v>
      </c>
      <c r="E659" t="s">
        <v>210</v>
      </c>
      <c r="F659" t="s">
        <v>209</v>
      </c>
      <c r="G659" t="s">
        <v>108</v>
      </c>
      <c r="H659" s="11">
        <v>7573</v>
      </c>
      <c r="J659" s="11">
        <v>12123</v>
      </c>
      <c r="L659" s="11">
        <v>1289069</v>
      </c>
      <c r="N659" s="149">
        <v>14953.9992</v>
      </c>
      <c r="O659" s="149"/>
    </row>
    <row r="660" spans="1:15" hidden="1" outlineLevel="2" x14ac:dyDescent="0.3">
      <c r="A660" s="19">
        <v>2017</v>
      </c>
      <c r="B660" t="s">
        <v>188</v>
      </c>
      <c r="C660" t="s">
        <v>187</v>
      </c>
      <c r="D660">
        <v>34000</v>
      </c>
      <c r="E660" t="s">
        <v>210</v>
      </c>
      <c r="F660" t="s">
        <v>209</v>
      </c>
      <c r="G660" t="s">
        <v>109</v>
      </c>
      <c r="H660" s="11">
        <v>8332</v>
      </c>
      <c r="J660" s="11">
        <v>14155</v>
      </c>
      <c r="L660" s="11">
        <v>1432144</v>
      </c>
      <c r="N660" s="149">
        <v>16227.49345</v>
      </c>
      <c r="O660" s="149"/>
    </row>
    <row r="661" spans="1:15" hidden="1" outlineLevel="2" x14ac:dyDescent="0.3">
      <c r="A661" s="19">
        <v>2017</v>
      </c>
      <c r="B661" t="s">
        <v>188</v>
      </c>
      <c r="C661" t="s">
        <v>187</v>
      </c>
      <c r="D661">
        <v>35000</v>
      </c>
      <c r="E661" t="s">
        <v>208</v>
      </c>
      <c r="F661" t="s">
        <v>207</v>
      </c>
      <c r="G661" t="s">
        <v>108</v>
      </c>
      <c r="H661" s="11">
        <v>3822</v>
      </c>
      <c r="J661" s="11">
        <v>5726</v>
      </c>
      <c r="L661" s="11">
        <v>747593</v>
      </c>
      <c r="N661" s="149">
        <v>8726.4756500000003</v>
      </c>
      <c r="O661" s="149"/>
    </row>
    <row r="662" spans="1:15" hidden="1" outlineLevel="2" x14ac:dyDescent="0.3">
      <c r="A662" s="19">
        <v>2017</v>
      </c>
      <c r="B662" t="s">
        <v>188</v>
      </c>
      <c r="C662" t="s">
        <v>187</v>
      </c>
      <c r="D662">
        <v>35000</v>
      </c>
      <c r="E662" t="s">
        <v>208</v>
      </c>
      <c r="F662" t="s">
        <v>207</v>
      </c>
      <c r="G662" t="s">
        <v>109</v>
      </c>
      <c r="H662" s="11">
        <v>4073</v>
      </c>
      <c r="J662" s="11">
        <v>6653</v>
      </c>
      <c r="L662" s="11">
        <v>806038</v>
      </c>
      <c r="N662" s="149">
        <v>9234.6208900000001</v>
      </c>
      <c r="O662" s="149"/>
    </row>
    <row r="663" spans="1:15" hidden="1" outlineLevel="2" x14ac:dyDescent="0.3">
      <c r="A663" s="19">
        <v>2017</v>
      </c>
      <c r="B663" t="s">
        <v>188</v>
      </c>
      <c r="C663" t="s">
        <v>187</v>
      </c>
      <c r="D663">
        <v>36000</v>
      </c>
      <c r="E663" t="s">
        <v>206</v>
      </c>
      <c r="F663" t="s">
        <v>205</v>
      </c>
      <c r="G663" t="s">
        <v>108</v>
      </c>
      <c r="H663" s="11">
        <v>3940</v>
      </c>
      <c r="J663" s="11">
        <v>6063</v>
      </c>
      <c r="L663" s="11">
        <v>670421</v>
      </c>
      <c r="N663" s="149">
        <v>7703.4815399999998</v>
      </c>
      <c r="O663" s="149"/>
    </row>
    <row r="664" spans="1:15" hidden="1" outlineLevel="2" x14ac:dyDescent="0.3">
      <c r="A664" s="19">
        <v>2017</v>
      </c>
      <c r="B664" t="s">
        <v>188</v>
      </c>
      <c r="C664" t="s">
        <v>187</v>
      </c>
      <c r="D664">
        <v>36000</v>
      </c>
      <c r="E664" t="s">
        <v>206</v>
      </c>
      <c r="F664" t="s">
        <v>205</v>
      </c>
      <c r="G664" t="s">
        <v>109</v>
      </c>
      <c r="H664" s="11">
        <v>4408</v>
      </c>
      <c r="J664" s="11">
        <v>7291</v>
      </c>
      <c r="L664" s="11">
        <v>743887</v>
      </c>
      <c r="N664" s="149">
        <v>8345.4634499999993</v>
      </c>
      <c r="O664" s="149"/>
    </row>
    <row r="665" spans="1:15" hidden="1" outlineLevel="2" x14ac:dyDescent="0.3">
      <c r="A665" s="19">
        <v>2017</v>
      </c>
      <c r="B665" t="s">
        <v>188</v>
      </c>
      <c r="C665" t="s">
        <v>187</v>
      </c>
      <c r="D665">
        <v>37000</v>
      </c>
      <c r="E665" t="s">
        <v>204</v>
      </c>
      <c r="F665" t="s">
        <v>204</v>
      </c>
      <c r="G665" t="s">
        <v>108</v>
      </c>
      <c r="H665" s="11">
        <v>2583</v>
      </c>
      <c r="J665" s="11">
        <v>4069</v>
      </c>
      <c r="L665" s="11">
        <v>463537</v>
      </c>
      <c r="N665" s="149">
        <v>5356.4902199999997</v>
      </c>
      <c r="O665" s="149"/>
    </row>
    <row r="666" spans="1:15" hidden="1" outlineLevel="2" x14ac:dyDescent="0.3">
      <c r="A666" s="19">
        <v>2017</v>
      </c>
      <c r="B666" t="s">
        <v>188</v>
      </c>
      <c r="C666" t="s">
        <v>187</v>
      </c>
      <c r="D666">
        <v>37000</v>
      </c>
      <c r="E666" t="s">
        <v>204</v>
      </c>
      <c r="F666" t="s">
        <v>204</v>
      </c>
      <c r="G666" t="s">
        <v>109</v>
      </c>
      <c r="H666" s="11">
        <v>2656</v>
      </c>
      <c r="J666" s="11">
        <v>4501</v>
      </c>
      <c r="L666" s="11">
        <v>467619</v>
      </c>
      <c r="N666" s="149">
        <v>5281.3730299999997</v>
      </c>
      <c r="O666" s="149"/>
    </row>
    <row r="667" spans="1:15" hidden="1" outlineLevel="2" x14ac:dyDescent="0.3">
      <c r="A667" s="19">
        <v>2017</v>
      </c>
      <c r="B667" t="s">
        <v>188</v>
      </c>
      <c r="C667" t="s">
        <v>187</v>
      </c>
      <c r="D667">
        <v>38000</v>
      </c>
      <c r="E667" t="s">
        <v>203</v>
      </c>
      <c r="F667" t="s">
        <v>202</v>
      </c>
      <c r="G667" t="s">
        <v>108</v>
      </c>
      <c r="H667" s="11">
        <v>1655</v>
      </c>
      <c r="J667" s="11">
        <v>2525</v>
      </c>
      <c r="L667" s="11">
        <v>348578</v>
      </c>
      <c r="N667" s="149">
        <v>4043.4705399999998</v>
      </c>
      <c r="O667" s="149"/>
    </row>
    <row r="668" spans="1:15" hidden="1" outlineLevel="2" x14ac:dyDescent="0.3">
      <c r="A668" s="19">
        <v>2017</v>
      </c>
      <c r="B668" t="s">
        <v>188</v>
      </c>
      <c r="C668" t="s">
        <v>187</v>
      </c>
      <c r="D668">
        <v>38000</v>
      </c>
      <c r="E668" t="s">
        <v>203</v>
      </c>
      <c r="F668" t="s">
        <v>202</v>
      </c>
      <c r="G668" t="s">
        <v>109</v>
      </c>
      <c r="H668" s="11">
        <v>1644</v>
      </c>
      <c r="J668" s="11">
        <v>2713</v>
      </c>
      <c r="L668" s="11">
        <v>344417</v>
      </c>
      <c r="N668" s="149">
        <v>3926.61526</v>
      </c>
      <c r="O668" s="149"/>
    </row>
    <row r="669" spans="1:15" hidden="1" outlineLevel="2" x14ac:dyDescent="0.3">
      <c r="A669" s="19">
        <v>2017</v>
      </c>
      <c r="B669" t="s">
        <v>188</v>
      </c>
      <c r="C669" t="s">
        <v>187</v>
      </c>
      <c r="D669">
        <v>41000</v>
      </c>
      <c r="E669" t="s">
        <v>201</v>
      </c>
      <c r="F669" t="s">
        <v>200</v>
      </c>
      <c r="G669" t="s">
        <v>108</v>
      </c>
      <c r="H669" s="11">
        <v>6011</v>
      </c>
      <c r="J669" s="11">
        <v>8600</v>
      </c>
      <c r="L669" s="11">
        <v>990888</v>
      </c>
      <c r="N669" s="149">
        <v>11688.41509</v>
      </c>
      <c r="O669" s="149"/>
    </row>
    <row r="670" spans="1:15" hidden="1" outlineLevel="2" x14ac:dyDescent="0.3">
      <c r="A670" s="19">
        <v>2017</v>
      </c>
      <c r="B670" t="s">
        <v>188</v>
      </c>
      <c r="C670" t="s">
        <v>187</v>
      </c>
      <c r="D670">
        <v>41000</v>
      </c>
      <c r="E670" t="s">
        <v>201</v>
      </c>
      <c r="F670" t="s">
        <v>200</v>
      </c>
      <c r="G670" t="s">
        <v>109</v>
      </c>
      <c r="H670" s="11">
        <v>7130</v>
      </c>
      <c r="J670" s="11">
        <v>11119</v>
      </c>
      <c r="L670" s="11">
        <v>1199757</v>
      </c>
      <c r="N670" s="149">
        <v>13707.51138</v>
      </c>
      <c r="O670" s="149"/>
    </row>
    <row r="671" spans="1:15" hidden="1" outlineLevel="2" x14ac:dyDescent="0.3">
      <c r="A671" s="19">
        <v>2017</v>
      </c>
      <c r="B671" t="s">
        <v>188</v>
      </c>
      <c r="C671" t="s">
        <v>187</v>
      </c>
      <c r="D671">
        <v>42000</v>
      </c>
      <c r="E671" t="s">
        <v>199</v>
      </c>
      <c r="F671" t="s">
        <v>198</v>
      </c>
      <c r="G671" t="s">
        <v>108</v>
      </c>
      <c r="H671" s="11">
        <v>4331</v>
      </c>
      <c r="J671" s="11">
        <v>6287</v>
      </c>
      <c r="L671" s="11">
        <v>693476</v>
      </c>
      <c r="N671" s="149">
        <v>8101.0760399999999</v>
      </c>
      <c r="O671" s="149"/>
    </row>
    <row r="672" spans="1:15" hidden="1" outlineLevel="2" x14ac:dyDescent="0.3">
      <c r="A672" s="19">
        <v>2017</v>
      </c>
      <c r="B672" t="s">
        <v>188</v>
      </c>
      <c r="C672" t="s">
        <v>187</v>
      </c>
      <c r="D672">
        <v>42000</v>
      </c>
      <c r="E672" t="s">
        <v>199</v>
      </c>
      <c r="F672" t="s">
        <v>198</v>
      </c>
      <c r="G672" t="s">
        <v>109</v>
      </c>
      <c r="H672" s="11">
        <v>5111</v>
      </c>
      <c r="J672" s="11">
        <v>7984</v>
      </c>
      <c r="L672" s="11">
        <v>860051</v>
      </c>
      <c r="N672" s="149">
        <v>9797.1651600000005</v>
      </c>
      <c r="O672" s="149"/>
    </row>
    <row r="673" spans="1:15" hidden="1" outlineLevel="2" x14ac:dyDescent="0.3">
      <c r="A673" s="19">
        <v>2017</v>
      </c>
      <c r="B673" t="s">
        <v>188</v>
      </c>
      <c r="C673" t="s">
        <v>187</v>
      </c>
      <c r="D673">
        <v>43000</v>
      </c>
      <c r="E673" t="s">
        <v>197</v>
      </c>
      <c r="F673" t="s">
        <v>197</v>
      </c>
      <c r="G673" t="s">
        <v>108</v>
      </c>
      <c r="H673" s="11">
        <v>1769</v>
      </c>
      <c r="J673" s="11">
        <v>2578</v>
      </c>
      <c r="L673" s="11">
        <v>302212</v>
      </c>
      <c r="N673" s="149">
        <v>3718.7176300000001</v>
      </c>
      <c r="O673" s="149"/>
    </row>
    <row r="674" spans="1:15" hidden="1" outlineLevel="2" x14ac:dyDescent="0.3">
      <c r="A674" s="19">
        <v>2017</v>
      </c>
      <c r="B674" t="s">
        <v>188</v>
      </c>
      <c r="C674" t="s">
        <v>187</v>
      </c>
      <c r="D674">
        <v>43000</v>
      </c>
      <c r="E674" t="s">
        <v>197</v>
      </c>
      <c r="F674" t="s">
        <v>197</v>
      </c>
      <c r="G674" t="s">
        <v>109</v>
      </c>
      <c r="H674" s="11">
        <v>2160</v>
      </c>
      <c r="J674" s="11">
        <v>3446</v>
      </c>
      <c r="L674" s="11">
        <v>387350</v>
      </c>
      <c r="N674" s="149">
        <v>4524.8631699999996</v>
      </c>
      <c r="O674" s="149"/>
    </row>
    <row r="675" spans="1:15" hidden="1" outlineLevel="2" x14ac:dyDescent="0.3">
      <c r="A675" s="19">
        <v>2017</v>
      </c>
      <c r="B675" t="s">
        <v>188</v>
      </c>
      <c r="C675" t="s">
        <v>187</v>
      </c>
      <c r="D675">
        <v>44000</v>
      </c>
      <c r="E675" t="s">
        <v>196</v>
      </c>
      <c r="F675" t="s">
        <v>195</v>
      </c>
      <c r="G675" t="s">
        <v>108</v>
      </c>
      <c r="H675" s="11">
        <v>13555</v>
      </c>
      <c r="J675" s="11">
        <v>21177</v>
      </c>
      <c r="L675" s="11">
        <v>2243567</v>
      </c>
      <c r="N675" s="149">
        <v>26889.459790000001</v>
      </c>
      <c r="O675" s="149"/>
    </row>
    <row r="676" spans="1:15" hidden="1" outlineLevel="2" x14ac:dyDescent="0.3">
      <c r="A676" s="19">
        <v>2017</v>
      </c>
      <c r="B676" t="s">
        <v>188</v>
      </c>
      <c r="C676" t="s">
        <v>187</v>
      </c>
      <c r="D676">
        <v>44000</v>
      </c>
      <c r="E676" t="s">
        <v>196</v>
      </c>
      <c r="F676" t="s">
        <v>195</v>
      </c>
      <c r="G676" t="s">
        <v>109</v>
      </c>
      <c r="H676" s="11">
        <v>15174</v>
      </c>
      <c r="J676" s="11">
        <v>25357</v>
      </c>
      <c r="L676" s="11">
        <v>2553291</v>
      </c>
      <c r="N676" s="149">
        <v>29808.604950000001</v>
      </c>
      <c r="O676" s="149"/>
    </row>
    <row r="677" spans="1:15" hidden="1" outlineLevel="2" x14ac:dyDescent="0.3">
      <c r="A677" s="19">
        <v>2017</v>
      </c>
      <c r="B677" t="s">
        <v>188</v>
      </c>
      <c r="C677" t="s">
        <v>187</v>
      </c>
      <c r="D677">
        <v>45000</v>
      </c>
      <c r="E677" t="s">
        <v>194</v>
      </c>
      <c r="F677" t="s">
        <v>193</v>
      </c>
      <c r="G677" t="s">
        <v>108</v>
      </c>
      <c r="H677" s="11">
        <v>2965</v>
      </c>
      <c r="J677" s="11">
        <v>4483</v>
      </c>
      <c r="L677" s="11">
        <v>469108</v>
      </c>
      <c r="N677" s="149">
        <v>5614.0422799999997</v>
      </c>
      <c r="O677" s="149"/>
    </row>
    <row r="678" spans="1:15" hidden="1" outlineLevel="2" x14ac:dyDescent="0.3">
      <c r="A678" s="19">
        <v>2017</v>
      </c>
      <c r="B678" t="s">
        <v>188</v>
      </c>
      <c r="C678" t="s">
        <v>187</v>
      </c>
      <c r="D678">
        <v>45000</v>
      </c>
      <c r="E678" t="s">
        <v>194</v>
      </c>
      <c r="F678" t="s">
        <v>193</v>
      </c>
      <c r="G678" t="s">
        <v>109</v>
      </c>
      <c r="H678" s="11">
        <v>3362</v>
      </c>
      <c r="J678" s="11">
        <v>5405</v>
      </c>
      <c r="L678" s="11">
        <v>545894</v>
      </c>
      <c r="N678" s="149">
        <v>6252.5617899999997</v>
      </c>
      <c r="O678" s="149"/>
    </row>
    <row r="679" spans="1:15" hidden="1" outlineLevel="2" x14ac:dyDescent="0.3">
      <c r="A679" s="19">
        <v>2017</v>
      </c>
      <c r="B679" t="s">
        <v>188</v>
      </c>
      <c r="C679" t="s">
        <v>187</v>
      </c>
      <c r="D679">
        <v>46000</v>
      </c>
      <c r="E679" t="s">
        <v>192</v>
      </c>
      <c r="F679" t="s">
        <v>191</v>
      </c>
      <c r="G679" t="s">
        <v>108</v>
      </c>
      <c r="H679" s="11">
        <v>5686</v>
      </c>
      <c r="J679" s="11">
        <v>8563</v>
      </c>
      <c r="L679" s="11">
        <v>950619</v>
      </c>
      <c r="N679" s="149">
        <v>11189.78701</v>
      </c>
      <c r="O679" s="149"/>
    </row>
    <row r="680" spans="1:15" hidden="1" outlineLevel="2" x14ac:dyDescent="0.3">
      <c r="A680" s="19">
        <v>2017</v>
      </c>
      <c r="B680" t="s">
        <v>188</v>
      </c>
      <c r="C680" t="s">
        <v>187</v>
      </c>
      <c r="D680">
        <v>46000</v>
      </c>
      <c r="E680" t="s">
        <v>192</v>
      </c>
      <c r="F680" t="s">
        <v>191</v>
      </c>
      <c r="G680" t="s">
        <v>109</v>
      </c>
      <c r="H680" s="11">
        <v>6681</v>
      </c>
      <c r="J680" s="11">
        <v>10783</v>
      </c>
      <c r="L680" s="11">
        <v>1150914</v>
      </c>
      <c r="N680" s="149">
        <v>13114.01245</v>
      </c>
      <c r="O680" s="149"/>
    </row>
    <row r="681" spans="1:15" hidden="1" outlineLevel="2" x14ac:dyDescent="0.3">
      <c r="A681" s="19">
        <v>2017</v>
      </c>
      <c r="B681" t="s">
        <v>188</v>
      </c>
      <c r="C681" t="s">
        <v>187</v>
      </c>
      <c r="D681">
        <v>71000</v>
      </c>
      <c r="E681" t="s">
        <v>190</v>
      </c>
      <c r="F681" t="s">
        <v>190</v>
      </c>
      <c r="G681" t="s">
        <v>108</v>
      </c>
      <c r="H681" s="11">
        <v>9616</v>
      </c>
      <c r="J681" s="11">
        <v>14680</v>
      </c>
      <c r="L681" s="11">
        <v>1687902</v>
      </c>
      <c r="N681" s="149">
        <v>20282.690490000001</v>
      </c>
      <c r="O681" s="149"/>
    </row>
    <row r="682" spans="1:15" hidden="1" outlineLevel="2" x14ac:dyDescent="0.3">
      <c r="A682" s="19">
        <v>2017</v>
      </c>
      <c r="B682" t="s">
        <v>188</v>
      </c>
      <c r="C682" t="s">
        <v>187</v>
      </c>
      <c r="D682">
        <v>71000</v>
      </c>
      <c r="E682" t="s">
        <v>190</v>
      </c>
      <c r="F682" t="s">
        <v>190</v>
      </c>
      <c r="G682" t="s">
        <v>109</v>
      </c>
      <c r="H682" s="11">
        <v>11072</v>
      </c>
      <c r="J682" s="11">
        <v>17648</v>
      </c>
      <c r="L682" s="11">
        <v>1995023</v>
      </c>
      <c r="N682" s="149">
        <v>22986.745780000001</v>
      </c>
      <c r="O682" s="149"/>
    </row>
    <row r="683" spans="1:15" hidden="1" outlineLevel="2" x14ac:dyDescent="0.3">
      <c r="A683" s="19">
        <v>2017</v>
      </c>
      <c r="B683" t="s">
        <v>188</v>
      </c>
      <c r="C683" t="s">
        <v>187</v>
      </c>
      <c r="D683">
        <v>72000</v>
      </c>
      <c r="E683" t="s">
        <v>189</v>
      </c>
      <c r="F683" t="s">
        <v>189</v>
      </c>
      <c r="G683" t="s">
        <v>108</v>
      </c>
      <c r="H683" s="11">
        <v>5361</v>
      </c>
      <c r="J683" s="11">
        <v>7502</v>
      </c>
      <c r="L683" s="11">
        <v>961016</v>
      </c>
      <c r="N683" s="149">
        <v>11277.257509999999</v>
      </c>
      <c r="O683" s="149"/>
    </row>
    <row r="684" spans="1:15" hidden="1" outlineLevel="2" x14ac:dyDescent="0.3">
      <c r="A684" s="19">
        <v>2017</v>
      </c>
      <c r="B684" t="s">
        <v>188</v>
      </c>
      <c r="C684" t="s">
        <v>187</v>
      </c>
      <c r="D684">
        <v>72000</v>
      </c>
      <c r="E684" t="s">
        <v>189</v>
      </c>
      <c r="F684" t="s">
        <v>189</v>
      </c>
      <c r="G684" t="s">
        <v>109</v>
      </c>
      <c r="H684" s="11">
        <v>6186</v>
      </c>
      <c r="J684" s="11">
        <v>9148</v>
      </c>
      <c r="L684" s="11">
        <v>1095689</v>
      </c>
      <c r="N684" s="149">
        <v>12535.714749999999</v>
      </c>
      <c r="O684" s="149"/>
    </row>
    <row r="685" spans="1:15" hidden="1" outlineLevel="2" x14ac:dyDescent="0.3">
      <c r="A685" s="19">
        <v>2017</v>
      </c>
      <c r="B685" t="s">
        <v>188</v>
      </c>
      <c r="C685" t="s">
        <v>187</v>
      </c>
      <c r="D685">
        <v>73000</v>
      </c>
      <c r="E685" t="s">
        <v>186</v>
      </c>
      <c r="F685" t="s">
        <v>185</v>
      </c>
      <c r="G685" t="s">
        <v>108</v>
      </c>
      <c r="H685" s="11">
        <v>4221</v>
      </c>
      <c r="J685" s="11">
        <v>6199</v>
      </c>
      <c r="L685" s="11">
        <v>735947</v>
      </c>
      <c r="N685" s="149">
        <v>8612.8773099999999</v>
      </c>
      <c r="O685" s="149"/>
    </row>
    <row r="686" spans="1:15" hidden="1" outlineLevel="2" x14ac:dyDescent="0.3">
      <c r="A686" s="19">
        <v>2017</v>
      </c>
      <c r="B686" t="s">
        <v>188</v>
      </c>
      <c r="C686" t="s">
        <v>187</v>
      </c>
      <c r="D686">
        <v>73000</v>
      </c>
      <c r="E686" t="s">
        <v>186</v>
      </c>
      <c r="F686" t="s">
        <v>185</v>
      </c>
      <c r="G686" t="s">
        <v>109</v>
      </c>
      <c r="H686" s="11">
        <v>4923</v>
      </c>
      <c r="J686" s="11">
        <v>7581</v>
      </c>
      <c r="L686" s="11">
        <v>881211</v>
      </c>
      <c r="N686" s="149">
        <v>10021.00481</v>
      </c>
      <c r="O686" s="149"/>
    </row>
    <row r="687" spans="1:15" hidden="1" outlineLevel="2" x14ac:dyDescent="0.3">
      <c r="A687" s="19">
        <v>2017</v>
      </c>
      <c r="B687" t="s">
        <v>184</v>
      </c>
      <c r="C687" t="s">
        <v>183</v>
      </c>
      <c r="D687">
        <v>21000</v>
      </c>
      <c r="E687" t="s">
        <v>182</v>
      </c>
      <c r="F687" t="s">
        <v>181</v>
      </c>
      <c r="G687" t="s">
        <v>108</v>
      </c>
      <c r="H687" s="11">
        <v>20110</v>
      </c>
      <c r="J687" s="11">
        <v>28340</v>
      </c>
      <c r="L687" s="11">
        <v>3838775</v>
      </c>
      <c r="N687" s="149">
        <v>47180.465340000002</v>
      </c>
      <c r="O687" s="149"/>
    </row>
    <row r="688" spans="1:15" hidden="1" outlineLevel="2" x14ac:dyDescent="0.3">
      <c r="A688" s="19">
        <v>2017</v>
      </c>
      <c r="B688" t="s">
        <v>184</v>
      </c>
      <c r="C688" t="s">
        <v>183</v>
      </c>
      <c r="D688">
        <v>21000</v>
      </c>
      <c r="E688" t="s">
        <v>182</v>
      </c>
      <c r="F688" t="s">
        <v>181</v>
      </c>
      <c r="G688" t="s">
        <v>109</v>
      </c>
      <c r="H688" s="11">
        <v>22109</v>
      </c>
      <c r="J688" s="11">
        <v>31632</v>
      </c>
      <c r="L688" s="11">
        <v>4126818</v>
      </c>
      <c r="N688" s="149">
        <v>49582.378449999997</v>
      </c>
      <c r="O688" s="149"/>
    </row>
    <row r="689" spans="1:15" hidden="1" outlineLevel="2" x14ac:dyDescent="0.3">
      <c r="A689" s="19">
        <v>2017</v>
      </c>
      <c r="B689" t="s">
        <v>150</v>
      </c>
      <c r="C689" t="s">
        <v>149</v>
      </c>
      <c r="D689">
        <v>25000</v>
      </c>
      <c r="E689" t="s">
        <v>180</v>
      </c>
      <c r="F689" t="s">
        <v>179</v>
      </c>
      <c r="G689" t="s">
        <v>108</v>
      </c>
      <c r="H689" s="11">
        <v>8641</v>
      </c>
      <c r="J689" s="11">
        <v>11907</v>
      </c>
      <c r="L689" s="11">
        <v>1384595</v>
      </c>
      <c r="N689" s="149">
        <v>15868.82142</v>
      </c>
      <c r="O689" s="149"/>
    </row>
    <row r="690" spans="1:15" hidden="1" outlineLevel="2" x14ac:dyDescent="0.3">
      <c r="A690" s="19">
        <v>2017</v>
      </c>
      <c r="B690" t="s">
        <v>150</v>
      </c>
      <c r="C690" t="s">
        <v>149</v>
      </c>
      <c r="D690">
        <v>25000</v>
      </c>
      <c r="E690" t="s">
        <v>180</v>
      </c>
      <c r="F690" t="s">
        <v>179</v>
      </c>
      <c r="G690" t="s">
        <v>109</v>
      </c>
      <c r="H690" s="11">
        <v>10107</v>
      </c>
      <c r="J690" s="11">
        <v>14592</v>
      </c>
      <c r="L690" s="11">
        <v>1655329</v>
      </c>
      <c r="N690" s="149">
        <v>18819.641879999999</v>
      </c>
      <c r="O690" s="149"/>
    </row>
    <row r="691" spans="1:15" hidden="1" outlineLevel="2" x14ac:dyDescent="0.3">
      <c r="A691" s="19">
        <v>2017</v>
      </c>
      <c r="B691" t="s">
        <v>150</v>
      </c>
      <c r="C691" t="s">
        <v>149</v>
      </c>
      <c r="D691">
        <v>51000</v>
      </c>
      <c r="E691" t="s">
        <v>178</v>
      </c>
      <c r="F691" t="s">
        <v>177</v>
      </c>
      <c r="G691" t="s">
        <v>108</v>
      </c>
      <c r="H691" s="11">
        <v>1385</v>
      </c>
      <c r="J691" s="11">
        <v>1771</v>
      </c>
      <c r="L691" s="11">
        <v>216938</v>
      </c>
      <c r="N691" s="149">
        <v>2535.9283999999998</v>
      </c>
      <c r="O691" s="149"/>
    </row>
    <row r="692" spans="1:15" hidden="1" outlineLevel="2" x14ac:dyDescent="0.3">
      <c r="A692" s="19">
        <v>2017</v>
      </c>
      <c r="B692" t="s">
        <v>150</v>
      </c>
      <c r="C692" t="s">
        <v>149</v>
      </c>
      <c r="D692">
        <v>51000</v>
      </c>
      <c r="E692" t="s">
        <v>178</v>
      </c>
      <c r="F692" t="s">
        <v>177</v>
      </c>
      <c r="G692" t="s">
        <v>109</v>
      </c>
      <c r="H692" s="11">
        <v>1768</v>
      </c>
      <c r="J692" s="11">
        <v>2366</v>
      </c>
      <c r="L692" s="11">
        <v>280753</v>
      </c>
      <c r="N692" s="149">
        <v>3207.0249199999998</v>
      </c>
      <c r="O692" s="149"/>
    </row>
    <row r="693" spans="1:15" hidden="1" outlineLevel="2" x14ac:dyDescent="0.3">
      <c r="A693" s="19">
        <v>2017</v>
      </c>
      <c r="B693" t="s">
        <v>150</v>
      </c>
      <c r="C693" t="s">
        <v>149</v>
      </c>
      <c r="D693">
        <v>52000</v>
      </c>
      <c r="E693" t="s">
        <v>176</v>
      </c>
      <c r="F693" t="s">
        <v>176</v>
      </c>
      <c r="G693" t="s">
        <v>108</v>
      </c>
      <c r="H693" s="11">
        <v>5829</v>
      </c>
      <c r="J693" s="11">
        <v>7719</v>
      </c>
      <c r="L693" s="11">
        <v>968915</v>
      </c>
      <c r="N693" s="149">
        <v>11626.02528</v>
      </c>
      <c r="O693" s="149"/>
    </row>
    <row r="694" spans="1:15" hidden="1" outlineLevel="2" x14ac:dyDescent="0.3">
      <c r="A694" s="19">
        <v>2017</v>
      </c>
      <c r="B694" t="s">
        <v>150</v>
      </c>
      <c r="C694" t="s">
        <v>149</v>
      </c>
      <c r="D694">
        <v>52000</v>
      </c>
      <c r="E694" t="s">
        <v>176</v>
      </c>
      <c r="F694" t="s">
        <v>176</v>
      </c>
      <c r="G694" t="s">
        <v>109</v>
      </c>
      <c r="H694" s="11">
        <v>7114</v>
      </c>
      <c r="J694" s="11">
        <v>9988</v>
      </c>
      <c r="L694" s="11">
        <v>1246280</v>
      </c>
      <c r="N694" s="149">
        <v>14697.086590000001</v>
      </c>
      <c r="O694" s="149"/>
    </row>
    <row r="695" spans="1:15" hidden="1" outlineLevel="2" x14ac:dyDescent="0.3">
      <c r="A695" s="19">
        <v>2017</v>
      </c>
      <c r="B695" t="s">
        <v>150</v>
      </c>
      <c r="C695" t="s">
        <v>149</v>
      </c>
      <c r="D695">
        <v>53000</v>
      </c>
      <c r="E695" t="s">
        <v>175</v>
      </c>
      <c r="F695" t="s">
        <v>174</v>
      </c>
      <c r="G695" t="s">
        <v>108</v>
      </c>
      <c r="H695" s="11">
        <v>3507</v>
      </c>
      <c r="J695" s="11">
        <v>4859</v>
      </c>
      <c r="L695" s="11">
        <v>620332</v>
      </c>
      <c r="N695" s="149">
        <v>7479.21749</v>
      </c>
      <c r="O695" s="149"/>
    </row>
    <row r="696" spans="1:15" hidden="1" outlineLevel="2" x14ac:dyDescent="0.3">
      <c r="A696" s="19">
        <v>2017</v>
      </c>
      <c r="B696" t="s">
        <v>150</v>
      </c>
      <c r="C696" t="s">
        <v>149</v>
      </c>
      <c r="D696">
        <v>53000</v>
      </c>
      <c r="E696" t="s">
        <v>175</v>
      </c>
      <c r="F696" t="s">
        <v>174</v>
      </c>
      <c r="G696" t="s">
        <v>109</v>
      </c>
      <c r="H696" s="11">
        <v>4211</v>
      </c>
      <c r="J696" s="11">
        <v>6024</v>
      </c>
      <c r="L696" s="11">
        <v>742970</v>
      </c>
      <c r="N696" s="149">
        <v>8734.7329100000006</v>
      </c>
      <c r="O696" s="149"/>
    </row>
    <row r="697" spans="1:15" hidden="1" outlineLevel="2" x14ac:dyDescent="0.3">
      <c r="A697" s="19">
        <v>2017</v>
      </c>
      <c r="B697" t="s">
        <v>150</v>
      </c>
      <c r="C697" t="s">
        <v>149</v>
      </c>
      <c r="D697">
        <v>54000</v>
      </c>
      <c r="E697" t="s">
        <v>173</v>
      </c>
      <c r="F697" t="s">
        <v>172</v>
      </c>
      <c r="G697" t="s">
        <v>108</v>
      </c>
      <c r="H697" s="11">
        <v>1430</v>
      </c>
      <c r="J697" s="11">
        <v>2010</v>
      </c>
      <c r="L697" s="11">
        <v>251459</v>
      </c>
      <c r="N697" s="149">
        <v>2902.2641600000002</v>
      </c>
      <c r="O697" s="149"/>
    </row>
    <row r="698" spans="1:15" hidden="1" outlineLevel="2" x14ac:dyDescent="0.3">
      <c r="A698" s="19">
        <v>2017</v>
      </c>
      <c r="B698" t="s">
        <v>150</v>
      </c>
      <c r="C698" t="s">
        <v>149</v>
      </c>
      <c r="D698">
        <v>54000</v>
      </c>
      <c r="E698" t="s">
        <v>173</v>
      </c>
      <c r="F698" t="s">
        <v>172</v>
      </c>
      <c r="G698" t="s">
        <v>109</v>
      </c>
      <c r="H698" s="11">
        <v>1525</v>
      </c>
      <c r="J698" s="11">
        <v>2259</v>
      </c>
      <c r="L698" s="11">
        <v>262941</v>
      </c>
      <c r="N698" s="149">
        <v>2921.4462100000001</v>
      </c>
      <c r="O698" s="149"/>
    </row>
    <row r="699" spans="1:15" hidden="1" outlineLevel="2" x14ac:dyDescent="0.3">
      <c r="A699" s="19">
        <v>2017</v>
      </c>
      <c r="B699" t="s">
        <v>150</v>
      </c>
      <c r="C699" t="s">
        <v>149</v>
      </c>
      <c r="D699">
        <v>55000</v>
      </c>
      <c r="E699" t="s">
        <v>171</v>
      </c>
      <c r="F699" t="s">
        <v>170</v>
      </c>
      <c r="G699" t="s">
        <v>108</v>
      </c>
      <c r="H699" s="11">
        <v>2882</v>
      </c>
      <c r="J699" s="11">
        <v>3690</v>
      </c>
      <c r="L699" s="11">
        <v>454742</v>
      </c>
      <c r="N699" s="149">
        <v>5367.5091000000002</v>
      </c>
      <c r="O699" s="149"/>
    </row>
    <row r="700" spans="1:15" hidden="1" outlineLevel="2" x14ac:dyDescent="0.3">
      <c r="A700" s="19">
        <v>2017</v>
      </c>
      <c r="B700" t="s">
        <v>150</v>
      </c>
      <c r="C700" t="s">
        <v>149</v>
      </c>
      <c r="D700">
        <v>55000</v>
      </c>
      <c r="E700" t="s">
        <v>171</v>
      </c>
      <c r="F700" t="s">
        <v>170</v>
      </c>
      <c r="G700" t="s">
        <v>109</v>
      </c>
      <c r="H700" s="11">
        <v>3612</v>
      </c>
      <c r="J700" s="11">
        <v>4922</v>
      </c>
      <c r="L700" s="11">
        <v>599975</v>
      </c>
      <c r="N700" s="149">
        <v>6948.6209600000002</v>
      </c>
      <c r="O700" s="149"/>
    </row>
    <row r="701" spans="1:15" hidden="1" outlineLevel="2" x14ac:dyDescent="0.3">
      <c r="A701" s="19">
        <v>2017</v>
      </c>
      <c r="B701" t="s">
        <v>150</v>
      </c>
      <c r="C701" t="s">
        <v>149</v>
      </c>
      <c r="D701">
        <v>56000</v>
      </c>
      <c r="E701" t="s">
        <v>169</v>
      </c>
      <c r="F701" t="s">
        <v>169</v>
      </c>
      <c r="G701" t="s">
        <v>108</v>
      </c>
      <c r="H701" s="11">
        <v>2098</v>
      </c>
      <c r="J701" s="11">
        <v>2632</v>
      </c>
      <c r="L701" s="11">
        <v>320268</v>
      </c>
      <c r="N701" s="149">
        <v>3662.3482100000001</v>
      </c>
      <c r="O701" s="149"/>
    </row>
    <row r="702" spans="1:15" hidden="1" outlineLevel="2" x14ac:dyDescent="0.3">
      <c r="A702" s="19">
        <v>2017</v>
      </c>
      <c r="B702" t="s">
        <v>150</v>
      </c>
      <c r="C702" t="s">
        <v>149</v>
      </c>
      <c r="D702">
        <v>56000</v>
      </c>
      <c r="E702" t="s">
        <v>169</v>
      </c>
      <c r="F702" t="s">
        <v>169</v>
      </c>
      <c r="G702" t="s">
        <v>109</v>
      </c>
      <c r="H702" s="11">
        <v>2352</v>
      </c>
      <c r="J702" s="11">
        <v>3106</v>
      </c>
      <c r="L702" s="11">
        <v>365526</v>
      </c>
      <c r="N702" s="149">
        <v>4131.3911099999996</v>
      </c>
      <c r="O702" s="149"/>
    </row>
    <row r="703" spans="1:15" hidden="1" outlineLevel="2" x14ac:dyDescent="0.3">
      <c r="A703" s="19">
        <v>2017</v>
      </c>
      <c r="B703" t="s">
        <v>150</v>
      </c>
      <c r="C703" t="s">
        <v>149</v>
      </c>
      <c r="D703">
        <v>57000</v>
      </c>
      <c r="E703" t="s">
        <v>168</v>
      </c>
      <c r="F703" t="s">
        <v>167</v>
      </c>
      <c r="G703" t="s">
        <v>108</v>
      </c>
      <c r="H703" s="11">
        <v>2523</v>
      </c>
      <c r="J703" s="11">
        <v>3320</v>
      </c>
      <c r="L703" s="11">
        <v>401968</v>
      </c>
      <c r="N703" s="149">
        <v>4634.5438899999999</v>
      </c>
      <c r="O703" s="149"/>
    </row>
    <row r="704" spans="1:15" hidden="1" outlineLevel="2" x14ac:dyDescent="0.3">
      <c r="A704" s="19">
        <v>2017</v>
      </c>
      <c r="B704" t="s">
        <v>150</v>
      </c>
      <c r="C704" t="s">
        <v>149</v>
      </c>
      <c r="D704">
        <v>57000</v>
      </c>
      <c r="E704" t="s">
        <v>168</v>
      </c>
      <c r="F704" t="s">
        <v>167</v>
      </c>
      <c r="G704" t="s">
        <v>109</v>
      </c>
      <c r="H704" s="11">
        <v>2891</v>
      </c>
      <c r="J704" s="11">
        <v>3940</v>
      </c>
      <c r="L704" s="11">
        <v>465671</v>
      </c>
      <c r="N704" s="149">
        <v>5296.06531</v>
      </c>
      <c r="O704" s="149"/>
    </row>
    <row r="705" spans="1:15" hidden="1" outlineLevel="2" x14ac:dyDescent="0.3">
      <c r="A705" s="19">
        <v>2017</v>
      </c>
      <c r="B705" t="s">
        <v>150</v>
      </c>
      <c r="C705" t="s">
        <v>149</v>
      </c>
      <c r="D705">
        <v>61000</v>
      </c>
      <c r="E705" t="s">
        <v>166</v>
      </c>
      <c r="F705" t="s">
        <v>165</v>
      </c>
      <c r="G705" t="s">
        <v>108</v>
      </c>
      <c r="H705" s="11">
        <v>2070</v>
      </c>
      <c r="J705" s="11">
        <v>2748</v>
      </c>
      <c r="L705" s="11">
        <v>322524</v>
      </c>
      <c r="N705" s="149">
        <v>3637.53289</v>
      </c>
      <c r="O705" s="149"/>
    </row>
    <row r="706" spans="1:15" hidden="1" outlineLevel="2" x14ac:dyDescent="0.3">
      <c r="A706" s="19">
        <v>2017</v>
      </c>
      <c r="B706" t="s">
        <v>150</v>
      </c>
      <c r="C706" t="s">
        <v>149</v>
      </c>
      <c r="D706">
        <v>61000</v>
      </c>
      <c r="E706" t="s">
        <v>166</v>
      </c>
      <c r="F706" t="s">
        <v>165</v>
      </c>
      <c r="G706" t="s">
        <v>109</v>
      </c>
      <c r="H706" s="11">
        <v>2507</v>
      </c>
      <c r="J706" s="11">
        <v>3494</v>
      </c>
      <c r="L706" s="11">
        <v>412956</v>
      </c>
      <c r="N706" s="149">
        <v>4535.1259200000004</v>
      </c>
      <c r="O706" s="149"/>
    </row>
    <row r="707" spans="1:15" hidden="1" outlineLevel="2" x14ac:dyDescent="0.3">
      <c r="A707" s="19">
        <v>2017</v>
      </c>
      <c r="B707" t="s">
        <v>150</v>
      </c>
      <c r="C707" t="s">
        <v>149</v>
      </c>
      <c r="D707">
        <v>62000</v>
      </c>
      <c r="E707" t="s">
        <v>164</v>
      </c>
      <c r="F707" t="s">
        <v>163</v>
      </c>
      <c r="G707" t="s">
        <v>108</v>
      </c>
      <c r="H707" s="11">
        <v>10926</v>
      </c>
      <c r="J707" s="11">
        <v>15319</v>
      </c>
      <c r="L707" s="11">
        <v>1795104</v>
      </c>
      <c r="N707" s="149">
        <v>21253.243289999999</v>
      </c>
      <c r="O707" s="149"/>
    </row>
    <row r="708" spans="1:15" hidden="1" outlineLevel="2" x14ac:dyDescent="0.3">
      <c r="A708" s="19">
        <v>2017</v>
      </c>
      <c r="B708" t="s">
        <v>150</v>
      </c>
      <c r="C708" t="s">
        <v>149</v>
      </c>
      <c r="D708">
        <v>62000</v>
      </c>
      <c r="E708" t="s">
        <v>164</v>
      </c>
      <c r="F708" t="s">
        <v>163</v>
      </c>
      <c r="G708" t="s">
        <v>109</v>
      </c>
      <c r="H708" s="11">
        <v>13748</v>
      </c>
      <c r="J708" s="11">
        <v>20277</v>
      </c>
      <c r="L708" s="11">
        <v>2335925</v>
      </c>
      <c r="N708" s="149">
        <v>27177.496159999999</v>
      </c>
      <c r="O708" s="149"/>
    </row>
    <row r="709" spans="1:15" hidden="1" outlineLevel="2" x14ac:dyDescent="0.3">
      <c r="A709" s="19">
        <v>2017</v>
      </c>
      <c r="B709" t="s">
        <v>150</v>
      </c>
      <c r="C709" t="s">
        <v>149</v>
      </c>
      <c r="D709">
        <v>63000</v>
      </c>
      <c r="E709" t="s">
        <v>145</v>
      </c>
      <c r="F709" t="s">
        <v>145</v>
      </c>
      <c r="G709" t="s">
        <v>108</v>
      </c>
      <c r="H709" s="11">
        <v>4831</v>
      </c>
      <c r="J709" s="11">
        <v>6702</v>
      </c>
      <c r="L709" s="11">
        <v>809888</v>
      </c>
      <c r="N709" s="149">
        <v>9233.8263900000002</v>
      </c>
      <c r="O709" s="149"/>
    </row>
    <row r="710" spans="1:15" hidden="1" outlineLevel="2" x14ac:dyDescent="0.3">
      <c r="A710" s="19">
        <v>2017</v>
      </c>
      <c r="B710" t="s">
        <v>150</v>
      </c>
      <c r="C710" t="s">
        <v>149</v>
      </c>
      <c r="D710">
        <v>63000</v>
      </c>
      <c r="E710" t="s">
        <v>145</v>
      </c>
      <c r="F710" t="s">
        <v>145</v>
      </c>
      <c r="G710" t="s">
        <v>109</v>
      </c>
      <c r="H710" s="11">
        <v>5719</v>
      </c>
      <c r="J710" s="11">
        <v>8413</v>
      </c>
      <c r="L710" s="11">
        <v>1017433</v>
      </c>
      <c r="N710" s="149">
        <v>11500.85694</v>
      </c>
      <c r="O710" s="149"/>
    </row>
    <row r="711" spans="1:15" hidden="1" outlineLevel="2" x14ac:dyDescent="0.3">
      <c r="A711" s="19">
        <v>2017</v>
      </c>
      <c r="B711" t="s">
        <v>150</v>
      </c>
      <c r="C711" t="s">
        <v>149</v>
      </c>
      <c r="D711">
        <v>64000</v>
      </c>
      <c r="E711" t="s">
        <v>162</v>
      </c>
      <c r="F711" t="s">
        <v>161</v>
      </c>
      <c r="G711" t="s">
        <v>108</v>
      </c>
      <c r="H711" s="11">
        <v>1499</v>
      </c>
      <c r="J711" s="11">
        <v>2003</v>
      </c>
      <c r="L711" s="11">
        <v>245069</v>
      </c>
      <c r="N711" s="149">
        <v>2819.4737</v>
      </c>
      <c r="O711" s="149"/>
    </row>
    <row r="712" spans="1:15" hidden="1" outlineLevel="2" x14ac:dyDescent="0.3">
      <c r="A712" s="19">
        <v>2017</v>
      </c>
      <c r="B712" t="s">
        <v>150</v>
      </c>
      <c r="C712" t="s">
        <v>149</v>
      </c>
      <c r="D712">
        <v>64000</v>
      </c>
      <c r="E712" t="s">
        <v>162</v>
      </c>
      <c r="F712" t="s">
        <v>161</v>
      </c>
      <c r="G712" t="s">
        <v>109</v>
      </c>
      <c r="H712" s="11">
        <v>1787</v>
      </c>
      <c r="J712" s="11">
        <v>2530</v>
      </c>
      <c r="L712" s="11">
        <v>301515</v>
      </c>
      <c r="N712" s="149">
        <v>3346.1492600000001</v>
      </c>
      <c r="O712" s="149"/>
    </row>
    <row r="713" spans="1:15" hidden="1" outlineLevel="2" x14ac:dyDescent="0.3">
      <c r="A713" s="19">
        <v>2017</v>
      </c>
      <c r="B713" t="s">
        <v>150</v>
      </c>
      <c r="C713" t="s">
        <v>149</v>
      </c>
      <c r="D713">
        <v>81000</v>
      </c>
      <c r="E713" t="s">
        <v>160</v>
      </c>
      <c r="F713" t="s">
        <v>159</v>
      </c>
      <c r="G713" t="s">
        <v>108</v>
      </c>
      <c r="H713" s="11">
        <v>863</v>
      </c>
      <c r="J713" s="11">
        <v>1106</v>
      </c>
      <c r="L713" s="11">
        <v>116095</v>
      </c>
      <c r="N713" s="149">
        <v>1337.82474</v>
      </c>
      <c r="O713" s="149"/>
    </row>
    <row r="714" spans="1:15" hidden="1" outlineLevel="2" x14ac:dyDescent="0.3">
      <c r="A714" s="19">
        <v>2017</v>
      </c>
      <c r="B714" t="s">
        <v>150</v>
      </c>
      <c r="C714" t="s">
        <v>149</v>
      </c>
      <c r="D714">
        <v>81000</v>
      </c>
      <c r="E714" t="s">
        <v>160</v>
      </c>
      <c r="F714" t="s">
        <v>159</v>
      </c>
      <c r="G714" t="s">
        <v>109</v>
      </c>
      <c r="H714" s="11">
        <v>899</v>
      </c>
      <c r="J714" s="11">
        <v>1184</v>
      </c>
      <c r="L714" s="11">
        <v>110981</v>
      </c>
      <c r="N714" s="149">
        <v>1258.1548499999999</v>
      </c>
      <c r="O714" s="149"/>
    </row>
    <row r="715" spans="1:15" hidden="1" outlineLevel="2" x14ac:dyDescent="0.3">
      <c r="A715" s="19">
        <v>2017</v>
      </c>
      <c r="B715" t="s">
        <v>150</v>
      </c>
      <c r="C715" t="s">
        <v>149</v>
      </c>
      <c r="D715">
        <v>82000</v>
      </c>
      <c r="E715" t="s">
        <v>158</v>
      </c>
      <c r="F715" t="s">
        <v>157</v>
      </c>
      <c r="G715" t="s">
        <v>108</v>
      </c>
      <c r="H715" s="11">
        <v>1017</v>
      </c>
      <c r="J715" s="11">
        <v>1277</v>
      </c>
      <c r="L715" s="11">
        <v>150704</v>
      </c>
      <c r="N715" s="149">
        <v>1695.92878</v>
      </c>
      <c r="O715" s="149"/>
    </row>
    <row r="716" spans="1:15" hidden="1" outlineLevel="2" x14ac:dyDescent="0.3">
      <c r="A716" s="19">
        <v>2017</v>
      </c>
      <c r="B716" t="s">
        <v>150</v>
      </c>
      <c r="C716" t="s">
        <v>149</v>
      </c>
      <c r="D716">
        <v>82000</v>
      </c>
      <c r="E716" t="s">
        <v>158</v>
      </c>
      <c r="F716" t="s">
        <v>157</v>
      </c>
      <c r="G716" t="s">
        <v>109</v>
      </c>
      <c r="H716" s="11">
        <v>1203</v>
      </c>
      <c r="J716" s="11">
        <v>1592</v>
      </c>
      <c r="L716" s="11">
        <v>184765</v>
      </c>
      <c r="N716" s="149">
        <v>2006.34863</v>
      </c>
      <c r="O716" s="149"/>
    </row>
    <row r="717" spans="1:15" hidden="1" outlineLevel="2" x14ac:dyDescent="0.3">
      <c r="A717" s="19">
        <v>2017</v>
      </c>
      <c r="B717" t="s">
        <v>150</v>
      </c>
      <c r="C717" t="s">
        <v>149</v>
      </c>
      <c r="D717">
        <v>83000</v>
      </c>
      <c r="E717" t="s">
        <v>156</v>
      </c>
      <c r="F717" t="s">
        <v>156</v>
      </c>
      <c r="G717" t="s">
        <v>108</v>
      </c>
      <c r="H717" s="11">
        <v>1433</v>
      </c>
      <c r="J717" s="11">
        <v>1882</v>
      </c>
      <c r="L717" s="11">
        <v>237834</v>
      </c>
      <c r="N717" s="149">
        <v>2545.89743</v>
      </c>
      <c r="O717" s="149"/>
    </row>
    <row r="718" spans="1:15" hidden="1" outlineLevel="2" x14ac:dyDescent="0.3">
      <c r="A718" s="19">
        <v>2017</v>
      </c>
      <c r="B718" t="s">
        <v>150</v>
      </c>
      <c r="C718" t="s">
        <v>149</v>
      </c>
      <c r="D718">
        <v>83000</v>
      </c>
      <c r="E718" t="s">
        <v>156</v>
      </c>
      <c r="F718" t="s">
        <v>156</v>
      </c>
      <c r="G718" t="s">
        <v>109</v>
      </c>
      <c r="H718" s="11">
        <v>1625</v>
      </c>
      <c r="J718" s="11">
        <v>2211</v>
      </c>
      <c r="L718" s="11">
        <v>268619</v>
      </c>
      <c r="N718" s="149">
        <v>2937.8953799999999</v>
      </c>
      <c r="O718" s="149"/>
    </row>
    <row r="719" spans="1:15" hidden="1" outlineLevel="2" x14ac:dyDescent="0.3">
      <c r="A719" s="19">
        <v>2017</v>
      </c>
      <c r="B719" t="s">
        <v>150</v>
      </c>
      <c r="C719" t="s">
        <v>149</v>
      </c>
      <c r="D719">
        <v>84000</v>
      </c>
      <c r="E719" t="s">
        <v>155</v>
      </c>
      <c r="F719" t="s">
        <v>155</v>
      </c>
      <c r="G719" t="s">
        <v>108</v>
      </c>
      <c r="H719" s="11">
        <v>1323</v>
      </c>
      <c r="J719" s="11">
        <v>1794</v>
      </c>
      <c r="L719" s="11">
        <v>192320</v>
      </c>
      <c r="N719" s="149">
        <v>2062.97282</v>
      </c>
      <c r="O719" s="149"/>
    </row>
    <row r="720" spans="1:15" hidden="1" outlineLevel="2" x14ac:dyDescent="0.3">
      <c r="A720" s="19">
        <v>2017</v>
      </c>
      <c r="B720" t="s">
        <v>150</v>
      </c>
      <c r="C720" t="s">
        <v>149</v>
      </c>
      <c r="D720">
        <v>84000</v>
      </c>
      <c r="E720" t="s">
        <v>155</v>
      </c>
      <c r="F720" t="s">
        <v>155</v>
      </c>
      <c r="G720" t="s">
        <v>109</v>
      </c>
      <c r="H720" s="11">
        <v>1611</v>
      </c>
      <c r="J720" s="11">
        <v>2280</v>
      </c>
      <c r="L720" s="11">
        <v>237350</v>
      </c>
      <c r="N720" s="149">
        <v>2621.5808499999998</v>
      </c>
      <c r="O720" s="149"/>
    </row>
    <row r="721" spans="1:15" hidden="1" outlineLevel="2" x14ac:dyDescent="0.3">
      <c r="A721" s="19">
        <v>2017</v>
      </c>
      <c r="B721" t="s">
        <v>150</v>
      </c>
      <c r="C721" t="s">
        <v>149</v>
      </c>
      <c r="D721">
        <v>85000</v>
      </c>
      <c r="E721" t="s">
        <v>154</v>
      </c>
      <c r="F721" t="s">
        <v>154</v>
      </c>
      <c r="G721" t="s">
        <v>108</v>
      </c>
      <c r="H721" s="11">
        <v>1010</v>
      </c>
      <c r="J721" s="11">
        <v>1252</v>
      </c>
      <c r="L721" s="11">
        <v>138364</v>
      </c>
      <c r="N721" s="149">
        <v>1532.4298799999999</v>
      </c>
      <c r="O721" s="149"/>
    </row>
    <row r="722" spans="1:15" hidden="1" outlineLevel="2" x14ac:dyDescent="0.3">
      <c r="A722" s="19">
        <v>2017</v>
      </c>
      <c r="B722" t="s">
        <v>150</v>
      </c>
      <c r="C722" t="s">
        <v>149</v>
      </c>
      <c r="D722">
        <v>85000</v>
      </c>
      <c r="E722" t="s">
        <v>154</v>
      </c>
      <c r="F722" t="s">
        <v>154</v>
      </c>
      <c r="G722" t="s">
        <v>109</v>
      </c>
      <c r="H722" s="11">
        <v>1039</v>
      </c>
      <c r="J722" s="11">
        <v>1396</v>
      </c>
      <c r="L722" s="11">
        <v>133925</v>
      </c>
      <c r="N722" s="149">
        <v>1477.2454</v>
      </c>
      <c r="O722" s="149"/>
    </row>
    <row r="723" spans="1:15" hidden="1" outlineLevel="2" x14ac:dyDescent="0.3">
      <c r="A723" s="19">
        <v>2017</v>
      </c>
      <c r="B723" t="s">
        <v>150</v>
      </c>
      <c r="C723" t="s">
        <v>149</v>
      </c>
      <c r="D723">
        <v>91000</v>
      </c>
      <c r="E723" t="s">
        <v>153</v>
      </c>
      <c r="F723" t="s">
        <v>153</v>
      </c>
      <c r="G723" t="s">
        <v>108</v>
      </c>
      <c r="H723" s="11">
        <v>2060</v>
      </c>
      <c r="J723" s="11">
        <v>2659</v>
      </c>
      <c r="L723" s="11">
        <v>330594</v>
      </c>
      <c r="N723" s="149">
        <v>3577.8620000000001</v>
      </c>
      <c r="O723" s="149"/>
    </row>
    <row r="724" spans="1:15" hidden="1" outlineLevel="2" x14ac:dyDescent="0.3">
      <c r="A724" s="19">
        <v>2017</v>
      </c>
      <c r="B724" t="s">
        <v>150</v>
      </c>
      <c r="C724" t="s">
        <v>149</v>
      </c>
      <c r="D724">
        <v>91000</v>
      </c>
      <c r="E724" t="s">
        <v>153</v>
      </c>
      <c r="F724" t="s">
        <v>153</v>
      </c>
      <c r="G724" t="s">
        <v>109</v>
      </c>
      <c r="H724" s="11">
        <v>2685</v>
      </c>
      <c r="J724" s="11">
        <v>3726</v>
      </c>
      <c r="L724" s="11">
        <v>436029</v>
      </c>
      <c r="N724" s="149">
        <v>4784.7195499999998</v>
      </c>
      <c r="O724" s="149"/>
    </row>
    <row r="725" spans="1:15" hidden="1" outlineLevel="2" x14ac:dyDescent="0.3">
      <c r="A725" s="19">
        <v>2017</v>
      </c>
      <c r="B725" t="s">
        <v>150</v>
      </c>
      <c r="C725" t="s">
        <v>149</v>
      </c>
      <c r="D725">
        <v>92000</v>
      </c>
      <c r="E725" t="s">
        <v>152</v>
      </c>
      <c r="F725" t="s">
        <v>151</v>
      </c>
      <c r="G725" t="s">
        <v>108</v>
      </c>
      <c r="H725" s="11">
        <v>5628</v>
      </c>
      <c r="J725" s="11">
        <v>7525</v>
      </c>
      <c r="L725" s="11">
        <v>888366</v>
      </c>
      <c r="N725" s="149">
        <v>10132.64817</v>
      </c>
      <c r="O725" s="149"/>
    </row>
    <row r="726" spans="1:15" hidden="1" outlineLevel="2" x14ac:dyDescent="0.3">
      <c r="A726" s="19">
        <v>2017</v>
      </c>
      <c r="B726" t="s">
        <v>150</v>
      </c>
      <c r="C726" t="s">
        <v>149</v>
      </c>
      <c r="D726">
        <v>92000</v>
      </c>
      <c r="E726" t="s">
        <v>152</v>
      </c>
      <c r="F726" t="s">
        <v>151</v>
      </c>
      <c r="G726" t="s">
        <v>109</v>
      </c>
      <c r="H726" s="11">
        <v>6882</v>
      </c>
      <c r="J726" s="11">
        <v>9545</v>
      </c>
      <c r="L726" s="11">
        <v>1091684</v>
      </c>
      <c r="N726" s="149">
        <v>12237.93878</v>
      </c>
      <c r="O726" s="149"/>
    </row>
    <row r="727" spans="1:15" hidden="1" outlineLevel="2" x14ac:dyDescent="0.3">
      <c r="A727" s="19">
        <v>2017</v>
      </c>
      <c r="B727" t="s">
        <v>150</v>
      </c>
      <c r="C727" t="s">
        <v>149</v>
      </c>
      <c r="D727">
        <v>93000</v>
      </c>
      <c r="E727" t="s">
        <v>148</v>
      </c>
      <c r="F727" t="s">
        <v>148</v>
      </c>
      <c r="G727" t="s">
        <v>108</v>
      </c>
      <c r="H727" s="11">
        <v>927</v>
      </c>
      <c r="J727" s="11">
        <v>1131</v>
      </c>
      <c r="L727" s="11">
        <v>133961</v>
      </c>
      <c r="N727" s="149">
        <v>1473.05448</v>
      </c>
      <c r="O727" s="149"/>
    </row>
    <row r="728" spans="1:15" hidden="1" outlineLevel="2" x14ac:dyDescent="0.3">
      <c r="A728" s="19">
        <v>2017</v>
      </c>
      <c r="B728" t="s">
        <v>150</v>
      </c>
      <c r="C728" t="s">
        <v>149</v>
      </c>
      <c r="D728">
        <v>93000</v>
      </c>
      <c r="E728" t="s">
        <v>148</v>
      </c>
      <c r="F728" t="s">
        <v>148</v>
      </c>
      <c r="G728" t="s">
        <v>109</v>
      </c>
      <c r="H728" s="11">
        <v>1225</v>
      </c>
      <c r="J728" s="11">
        <v>1629</v>
      </c>
      <c r="L728" s="11">
        <v>189966</v>
      </c>
      <c r="N728" s="149">
        <v>2105.7161700000001</v>
      </c>
      <c r="O728" s="149"/>
    </row>
    <row r="729" spans="1:15" hidden="1" outlineLevel="2" x14ac:dyDescent="0.3">
      <c r="A729" s="19">
        <v>2017</v>
      </c>
      <c r="B729" t="s">
        <v>147</v>
      </c>
      <c r="C729" t="s">
        <v>146</v>
      </c>
      <c r="D729">
        <v>63000</v>
      </c>
      <c r="E729" t="s">
        <v>145</v>
      </c>
      <c r="F729" t="s">
        <v>145</v>
      </c>
      <c r="G729" t="s">
        <v>108</v>
      </c>
      <c r="H729" s="11">
        <v>1219</v>
      </c>
      <c r="J729" s="11">
        <v>1528</v>
      </c>
      <c r="L729" s="11">
        <v>189117</v>
      </c>
      <c r="N729" s="149">
        <v>2041.09438</v>
      </c>
      <c r="O729" s="149"/>
    </row>
    <row r="730" spans="1:15" hidden="1" outlineLevel="2" x14ac:dyDescent="0.3">
      <c r="A730" s="19">
        <v>2017</v>
      </c>
      <c r="B730" t="s">
        <v>147</v>
      </c>
      <c r="C730" t="s">
        <v>146</v>
      </c>
      <c r="D730">
        <v>63000</v>
      </c>
      <c r="E730" t="s">
        <v>145</v>
      </c>
      <c r="F730" t="s">
        <v>145</v>
      </c>
      <c r="G730" t="s">
        <v>109</v>
      </c>
      <c r="H730" s="11">
        <v>1706</v>
      </c>
      <c r="J730" s="11">
        <v>2178</v>
      </c>
      <c r="L730" s="11">
        <v>275313</v>
      </c>
      <c r="N730" s="149">
        <v>2946.4816999999998</v>
      </c>
      <c r="O730" s="149"/>
    </row>
    <row r="731" spans="1:15" hidden="1" outlineLevel="2" x14ac:dyDescent="0.3">
      <c r="A731" s="19">
        <v>2017</v>
      </c>
      <c r="B731" t="s">
        <v>144</v>
      </c>
      <c r="C731" t="s">
        <v>143</v>
      </c>
      <c r="D731" t="s">
        <v>118</v>
      </c>
      <c r="E731" t="s">
        <v>144</v>
      </c>
      <c r="F731" t="s">
        <v>143</v>
      </c>
      <c r="G731" t="s">
        <v>108</v>
      </c>
      <c r="H731" s="11">
        <v>7307</v>
      </c>
      <c r="J731" s="11">
        <v>8537</v>
      </c>
      <c r="L731" s="11">
        <v>1101152</v>
      </c>
      <c r="N731" s="149">
        <v>13521.18756</v>
      </c>
      <c r="O731" s="149"/>
    </row>
    <row r="732" spans="1:15" hidden="1" outlineLevel="2" x14ac:dyDescent="0.3">
      <c r="A732" s="19">
        <v>2017</v>
      </c>
      <c r="B732" t="s">
        <v>144</v>
      </c>
      <c r="C732" t="s">
        <v>143</v>
      </c>
      <c r="D732" t="s">
        <v>118</v>
      </c>
      <c r="E732" t="s">
        <v>144</v>
      </c>
      <c r="F732" t="s">
        <v>143</v>
      </c>
      <c r="G732" t="s">
        <v>109</v>
      </c>
      <c r="H732" s="11">
        <v>8175</v>
      </c>
      <c r="J732" s="11">
        <v>9679</v>
      </c>
      <c r="L732" s="11">
        <v>1217072</v>
      </c>
      <c r="N732" s="149">
        <v>14626.725560000003</v>
      </c>
      <c r="O732" s="149"/>
    </row>
    <row r="733" spans="1:15" ht="15" outlineLevel="1" collapsed="1" thickBot="1" x14ac:dyDescent="0.35">
      <c r="A733" s="27" t="s">
        <v>107</v>
      </c>
      <c r="B733" s="28"/>
      <c r="C733" s="28"/>
      <c r="D733" s="28"/>
      <c r="E733" s="28"/>
      <c r="F733" s="28"/>
      <c r="G733" s="28"/>
      <c r="H733" s="29">
        <f>SUBTOTAL(9,H643:H732)</f>
        <v>522765</v>
      </c>
      <c r="I733" s="29"/>
      <c r="J733" s="29">
        <f>SUBTOTAL(9,J643:J732)</f>
        <v>778281</v>
      </c>
      <c r="K733" s="29"/>
      <c r="L733" s="29">
        <f>SUBTOTAL(9,L643:L732)</f>
        <v>89595003</v>
      </c>
      <c r="M733" s="29"/>
      <c r="N733" s="151">
        <f>SUBTOTAL(9,N643:N732)</f>
        <v>1043964.3058699997</v>
      </c>
      <c r="O733" s="151"/>
    </row>
    <row r="734" spans="1:15" x14ac:dyDescent="0.3">
      <c r="A734" s="87" t="s">
        <v>355</v>
      </c>
      <c r="B734" s="11"/>
      <c r="C734" s="11"/>
      <c r="D734" s="11"/>
      <c r="E734" s="12"/>
      <c r="H734"/>
      <c r="I734"/>
      <c r="J734"/>
      <c r="K734"/>
      <c r="L734"/>
      <c r="M734"/>
      <c r="N734"/>
      <c r="O734" s="88"/>
    </row>
  </sheetData>
  <mergeCells count="1">
    <mergeCell ref="A3:I3"/>
  </mergeCells>
  <hyperlinks>
    <hyperlink ref="A734" location="'inhoudstafel-sommaire'!A1" display="inhoudstafel - sommaire" xr:uid="{9E062662-81EF-4D85-AE72-62C2278290A9}"/>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0F7E3-CDBE-46EF-B498-1A728E0D8136}">
  <dimension ref="A1:K185"/>
  <sheetViews>
    <sheetView workbookViewId="0">
      <selection activeCell="M1" sqref="M1"/>
    </sheetView>
  </sheetViews>
  <sheetFormatPr defaultRowHeight="14.4" outlineLevelRow="2" x14ac:dyDescent="0.3"/>
  <cols>
    <col min="1" max="1" width="10.88671875" bestFit="1" customWidth="1"/>
    <col min="2" max="2" width="24.109375" bestFit="1" customWidth="1"/>
    <col min="3" max="3" width="27.5546875" bestFit="1" customWidth="1"/>
    <col min="4" max="4" width="17.88671875" customWidth="1"/>
    <col min="5" max="5" width="23.33203125" bestFit="1" customWidth="1"/>
    <col min="6" max="6" width="19.88671875" bestFit="1" customWidth="1"/>
    <col min="7" max="7" width="14.6640625" bestFit="1" customWidth="1"/>
    <col min="8" max="8" width="16.6640625" customWidth="1"/>
    <col min="9" max="9" width="17.44140625" customWidth="1"/>
    <col min="10" max="10" width="22.33203125" customWidth="1"/>
    <col min="11" max="11" width="19.88671875" customWidth="1"/>
  </cols>
  <sheetData>
    <row r="1" spans="1:11" ht="409.6" customHeight="1" x14ac:dyDescent="0.3">
      <c r="A1" s="187" t="s">
        <v>550</v>
      </c>
      <c r="B1" s="187"/>
      <c r="C1" s="187"/>
      <c r="D1" s="187"/>
      <c r="E1" s="187"/>
      <c r="F1" s="187"/>
      <c r="G1" s="187"/>
      <c r="H1" s="187"/>
      <c r="I1" s="187"/>
      <c r="J1" s="187"/>
      <c r="K1" s="187"/>
    </row>
    <row r="2" spans="1:11" ht="15" thickBot="1" x14ac:dyDescent="0.35"/>
    <row r="3" spans="1:11" s="137" customFormat="1" ht="58.2" thickBot="1" x14ac:dyDescent="0.35">
      <c r="A3" s="129" t="s">
        <v>322</v>
      </c>
      <c r="B3" s="128" t="s">
        <v>343</v>
      </c>
      <c r="C3" s="128" t="s">
        <v>344</v>
      </c>
      <c r="D3" s="130" t="s">
        <v>345</v>
      </c>
      <c r="E3" s="128" t="s">
        <v>229</v>
      </c>
      <c r="F3" s="128" t="s">
        <v>228</v>
      </c>
      <c r="G3" s="128" t="s">
        <v>346</v>
      </c>
      <c r="H3" s="131" t="s">
        <v>339</v>
      </c>
      <c r="I3" s="131" t="s">
        <v>336</v>
      </c>
      <c r="J3" s="131" t="s">
        <v>347</v>
      </c>
      <c r="K3" s="146" t="s">
        <v>348</v>
      </c>
    </row>
    <row r="4" spans="1:11" outlineLevel="2" x14ac:dyDescent="0.3">
      <c r="A4" s="19" t="s">
        <v>357</v>
      </c>
      <c r="B4" t="s">
        <v>184</v>
      </c>
      <c r="C4" t="s">
        <v>183</v>
      </c>
      <c r="D4" t="s">
        <v>367</v>
      </c>
      <c r="E4" t="s">
        <v>368</v>
      </c>
      <c r="F4" t="s">
        <v>369</v>
      </c>
      <c r="G4" t="s">
        <v>108</v>
      </c>
      <c r="H4" s="11">
        <v>28053</v>
      </c>
      <c r="I4" s="11">
        <v>44831</v>
      </c>
      <c r="J4" s="11">
        <v>7472935</v>
      </c>
      <c r="K4" s="149">
        <v>119815.12019</v>
      </c>
    </row>
    <row r="5" spans="1:11" outlineLevel="2" x14ac:dyDescent="0.3">
      <c r="A5" s="19" t="s">
        <v>357</v>
      </c>
      <c r="B5" t="s">
        <v>184</v>
      </c>
      <c r="C5" t="s">
        <v>183</v>
      </c>
      <c r="D5" t="s">
        <v>367</v>
      </c>
      <c r="E5" t="s">
        <v>368</v>
      </c>
      <c r="F5" t="s">
        <v>369</v>
      </c>
      <c r="G5" t="s">
        <v>109</v>
      </c>
      <c r="H5" s="11">
        <v>31223</v>
      </c>
      <c r="I5" s="11">
        <v>49940</v>
      </c>
      <c r="J5" s="11">
        <v>8249242</v>
      </c>
      <c r="K5" s="149">
        <v>129744.43819</v>
      </c>
    </row>
    <row r="6" spans="1:11" outlineLevel="2" x14ac:dyDescent="0.3">
      <c r="A6" s="19" t="s">
        <v>357</v>
      </c>
      <c r="B6" t="s">
        <v>144</v>
      </c>
      <c r="C6" t="s">
        <v>485</v>
      </c>
      <c r="D6" t="s">
        <v>118</v>
      </c>
      <c r="E6" t="s">
        <v>144</v>
      </c>
      <c r="F6" t="s">
        <v>485</v>
      </c>
      <c r="G6" t="s">
        <v>108</v>
      </c>
      <c r="H6" s="11">
        <v>10057</v>
      </c>
      <c r="I6" s="11">
        <v>12731</v>
      </c>
      <c r="J6" s="11">
        <v>2054987</v>
      </c>
      <c r="K6" s="149">
        <v>33432.124969999997</v>
      </c>
    </row>
    <row r="7" spans="1:11" outlineLevel="2" x14ac:dyDescent="0.3">
      <c r="A7" s="19" t="s">
        <v>357</v>
      </c>
      <c r="B7" t="s">
        <v>144</v>
      </c>
      <c r="C7" t="s">
        <v>485</v>
      </c>
      <c r="D7" t="s">
        <v>118</v>
      </c>
      <c r="E7" t="s">
        <v>144</v>
      </c>
      <c r="F7" t="s">
        <v>485</v>
      </c>
      <c r="G7" t="s">
        <v>109</v>
      </c>
      <c r="H7" s="11">
        <v>11423</v>
      </c>
      <c r="I7" s="11">
        <v>14766</v>
      </c>
      <c r="J7" s="11">
        <v>2214773</v>
      </c>
      <c r="K7" s="149">
        <v>35773.633130000002</v>
      </c>
    </row>
    <row r="8" spans="1:11" outlineLevel="2" x14ac:dyDescent="0.3">
      <c r="A8" s="19" t="s">
        <v>357</v>
      </c>
      <c r="B8" t="s">
        <v>147</v>
      </c>
      <c r="C8" t="s">
        <v>146</v>
      </c>
      <c r="D8" t="s">
        <v>443</v>
      </c>
      <c r="E8" t="s">
        <v>444</v>
      </c>
      <c r="F8" t="s">
        <v>444</v>
      </c>
      <c r="G8" t="s">
        <v>108</v>
      </c>
      <c r="H8" s="11">
        <v>1252</v>
      </c>
      <c r="I8" s="11">
        <v>1644</v>
      </c>
      <c r="J8" s="11">
        <v>255844</v>
      </c>
      <c r="K8" s="149">
        <v>3759.1084099999998</v>
      </c>
    </row>
    <row r="9" spans="1:11" outlineLevel="2" x14ac:dyDescent="0.3">
      <c r="A9" s="19" t="s">
        <v>357</v>
      </c>
      <c r="B9" t="s">
        <v>147</v>
      </c>
      <c r="C9" t="s">
        <v>146</v>
      </c>
      <c r="D9" t="s">
        <v>443</v>
      </c>
      <c r="E9" t="s">
        <v>444</v>
      </c>
      <c r="F9" t="s">
        <v>444</v>
      </c>
      <c r="G9" t="s">
        <v>109</v>
      </c>
      <c r="H9" s="11">
        <v>1764</v>
      </c>
      <c r="I9" s="11">
        <v>2374</v>
      </c>
      <c r="J9" s="11">
        <v>352762</v>
      </c>
      <c r="K9" s="149">
        <v>5027.6923999999999</v>
      </c>
    </row>
    <row r="10" spans="1:11" outlineLevel="2" x14ac:dyDescent="0.3">
      <c r="A10" s="19" t="s">
        <v>357</v>
      </c>
      <c r="B10" t="s">
        <v>150</v>
      </c>
      <c r="C10" t="s">
        <v>149</v>
      </c>
      <c r="D10" t="s">
        <v>376</v>
      </c>
      <c r="E10" t="s">
        <v>377</v>
      </c>
      <c r="F10" t="s">
        <v>378</v>
      </c>
      <c r="G10" t="s">
        <v>108</v>
      </c>
      <c r="H10" s="11">
        <v>11368</v>
      </c>
      <c r="I10" s="11">
        <v>17715</v>
      </c>
      <c r="J10" s="11">
        <v>2476985</v>
      </c>
      <c r="K10" s="149">
        <v>37365.177259999997</v>
      </c>
    </row>
    <row r="11" spans="1:11" outlineLevel="2" x14ac:dyDescent="0.3">
      <c r="A11" s="19" t="s">
        <v>357</v>
      </c>
      <c r="B11" t="s">
        <v>150</v>
      </c>
      <c r="C11" t="s">
        <v>149</v>
      </c>
      <c r="D11" t="s">
        <v>376</v>
      </c>
      <c r="E11" t="s">
        <v>377</v>
      </c>
      <c r="F11" t="s">
        <v>378</v>
      </c>
      <c r="G11" t="s">
        <v>109</v>
      </c>
      <c r="H11" s="11">
        <v>12537</v>
      </c>
      <c r="I11" s="11">
        <v>20302</v>
      </c>
      <c r="J11" s="11">
        <v>2834968</v>
      </c>
      <c r="K11" s="149">
        <v>42255.567580000003</v>
      </c>
    </row>
    <row r="12" spans="1:11" outlineLevel="2" x14ac:dyDescent="0.3">
      <c r="A12" s="19" t="s">
        <v>357</v>
      </c>
      <c r="B12" t="s">
        <v>150</v>
      </c>
      <c r="C12" t="s">
        <v>149</v>
      </c>
      <c r="D12" t="s">
        <v>419</v>
      </c>
      <c r="E12" t="s">
        <v>420</v>
      </c>
      <c r="F12" t="s">
        <v>421</v>
      </c>
      <c r="G12" t="s">
        <v>108</v>
      </c>
      <c r="H12" s="11">
        <v>2721</v>
      </c>
      <c r="I12" s="11">
        <v>4009</v>
      </c>
      <c r="J12" s="11">
        <v>564508</v>
      </c>
      <c r="K12" s="149">
        <v>8555.7836200000002</v>
      </c>
    </row>
    <row r="13" spans="1:11" outlineLevel="2" x14ac:dyDescent="0.3">
      <c r="A13" s="19" t="s">
        <v>357</v>
      </c>
      <c r="B13" t="s">
        <v>150</v>
      </c>
      <c r="C13" t="s">
        <v>149</v>
      </c>
      <c r="D13" t="s">
        <v>419</v>
      </c>
      <c r="E13" t="s">
        <v>420</v>
      </c>
      <c r="F13" t="s">
        <v>421</v>
      </c>
      <c r="G13" t="s">
        <v>109</v>
      </c>
      <c r="H13" s="11">
        <v>3289</v>
      </c>
      <c r="I13" s="11">
        <v>5165</v>
      </c>
      <c r="J13" s="11">
        <v>749905</v>
      </c>
      <c r="K13" s="149">
        <v>11222.557500000001</v>
      </c>
    </row>
    <row r="14" spans="1:11" outlineLevel="2" x14ac:dyDescent="0.3">
      <c r="A14" s="19" t="s">
        <v>357</v>
      </c>
      <c r="B14" t="s">
        <v>150</v>
      </c>
      <c r="C14" t="s">
        <v>149</v>
      </c>
      <c r="D14" t="s">
        <v>422</v>
      </c>
      <c r="E14" t="s">
        <v>423</v>
      </c>
      <c r="F14" t="s">
        <v>423</v>
      </c>
      <c r="G14" t="s">
        <v>108</v>
      </c>
      <c r="H14" s="11">
        <v>7540</v>
      </c>
      <c r="I14" s="11">
        <v>11841</v>
      </c>
      <c r="J14" s="11">
        <v>1820509</v>
      </c>
      <c r="K14" s="149">
        <v>28712.611140000001</v>
      </c>
    </row>
    <row r="15" spans="1:11" outlineLevel="2" x14ac:dyDescent="0.3">
      <c r="A15" s="19" t="s">
        <v>357</v>
      </c>
      <c r="B15" t="s">
        <v>150</v>
      </c>
      <c r="C15" t="s">
        <v>149</v>
      </c>
      <c r="D15" t="s">
        <v>422</v>
      </c>
      <c r="E15" t="s">
        <v>423</v>
      </c>
      <c r="F15" t="s">
        <v>423</v>
      </c>
      <c r="G15" t="s">
        <v>109</v>
      </c>
      <c r="H15" s="11">
        <v>8973</v>
      </c>
      <c r="I15" s="11">
        <v>14665</v>
      </c>
      <c r="J15" s="11">
        <v>2246437</v>
      </c>
      <c r="K15" s="149">
        <v>34772.800389999997</v>
      </c>
    </row>
    <row r="16" spans="1:11" outlineLevel="2" x14ac:dyDescent="0.3">
      <c r="A16" s="19" t="s">
        <v>357</v>
      </c>
      <c r="B16" t="s">
        <v>150</v>
      </c>
      <c r="C16" t="s">
        <v>149</v>
      </c>
      <c r="D16" t="s">
        <v>424</v>
      </c>
      <c r="E16" t="s">
        <v>425</v>
      </c>
      <c r="F16" t="s">
        <v>426</v>
      </c>
      <c r="G16" t="s">
        <v>108</v>
      </c>
      <c r="H16" s="11">
        <v>4730</v>
      </c>
      <c r="I16" s="11">
        <v>7181</v>
      </c>
      <c r="J16" s="11">
        <v>1108904</v>
      </c>
      <c r="K16" s="149">
        <v>17449.318749999999</v>
      </c>
    </row>
    <row r="17" spans="1:11" outlineLevel="2" x14ac:dyDescent="0.3">
      <c r="A17" s="19" t="s">
        <v>357</v>
      </c>
      <c r="B17" t="s">
        <v>150</v>
      </c>
      <c r="C17" t="s">
        <v>149</v>
      </c>
      <c r="D17" t="s">
        <v>424</v>
      </c>
      <c r="E17" t="s">
        <v>425</v>
      </c>
      <c r="F17" t="s">
        <v>426</v>
      </c>
      <c r="G17" t="s">
        <v>109</v>
      </c>
      <c r="H17" s="11">
        <v>5746</v>
      </c>
      <c r="I17" s="11">
        <v>9021</v>
      </c>
      <c r="J17" s="11">
        <v>1412837</v>
      </c>
      <c r="K17" s="149">
        <v>21831.39156</v>
      </c>
    </row>
    <row r="18" spans="1:11" outlineLevel="2" x14ac:dyDescent="0.3">
      <c r="A18" s="19" t="s">
        <v>357</v>
      </c>
      <c r="B18" t="s">
        <v>150</v>
      </c>
      <c r="C18" t="s">
        <v>149</v>
      </c>
      <c r="D18" t="s">
        <v>427</v>
      </c>
      <c r="E18" t="s">
        <v>428</v>
      </c>
      <c r="F18" t="s">
        <v>429</v>
      </c>
      <c r="G18" t="s">
        <v>108</v>
      </c>
      <c r="H18" s="11">
        <v>2240</v>
      </c>
      <c r="I18" s="11">
        <v>3337</v>
      </c>
      <c r="J18" s="11">
        <v>487659</v>
      </c>
      <c r="K18" s="149">
        <v>7474.9136099999996</v>
      </c>
    </row>
    <row r="19" spans="1:11" outlineLevel="2" x14ac:dyDescent="0.3">
      <c r="A19" s="19" t="s">
        <v>357</v>
      </c>
      <c r="B19" t="s">
        <v>150</v>
      </c>
      <c r="C19" t="s">
        <v>149</v>
      </c>
      <c r="D19" t="s">
        <v>427</v>
      </c>
      <c r="E19" t="s">
        <v>428</v>
      </c>
      <c r="F19" t="s">
        <v>429</v>
      </c>
      <c r="G19" t="s">
        <v>109</v>
      </c>
      <c r="H19" s="11">
        <v>2632</v>
      </c>
      <c r="I19" s="11">
        <v>4012</v>
      </c>
      <c r="J19" s="11">
        <v>590951</v>
      </c>
      <c r="K19" s="149">
        <v>9010.8636399999996</v>
      </c>
    </row>
    <row r="20" spans="1:11" outlineLevel="2" x14ac:dyDescent="0.3">
      <c r="A20" s="19" t="s">
        <v>357</v>
      </c>
      <c r="B20" t="s">
        <v>150</v>
      </c>
      <c r="C20" t="s">
        <v>149</v>
      </c>
      <c r="D20" t="s">
        <v>430</v>
      </c>
      <c r="E20" t="s">
        <v>431</v>
      </c>
      <c r="F20" t="s">
        <v>431</v>
      </c>
      <c r="G20" t="s">
        <v>108</v>
      </c>
      <c r="H20" s="11">
        <v>1575</v>
      </c>
      <c r="I20" s="11">
        <v>2230</v>
      </c>
      <c r="J20" s="11">
        <v>307136</v>
      </c>
      <c r="K20" s="149">
        <v>4600.4000699999997</v>
      </c>
    </row>
    <row r="21" spans="1:11" outlineLevel="2" x14ac:dyDescent="0.3">
      <c r="A21" s="19" t="s">
        <v>357</v>
      </c>
      <c r="B21" t="s">
        <v>150</v>
      </c>
      <c r="C21" t="s">
        <v>149</v>
      </c>
      <c r="D21" t="s">
        <v>430</v>
      </c>
      <c r="E21" t="s">
        <v>431</v>
      </c>
      <c r="F21" t="s">
        <v>431</v>
      </c>
      <c r="G21" t="s">
        <v>109</v>
      </c>
      <c r="H21" s="11">
        <v>2066</v>
      </c>
      <c r="I21" s="11">
        <v>3157</v>
      </c>
      <c r="J21" s="11">
        <v>450184</v>
      </c>
      <c r="K21" s="149">
        <v>6770.3453</v>
      </c>
    </row>
    <row r="22" spans="1:11" outlineLevel="2" x14ac:dyDescent="0.3">
      <c r="A22" s="19" t="s">
        <v>357</v>
      </c>
      <c r="B22" t="s">
        <v>150</v>
      </c>
      <c r="C22" t="s">
        <v>149</v>
      </c>
      <c r="D22" t="s">
        <v>432</v>
      </c>
      <c r="E22" t="s">
        <v>433</v>
      </c>
      <c r="F22" t="s">
        <v>434</v>
      </c>
      <c r="G22" t="s">
        <v>108</v>
      </c>
      <c r="H22" s="11">
        <v>4688</v>
      </c>
      <c r="I22" s="11">
        <v>6939</v>
      </c>
      <c r="J22" s="11">
        <v>1007341</v>
      </c>
      <c r="K22" s="149">
        <v>15414.3452</v>
      </c>
    </row>
    <row r="23" spans="1:11" outlineLevel="2" x14ac:dyDescent="0.3">
      <c r="A23" s="19" t="s">
        <v>357</v>
      </c>
      <c r="B23" t="s">
        <v>150</v>
      </c>
      <c r="C23" t="s">
        <v>149</v>
      </c>
      <c r="D23" t="s">
        <v>432</v>
      </c>
      <c r="E23" t="s">
        <v>433</v>
      </c>
      <c r="F23" t="s">
        <v>434</v>
      </c>
      <c r="G23" t="s">
        <v>109</v>
      </c>
      <c r="H23" s="11">
        <v>5368</v>
      </c>
      <c r="I23" s="11">
        <v>8275</v>
      </c>
      <c r="J23" s="11">
        <v>1246754</v>
      </c>
      <c r="K23" s="149">
        <v>18652.21027</v>
      </c>
    </row>
    <row r="24" spans="1:11" outlineLevel="2" x14ac:dyDescent="0.3">
      <c r="A24" s="19" t="s">
        <v>357</v>
      </c>
      <c r="B24" t="s">
        <v>150</v>
      </c>
      <c r="C24" t="s">
        <v>149</v>
      </c>
      <c r="D24" t="s">
        <v>435</v>
      </c>
      <c r="E24" t="s">
        <v>436</v>
      </c>
      <c r="F24" t="s">
        <v>436</v>
      </c>
      <c r="G24" t="s">
        <v>108</v>
      </c>
      <c r="H24" s="11">
        <v>2452</v>
      </c>
      <c r="I24" s="11">
        <v>3623</v>
      </c>
      <c r="J24" s="11">
        <v>556803</v>
      </c>
      <c r="K24" s="149">
        <v>8621.4292600000008</v>
      </c>
    </row>
    <row r="25" spans="1:11" outlineLevel="2" x14ac:dyDescent="0.3">
      <c r="A25" s="19" t="s">
        <v>357</v>
      </c>
      <c r="B25" t="s">
        <v>150</v>
      </c>
      <c r="C25" t="s">
        <v>149</v>
      </c>
      <c r="D25" t="s">
        <v>435</v>
      </c>
      <c r="E25" t="s">
        <v>436</v>
      </c>
      <c r="F25" t="s">
        <v>436</v>
      </c>
      <c r="G25" t="s">
        <v>109</v>
      </c>
      <c r="H25" s="11">
        <v>2973</v>
      </c>
      <c r="I25" s="11">
        <v>4667</v>
      </c>
      <c r="J25" s="11">
        <v>707269</v>
      </c>
      <c r="K25" s="149">
        <v>10802.42368</v>
      </c>
    </row>
    <row r="26" spans="1:11" outlineLevel="2" x14ac:dyDescent="0.3">
      <c r="A26" s="19" t="s">
        <v>357</v>
      </c>
      <c r="B26" t="s">
        <v>150</v>
      </c>
      <c r="C26" t="s">
        <v>149</v>
      </c>
      <c r="D26" t="s">
        <v>437</v>
      </c>
      <c r="E26" t="s">
        <v>438</v>
      </c>
      <c r="F26" t="s">
        <v>439</v>
      </c>
      <c r="G26" t="s">
        <v>108</v>
      </c>
      <c r="H26" s="11">
        <v>2497</v>
      </c>
      <c r="I26" s="11">
        <v>3577</v>
      </c>
      <c r="J26" s="11">
        <v>478697</v>
      </c>
      <c r="K26" s="149">
        <v>7065.8771100000004</v>
      </c>
    </row>
    <row r="27" spans="1:11" outlineLevel="2" x14ac:dyDescent="0.3">
      <c r="A27" s="19" t="s">
        <v>357</v>
      </c>
      <c r="B27" t="s">
        <v>150</v>
      </c>
      <c r="C27" t="s">
        <v>149</v>
      </c>
      <c r="D27" t="s">
        <v>437</v>
      </c>
      <c r="E27" t="s">
        <v>438</v>
      </c>
      <c r="F27" t="s">
        <v>439</v>
      </c>
      <c r="G27" t="s">
        <v>109</v>
      </c>
      <c r="H27" s="11">
        <v>3188</v>
      </c>
      <c r="I27" s="11">
        <v>5140</v>
      </c>
      <c r="J27" s="11">
        <v>677357</v>
      </c>
      <c r="K27" s="149">
        <v>10082.320589999999</v>
      </c>
    </row>
    <row r="28" spans="1:11" outlineLevel="2" x14ac:dyDescent="0.3">
      <c r="A28" s="19" t="s">
        <v>357</v>
      </c>
      <c r="B28" t="s">
        <v>150</v>
      </c>
      <c r="C28" t="s">
        <v>149</v>
      </c>
      <c r="D28" t="s">
        <v>440</v>
      </c>
      <c r="E28" t="s">
        <v>441</v>
      </c>
      <c r="F28" t="s">
        <v>442</v>
      </c>
      <c r="G28" t="s">
        <v>108</v>
      </c>
      <c r="H28" s="11">
        <v>13715</v>
      </c>
      <c r="I28" s="11">
        <v>21770</v>
      </c>
      <c r="J28" s="11">
        <v>3050522</v>
      </c>
      <c r="K28" s="149">
        <v>47473.58496</v>
      </c>
    </row>
    <row r="29" spans="1:11" outlineLevel="2" x14ac:dyDescent="0.3">
      <c r="A29" s="19" t="s">
        <v>357</v>
      </c>
      <c r="B29" t="s">
        <v>150</v>
      </c>
      <c r="C29" t="s">
        <v>149</v>
      </c>
      <c r="D29" t="s">
        <v>440</v>
      </c>
      <c r="E29" t="s">
        <v>441</v>
      </c>
      <c r="F29" t="s">
        <v>442</v>
      </c>
      <c r="G29" t="s">
        <v>109</v>
      </c>
      <c r="H29" s="11">
        <v>16558</v>
      </c>
      <c r="I29" s="11">
        <v>27302</v>
      </c>
      <c r="J29" s="11">
        <v>3898900</v>
      </c>
      <c r="K29" s="149">
        <v>59877.854200000002</v>
      </c>
    </row>
    <row r="30" spans="1:11" outlineLevel="2" x14ac:dyDescent="0.3">
      <c r="A30" s="19" t="s">
        <v>357</v>
      </c>
      <c r="B30" t="s">
        <v>150</v>
      </c>
      <c r="C30" t="s">
        <v>149</v>
      </c>
      <c r="D30" t="s">
        <v>443</v>
      </c>
      <c r="E30" t="s">
        <v>444</v>
      </c>
      <c r="F30" t="s">
        <v>444</v>
      </c>
      <c r="G30" t="s">
        <v>108</v>
      </c>
      <c r="H30" s="11">
        <v>5330</v>
      </c>
      <c r="I30" s="11">
        <v>8432</v>
      </c>
      <c r="J30" s="11">
        <v>1184858</v>
      </c>
      <c r="K30" s="149">
        <v>17843.917819999999</v>
      </c>
    </row>
    <row r="31" spans="1:11" outlineLevel="2" x14ac:dyDescent="0.3">
      <c r="A31" s="19" t="s">
        <v>357</v>
      </c>
      <c r="B31" t="s">
        <v>150</v>
      </c>
      <c r="C31" t="s">
        <v>149</v>
      </c>
      <c r="D31" t="s">
        <v>443</v>
      </c>
      <c r="E31" t="s">
        <v>444</v>
      </c>
      <c r="F31" t="s">
        <v>444</v>
      </c>
      <c r="G31" t="s">
        <v>109</v>
      </c>
      <c r="H31" s="11">
        <v>6571</v>
      </c>
      <c r="I31" s="11">
        <v>11030</v>
      </c>
      <c r="J31" s="11">
        <v>1556571</v>
      </c>
      <c r="K31" s="149">
        <v>23260.35081</v>
      </c>
    </row>
    <row r="32" spans="1:11" outlineLevel="2" x14ac:dyDescent="0.3">
      <c r="A32" s="19" t="s">
        <v>357</v>
      </c>
      <c r="B32" t="s">
        <v>150</v>
      </c>
      <c r="C32" t="s">
        <v>149</v>
      </c>
      <c r="D32" t="s">
        <v>445</v>
      </c>
      <c r="E32" t="s">
        <v>446</v>
      </c>
      <c r="F32" t="s">
        <v>447</v>
      </c>
      <c r="G32" t="s">
        <v>108</v>
      </c>
      <c r="H32" s="11">
        <v>1910</v>
      </c>
      <c r="I32" s="11">
        <v>2891</v>
      </c>
      <c r="J32" s="11">
        <v>383314</v>
      </c>
      <c r="K32" s="149">
        <v>5692.59015</v>
      </c>
    </row>
    <row r="33" spans="1:11" outlineLevel="2" x14ac:dyDescent="0.3">
      <c r="A33" s="19" t="s">
        <v>357</v>
      </c>
      <c r="B33" t="s">
        <v>150</v>
      </c>
      <c r="C33" t="s">
        <v>149</v>
      </c>
      <c r="D33" t="s">
        <v>445</v>
      </c>
      <c r="E33" t="s">
        <v>446</v>
      </c>
      <c r="F33" t="s">
        <v>447</v>
      </c>
      <c r="G33" t="s">
        <v>109</v>
      </c>
      <c r="H33" s="11">
        <v>2339</v>
      </c>
      <c r="I33" s="11">
        <v>3783</v>
      </c>
      <c r="J33" s="11">
        <v>534768</v>
      </c>
      <c r="K33" s="149">
        <v>7856.2102599999998</v>
      </c>
    </row>
    <row r="34" spans="1:11" outlineLevel="2" x14ac:dyDescent="0.3">
      <c r="A34" s="19" t="s">
        <v>357</v>
      </c>
      <c r="B34" t="s">
        <v>150</v>
      </c>
      <c r="C34" t="s">
        <v>149</v>
      </c>
      <c r="D34" t="s">
        <v>455</v>
      </c>
      <c r="E34" t="s">
        <v>456</v>
      </c>
      <c r="F34" t="s">
        <v>457</v>
      </c>
      <c r="G34" t="s">
        <v>108</v>
      </c>
      <c r="H34" s="11">
        <v>1126</v>
      </c>
      <c r="I34" s="11">
        <v>1602</v>
      </c>
      <c r="J34" s="11">
        <v>215722</v>
      </c>
      <c r="K34" s="149">
        <v>3244.8520600000002</v>
      </c>
    </row>
    <row r="35" spans="1:11" outlineLevel="2" x14ac:dyDescent="0.3">
      <c r="A35" s="19" t="s">
        <v>357</v>
      </c>
      <c r="B35" t="s">
        <v>150</v>
      </c>
      <c r="C35" t="s">
        <v>149</v>
      </c>
      <c r="D35" t="s">
        <v>455</v>
      </c>
      <c r="E35" t="s">
        <v>456</v>
      </c>
      <c r="F35" t="s">
        <v>457</v>
      </c>
      <c r="G35" t="s">
        <v>109</v>
      </c>
      <c r="H35" s="11">
        <v>1340</v>
      </c>
      <c r="I35" s="11">
        <v>1966</v>
      </c>
      <c r="J35" s="11">
        <v>267780</v>
      </c>
      <c r="K35" s="149">
        <v>4040.2426799999998</v>
      </c>
    </row>
    <row r="36" spans="1:11" outlineLevel="2" x14ac:dyDescent="0.3">
      <c r="A36" s="19" t="s">
        <v>357</v>
      </c>
      <c r="B36" t="s">
        <v>150</v>
      </c>
      <c r="C36" t="s">
        <v>149</v>
      </c>
      <c r="D36" t="s">
        <v>458</v>
      </c>
      <c r="E36" t="s">
        <v>459</v>
      </c>
      <c r="F36" t="s">
        <v>460</v>
      </c>
      <c r="G36" t="s">
        <v>108</v>
      </c>
      <c r="H36" s="11">
        <v>1167</v>
      </c>
      <c r="I36" s="11">
        <v>1583</v>
      </c>
      <c r="J36" s="11">
        <v>231713</v>
      </c>
      <c r="K36" s="149">
        <v>3405.8239699999999</v>
      </c>
    </row>
    <row r="37" spans="1:11" outlineLevel="2" x14ac:dyDescent="0.3">
      <c r="A37" s="19" t="s">
        <v>357</v>
      </c>
      <c r="B37" t="s">
        <v>150</v>
      </c>
      <c r="C37" t="s">
        <v>149</v>
      </c>
      <c r="D37" t="s">
        <v>458</v>
      </c>
      <c r="E37" t="s">
        <v>459</v>
      </c>
      <c r="F37" t="s">
        <v>460</v>
      </c>
      <c r="G37" t="s">
        <v>109</v>
      </c>
      <c r="H37" s="11">
        <v>1435</v>
      </c>
      <c r="I37" s="11">
        <v>2124</v>
      </c>
      <c r="J37" s="11">
        <v>295476</v>
      </c>
      <c r="K37" s="149">
        <v>4261.5311400000001</v>
      </c>
    </row>
    <row r="38" spans="1:11" outlineLevel="2" x14ac:dyDescent="0.3">
      <c r="A38" s="19" t="s">
        <v>357</v>
      </c>
      <c r="B38" t="s">
        <v>150</v>
      </c>
      <c r="C38" t="s">
        <v>149</v>
      </c>
      <c r="D38" t="s">
        <v>461</v>
      </c>
      <c r="E38" t="s">
        <v>462</v>
      </c>
      <c r="F38" t="s">
        <v>463</v>
      </c>
      <c r="G38" t="s">
        <v>108</v>
      </c>
      <c r="H38" s="11">
        <v>1521</v>
      </c>
      <c r="I38" s="11">
        <v>2316</v>
      </c>
      <c r="J38" s="11">
        <v>337223</v>
      </c>
      <c r="K38" s="149">
        <v>4865.1108700000004</v>
      </c>
    </row>
    <row r="39" spans="1:11" outlineLevel="2" x14ac:dyDescent="0.3">
      <c r="A39" s="19" t="s">
        <v>357</v>
      </c>
      <c r="B39" t="s">
        <v>150</v>
      </c>
      <c r="C39" t="s">
        <v>149</v>
      </c>
      <c r="D39" t="s">
        <v>461</v>
      </c>
      <c r="E39" t="s">
        <v>462</v>
      </c>
      <c r="F39" t="s">
        <v>463</v>
      </c>
      <c r="G39" t="s">
        <v>109</v>
      </c>
      <c r="H39" s="11">
        <v>1785</v>
      </c>
      <c r="I39" s="11">
        <v>2932</v>
      </c>
      <c r="J39" s="11">
        <v>435250</v>
      </c>
      <c r="K39" s="149">
        <v>6302.1363899999997</v>
      </c>
    </row>
    <row r="40" spans="1:11" outlineLevel="2" x14ac:dyDescent="0.3">
      <c r="A40" s="19" t="s">
        <v>357</v>
      </c>
      <c r="B40" t="s">
        <v>150</v>
      </c>
      <c r="C40" t="s">
        <v>149</v>
      </c>
      <c r="D40" t="s">
        <v>464</v>
      </c>
      <c r="E40" t="s">
        <v>465</v>
      </c>
      <c r="F40" t="s">
        <v>465</v>
      </c>
      <c r="G40" t="s">
        <v>108</v>
      </c>
      <c r="H40" s="11">
        <v>1615</v>
      </c>
      <c r="I40" s="11">
        <v>2416</v>
      </c>
      <c r="J40" s="11">
        <v>299732</v>
      </c>
      <c r="K40" s="149">
        <v>4294.1191600000002</v>
      </c>
    </row>
    <row r="41" spans="1:11" outlineLevel="2" x14ac:dyDescent="0.3">
      <c r="A41" s="19" t="s">
        <v>357</v>
      </c>
      <c r="B41" t="s">
        <v>150</v>
      </c>
      <c r="C41" t="s">
        <v>149</v>
      </c>
      <c r="D41" t="s">
        <v>464</v>
      </c>
      <c r="E41" t="s">
        <v>465</v>
      </c>
      <c r="F41" t="s">
        <v>465</v>
      </c>
      <c r="G41" t="s">
        <v>109</v>
      </c>
      <c r="H41" s="11">
        <v>2013</v>
      </c>
      <c r="I41" s="11">
        <v>3371</v>
      </c>
      <c r="J41" s="11">
        <v>397990</v>
      </c>
      <c r="K41" s="149">
        <v>5716.7083599999996</v>
      </c>
    </row>
    <row r="42" spans="1:11" outlineLevel="2" x14ac:dyDescent="0.3">
      <c r="A42" s="19" t="s">
        <v>357</v>
      </c>
      <c r="B42" t="s">
        <v>150</v>
      </c>
      <c r="C42" t="s">
        <v>149</v>
      </c>
      <c r="D42" t="s">
        <v>466</v>
      </c>
      <c r="E42" t="s">
        <v>467</v>
      </c>
      <c r="F42" t="s">
        <v>467</v>
      </c>
      <c r="G42" t="s">
        <v>108</v>
      </c>
      <c r="H42" s="11">
        <v>1159</v>
      </c>
      <c r="I42" s="11">
        <v>1588</v>
      </c>
      <c r="J42" s="11">
        <v>197444</v>
      </c>
      <c r="K42" s="149">
        <v>2881.8067299999998</v>
      </c>
    </row>
    <row r="43" spans="1:11" outlineLevel="2" x14ac:dyDescent="0.3">
      <c r="A43" s="19" t="s">
        <v>357</v>
      </c>
      <c r="B43" t="s">
        <v>150</v>
      </c>
      <c r="C43" t="s">
        <v>149</v>
      </c>
      <c r="D43" t="s">
        <v>466</v>
      </c>
      <c r="E43" t="s">
        <v>467</v>
      </c>
      <c r="F43" t="s">
        <v>467</v>
      </c>
      <c r="G43" t="s">
        <v>109</v>
      </c>
      <c r="H43" s="11">
        <v>1414</v>
      </c>
      <c r="I43" s="11">
        <v>2080</v>
      </c>
      <c r="J43" s="11">
        <v>253080</v>
      </c>
      <c r="K43" s="149">
        <v>3719.3779800000002</v>
      </c>
    </row>
    <row r="44" spans="1:11" outlineLevel="2" x14ac:dyDescent="0.3">
      <c r="A44" s="19" t="s">
        <v>357</v>
      </c>
      <c r="B44" t="s">
        <v>150</v>
      </c>
      <c r="C44" t="s">
        <v>149</v>
      </c>
      <c r="D44" t="s">
        <v>468</v>
      </c>
      <c r="E44" t="s">
        <v>469</v>
      </c>
      <c r="F44" t="s">
        <v>469</v>
      </c>
      <c r="G44" t="s">
        <v>108</v>
      </c>
      <c r="H44" s="11">
        <v>2657</v>
      </c>
      <c r="I44" s="11">
        <v>3869</v>
      </c>
      <c r="J44" s="11">
        <v>516051</v>
      </c>
      <c r="K44" s="149">
        <v>7474.3436400000001</v>
      </c>
    </row>
    <row r="45" spans="1:11" outlineLevel="2" x14ac:dyDescent="0.3">
      <c r="A45" s="19" t="s">
        <v>357</v>
      </c>
      <c r="B45" t="s">
        <v>150</v>
      </c>
      <c r="C45" t="s">
        <v>149</v>
      </c>
      <c r="D45" t="s">
        <v>468</v>
      </c>
      <c r="E45" t="s">
        <v>469</v>
      </c>
      <c r="F45" t="s">
        <v>469</v>
      </c>
      <c r="G45" t="s">
        <v>109</v>
      </c>
      <c r="H45" s="11">
        <v>3083</v>
      </c>
      <c r="I45" s="11">
        <v>4912</v>
      </c>
      <c r="J45" s="11">
        <v>673166</v>
      </c>
      <c r="K45" s="149">
        <v>9745.6902100000007</v>
      </c>
    </row>
    <row r="46" spans="1:11" outlineLevel="2" x14ac:dyDescent="0.3">
      <c r="A46" s="19" t="s">
        <v>357</v>
      </c>
      <c r="B46" t="s">
        <v>150</v>
      </c>
      <c r="C46" t="s">
        <v>149</v>
      </c>
      <c r="D46" t="s">
        <v>470</v>
      </c>
      <c r="E46" t="s">
        <v>471</v>
      </c>
      <c r="F46" t="s">
        <v>472</v>
      </c>
      <c r="G46" t="s">
        <v>108</v>
      </c>
      <c r="H46" s="11">
        <v>7586</v>
      </c>
      <c r="I46" s="11">
        <v>11744</v>
      </c>
      <c r="J46" s="11">
        <v>1641126</v>
      </c>
      <c r="K46" s="149">
        <v>25011.643619999999</v>
      </c>
    </row>
    <row r="47" spans="1:11" outlineLevel="2" x14ac:dyDescent="0.3">
      <c r="A47" s="19" t="s">
        <v>357</v>
      </c>
      <c r="B47" t="s">
        <v>150</v>
      </c>
      <c r="C47" t="s">
        <v>149</v>
      </c>
      <c r="D47" t="s">
        <v>470</v>
      </c>
      <c r="E47" t="s">
        <v>471</v>
      </c>
      <c r="F47" t="s">
        <v>472</v>
      </c>
      <c r="G47" t="s">
        <v>109</v>
      </c>
      <c r="H47" s="11">
        <v>8769</v>
      </c>
      <c r="I47" s="11">
        <v>13994</v>
      </c>
      <c r="J47" s="11">
        <v>1931662</v>
      </c>
      <c r="K47" s="149">
        <v>28785.06667</v>
      </c>
    </row>
    <row r="48" spans="1:11" outlineLevel="2" x14ac:dyDescent="0.3">
      <c r="A48" s="19" t="s">
        <v>357</v>
      </c>
      <c r="B48" t="s">
        <v>150</v>
      </c>
      <c r="C48" t="s">
        <v>149</v>
      </c>
      <c r="D48" t="s">
        <v>473</v>
      </c>
      <c r="E48" t="s">
        <v>474</v>
      </c>
      <c r="F48" t="s">
        <v>474</v>
      </c>
      <c r="G48" t="s">
        <v>108</v>
      </c>
      <c r="H48" s="11">
        <v>1203</v>
      </c>
      <c r="I48" s="11">
        <v>1673</v>
      </c>
      <c r="J48" s="11">
        <v>230219</v>
      </c>
      <c r="K48" s="149">
        <v>3319.60392</v>
      </c>
    </row>
    <row r="49" spans="1:11" outlineLevel="2" x14ac:dyDescent="0.3">
      <c r="A49" s="19" t="s">
        <v>357</v>
      </c>
      <c r="B49" t="s">
        <v>150</v>
      </c>
      <c r="C49" t="s">
        <v>149</v>
      </c>
      <c r="D49" t="s">
        <v>473</v>
      </c>
      <c r="E49" t="s">
        <v>474</v>
      </c>
      <c r="F49" t="s">
        <v>474</v>
      </c>
      <c r="G49" t="s">
        <v>109</v>
      </c>
      <c r="H49" s="11">
        <v>1612</v>
      </c>
      <c r="I49" s="11">
        <v>2503</v>
      </c>
      <c r="J49" s="11">
        <v>341685</v>
      </c>
      <c r="K49" s="149">
        <v>5122.7870199999998</v>
      </c>
    </row>
    <row r="50" spans="1:11" outlineLevel="2" x14ac:dyDescent="0.3">
      <c r="A50" s="19" t="s">
        <v>357</v>
      </c>
      <c r="B50" t="s">
        <v>188</v>
      </c>
      <c r="C50" t="s">
        <v>188</v>
      </c>
      <c r="D50" t="s">
        <v>359</v>
      </c>
      <c r="E50" t="s">
        <v>360</v>
      </c>
      <c r="F50" t="s">
        <v>361</v>
      </c>
      <c r="G50" t="s">
        <v>108</v>
      </c>
      <c r="H50" s="11">
        <v>29444</v>
      </c>
      <c r="I50" s="11">
        <v>51655</v>
      </c>
      <c r="J50" s="11">
        <v>6942499</v>
      </c>
      <c r="K50" s="149">
        <v>107892.33598</v>
      </c>
    </row>
    <row r="51" spans="1:11" outlineLevel="2" x14ac:dyDescent="0.3">
      <c r="A51" s="19" t="s">
        <v>357</v>
      </c>
      <c r="B51" t="s">
        <v>188</v>
      </c>
      <c r="C51" t="s">
        <v>188</v>
      </c>
      <c r="D51" t="s">
        <v>359</v>
      </c>
      <c r="E51" t="s">
        <v>360</v>
      </c>
      <c r="F51" t="s">
        <v>361</v>
      </c>
      <c r="G51" t="s">
        <v>109</v>
      </c>
      <c r="H51" s="11">
        <v>32712</v>
      </c>
      <c r="I51" s="11">
        <v>58059</v>
      </c>
      <c r="J51" s="11">
        <v>8115396</v>
      </c>
      <c r="K51" s="149">
        <v>126824.01181</v>
      </c>
    </row>
    <row r="52" spans="1:11" outlineLevel="2" x14ac:dyDescent="0.3">
      <c r="A52" s="19" t="s">
        <v>357</v>
      </c>
      <c r="B52" t="s">
        <v>188</v>
      </c>
      <c r="C52" t="s">
        <v>188</v>
      </c>
      <c r="D52" t="s">
        <v>362</v>
      </c>
      <c r="E52" t="s">
        <v>363</v>
      </c>
      <c r="F52" t="s">
        <v>364</v>
      </c>
      <c r="G52" t="s">
        <v>108</v>
      </c>
      <c r="H52" s="11">
        <v>9756</v>
      </c>
      <c r="I52" s="11">
        <v>16257</v>
      </c>
      <c r="J52" s="11">
        <v>2064181</v>
      </c>
      <c r="K52" s="149">
        <v>31885.552159999999</v>
      </c>
    </row>
    <row r="53" spans="1:11" outlineLevel="2" x14ac:dyDescent="0.3">
      <c r="A53" s="19" t="s">
        <v>357</v>
      </c>
      <c r="B53" t="s">
        <v>188</v>
      </c>
      <c r="C53" t="s">
        <v>188</v>
      </c>
      <c r="D53" t="s">
        <v>362</v>
      </c>
      <c r="E53" t="s">
        <v>363</v>
      </c>
      <c r="F53" t="s">
        <v>364</v>
      </c>
      <c r="G53" t="s">
        <v>109</v>
      </c>
      <c r="H53" s="11">
        <v>10887</v>
      </c>
      <c r="I53" s="11">
        <v>18548</v>
      </c>
      <c r="J53" s="11">
        <v>2374896</v>
      </c>
      <c r="K53" s="149">
        <v>36877.939989999999</v>
      </c>
    </row>
    <row r="54" spans="1:11" outlineLevel="2" x14ac:dyDescent="0.3">
      <c r="A54" s="19" t="s">
        <v>357</v>
      </c>
      <c r="B54" t="s">
        <v>188</v>
      </c>
      <c r="C54" t="s">
        <v>188</v>
      </c>
      <c r="D54" t="s">
        <v>365</v>
      </c>
      <c r="E54" t="s">
        <v>366</v>
      </c>
      <c r="F54" t="s">
        <v>366</v>
      </c>
      <c r="G54" t="s">
        <v>108</v>
      </c>
      <c r="H54" s="11">
        <v>12206</v>
      </c>
      <c r="I54" s="11">
        <v>19728</v>
      </c>
      <c r="J54" s="11">
        <v>2433416</v>
      </c>
      <c r="K54" s="149">
        <v>37816.197310000003</v>
      </c>
    </row>
    <row r="55" spans="1:11" outlineLevel="2" x14ac:dyDescent="0.3">
      <c r="A55" s="19" t="s">
        <v>357</v>
      </c>
      <c r="B55" t="s">
        <v>188</v>
      </c>
      <c r="C55" t="s">
        <v>188</v>
      </c>
      <c r="D55" t="s">
        <v>365</v>
      </c>
      <c r="E55" t="s">
        <v>366</v>
      </c>
      <c r="F55" t="s">
        <v>366</v>
      </c>
      <c r="G55" t="s">
        <v>109</v>
      </c>
      <c r="H55" s="11">
        <v>13851</v>
      </c>
      <c r="I55" s="11">
        <v>23500</v>
      </c>
      <c r="J55" s="11">
        <v>2853474</v>
      </c>
      <c r="K55" s="149">
        <v>43981.537270000001</v>
      </c>
    </row>
    <row r="56" spans="1:11" outlineLevel="2" x14ac:dyDescent="0.3">
      <c r="A56" s="19" t="s">
        <v>357</v>
      </c>
      <c r="B56" t="s">
        <v>188</v>
      </c>
      <c r="C56" t="s">
        <v>188</v>
      </c>
      <c r="D56" t="s">
        <v>370</v>
      </c>
      <c r="E56" t="s">
        <v>371</v>
      </c>
      <c r="F56" t="s">
        <v>372</v>
      </c>
      <c r="G56" t="s">
        <v>108</v>
      </c>
      <c r="H56" s="11">
        <v>18451</v>
      </c>
      <c r="I56" s="11">
        <v>29404</v>
      </c>
      <c r="J56" s="11">
        <v>4189147</v>
      </c>
      <c r="K56" s="149">
        <v>65519.759429999998</v>
      </c>
    </row>
    <row r="57" spans="1:11" outlineLevel="2" x14ac:dyDescent="0.3">
      <c r="A57" s="19" t="s">
        <v>357</v>
      </c>
      <c r="B57" t="s">
        <v>188</v>
      </c>
      <c r="C57" t="s">
        <v>188</v>
      </c>
      <c r="D57" t="s">
        <v>370</v>
      </c>
      <c r="E57" t="s">
        <v>371</v>
      </c>
      <c r="F57" t="s">
        <v>372</v>
      </c>
      <c r="G57" t="s">
        <v>109</v>
      </c>
      <c r="H57" s="11">
        <v>20717</v>
      </c>
      <c r="I57" s="11">
        <v>34226</v>
      </c>
      <c r="J57" s="11">
        <v>4829712</v>
      </c>
      <c r="K57" s="149">
        <v>74885.072700000004</v>
      </c>
    </row>
    <row r="58" spans="1:11" outlineLevel="2" x14ac:dyDescent="0.3">
      <c r="A58" s="19" t="s">
        <v>357</v>
      </c>
      <c r="B58" t="s">
        <v>188</v>
      </c>
      <c r="C58" t="s">
        <v>188</v>
      </c>
      <c r="D58" t="s">
        <v>373</v>
      </c>
      <c r="E58" t="s">
        <v>374</v>
      </c>
      <c r="F58" t="s">
        <v>375</v>
      </c>
      <c r="G58" t="s">
        <v>108</v>
      </c>
      <c r="H58" s="11">
        <v>13907</v>
      </c>
      <c r="I58" s="11">
        <v>21305</v>
      </c>
      <c r="J58" s="11">
        <v>2737391</v>
      </c>
      <c r="K58" s="149">
        <v>42260.736960000002</v>
      </c>
    </row>
    <row r="59" spans="1:11" outlineLevel="2" x14ac:dyDescent="0.3">
      <c r="A59" s="19" t="s">
        <v>357</v>
      </c>
      <c r="B59" t="s">
        <v>188</v>
      </c>
      <c r="C59" t="s">
        <v>188</v>
      </c>
      <c r="D59" t="s">
        <v>373</v>
      </c>
      <c r="E59" t="s">
        <v>374</v>
      </c>
      <c r="F59" t="s">
        <v>375</v>
      </c>
      <c r="G59" t="s">
        <v>109</v>
      </c>
      <c r="H59" s="11">
        <v>15815</v>
      </c>
      <c r="I59" s="11">
        <v>25401</v>
      </c>
      <c r="J59" s="11">
        <v>3250351</v>
      </c>
      <c r="K59" s="149">
        <v>50449.786590000003</v>
      </c>
    </row>
    <row r="60" spans="1:11" outlineLevel="2" x14ac:dyDescent="0.3">
      <c r="A60" s="19" t="s">
        <v>357</v>
      </c>
      <c r="B60" t="s">
        <v>188</v>
      </c>
      <c r="C60" t="s">
        <v>188</v>
      </c>
      <c r="D60" t="s">
        <v>379</v>
      </c>
      <c r="E60" t="s">
        <v>380</v>
      </c>
      <c r="F60" t="s">
        <v>381</v>
      </c>
      <c r="G60" t="s">
        <v>108</v>
      </c>
      <c r="H60" s="11">
        <v>8417</v>
      </c>
      <c r="I60" s="11">
        <v>14037</v>
      </c>
      <c r="J60" s="11">
        <v>1922683</v>
      </c>
      <c r="K60" s="149">
        <v>29307.83282</v>
      </c>
    </row>
    <row r="61" spans="1:11" outlineLevel="2" x14ac:dyDescent="0.3">
      <c r="A61" s="19" t="s">
        <v>357</v>
      </c>
      <c r="B61" t="s">
        <v>188</v>
      </c>
      <c r="C61" t="s">
        <v>188</v>
      </c>
      <c r="D61" t="s">
        <v>379</v>
      </c>
      <c r="E61" t="s">
        <v>380</v>
      </c>
      <c r="F61" t="s">
        <v>381</v>
      </c>
      <c r="G61" t="s">
        <v>109</v>
      </c>
      <c r="H61" s="11">
        <v>8957</v>
      </c>
      <c r="I61" s="11">
        <v>15900</v>
      </c>
      <c r="J61" s="11">
        <v>2021371</v>
      </c>
      <c r="K61" s="149">
        <v>30906.42499</v>
      </c>
    </row>
    <row r="62" spans="1:11" outlineLevel="2" x14ac:dyDescent="0.3">
      <c r="A62" s="19" t="s">
        <v>357</v>
      </c>
      <c r="B62" t="s">
        <v>188</v>
      </c>
      <c r="C62" t="s">
        <v>188</v>
      </c>
      <c r="D62" t="s">
        <v>382</v>
      </c>
      <c r="E62" t="s">
        <v>383</v>
      </c>
      <c r="F62" t="s">
        <v>384</v>
      </c>
      <c r="G62" t="s">
        <v>108</v>
      </c>
      <c r="H62" s="11">
        <v>1516</v>
      </c>
      <c r="I62" s="11">
        <v>2583</v>
      </c>
      <c r="J62" s="11">
        <v>338166</v>
      </c>
      <c r="K62" s="149">
        <v>5060.6006299999999</v>
      </c>
    </row>
    <row r="63" spans="1:11" outlineLevel="2" x14ac:dyDescent="0.3">
      <c r="A63" s="19" t="s">
        <v>357</v>
      </c>
      <c r="B63" t="s">
        <v>188</v>
      </c>
      <c r="C63" t="s">
        <v>188</v>
      </c>
      <c r="D63" t="s">
        <v>382</v>
      </c>
      <c r="E63" t="s">
        <v>383</v>
      </c>
      <c r="F63" t="s">
        <v>384</v>
      </c>
      <c r="G63" t="s">
        <v>109</v>
      </c>
      <c r="H63" s="11">
        <v>1743</v>
      </c>
      <c r="I63" s="11">
        <v>3128</v>
      </c>
      <c r="J63" s="11">
        <v>386186</v>
      </c>
      <c r="K63" s="149">
        <v>5985.4510899999996</v>
      </c>
    </row>
    <row r="64" spans="1:11" outlineLevel="2" x14ac:dyDescent="0.3">
      <c r="A64" s="19" t="s">
        <v>357</v>
      </c>
      <c r="B64" t="s">
        <v>188</v>
      </c>
      <c r="C64" t="s">
        <v>188</v>
      </c>
      <c r="D64" t="s">
        <v>385</v>
      </c>
      <c r="E64" t="s">
        <v>386</v>
      </c>
      <c r="F64" t="s">
        <v>387</v>
      </c>
      <c r="G64" t="s">
        <v>108</v>
      </c>
      <c r="H64" s="11">
        <v>3353</v>
      </c>
      <c r="I64" s="11">
        <v>5448</v>
      </c>
      <c r="J64" s="11">
        <v>730540</v>
      </c>
      <c r="K64" s="149">
        <v>11143.893889999999</v>
      </c>
    </row>
    <row r="65" spans="1:11" outlineLevel="2" x14ac:dyDescent="0.3">
      <c r="A65" s="19" t="s">
        <v>357</v>
      </c>
      <c r="B65" t="s">
        <v>188</v>
      </c>
      <c r="C65" t="s">
        <v>188</v>
      </c>
      <c r="D65" t="s">
        <v>385</v>
      </c>
      <c r="E65" t="s">
        <v>386</v>
      </c>
      <c r="F65" t="s">
        <v>387</v>
      </c>
      <c r="G65" t="s">
        <v>109</v>
      </c>
      <c r="H65" s="11">
        <v>3553</v>
      </c>
      <c r="I65" s="11">
        <v>6306</v>
      </c>
      <c r="J65" s="11">
        <v>773930</v>
      </c>
      <c r="K65" s="149">
        <v>12032.904070000001</v>
      </c>
    </row>
    <row r="66" spans="1:11" outlineLevel="2" x14ac:dyDescent="0.3">
      <c r="A66" s="19" t="s">
        <v>357</v>
      </c>
      <c r="B66" t="s">
        <v>188</v>
      </c>
      <c r="C66" t="s">
        <v>188</v>
      </c>
      <c r="D66" t="s">
        <v>388</v>
      </c>
      <c r="E66" t="s">
        <v>389</v>
      </c>
      <c r="F66" t="s">
        <v>390</v>
      </c>
      <c r="G66" t="s">
        <v>108</v>
      </c>
      <c r="H66" s="11">
        <v>8835</v>
      </c>
      <c r="I66" s="11">
        <v>15417</v>
      </c>
      <c r="J66" s="11">
        <v>1872809</v>
      </c>
      <c r="K66" s="149">
        <v>28662.745910000001</v>
      </c>
    </row>
    <row r="67" spans="1:11" outlineLevel="2" x14ac:dyDescent="0.3">
      <c r="A67" s="19" t="s">
        <v>357</v>
      </c>
      <c r="B67" t="s">
        <v>188</v>
      </c>
      <c r="C67" t="s">
        <v>188</v>
      </c>
      <c r="D67" t="s">
        <v>388</v>
      </c>
      <c r="E67" t="s">
        <v>389</v>
      </c>
      <c r="F67" t="s">
        <v>390</v>
      </c>
      <c r="G67" t="s">
        <v>109</v>
      </c>
      <c r="H67" s="11">
        <v>9588</v>
      </c>
      <c r="I67" s="11">
        <v>17638</v>
      </c>
      <c r="J67" s="11">
        <v>2044782</v>
      </c>
      <c r="K67" s="149">
        <v>31516.95652</v>
      </c>
    </row>
    <row r="68" spans="1:11" outlineLevel="2" x14ac:dyDescent="0.3">
      <c r="A68" s="19" t="s">
        <v>357</v>
      </c>
      <c r="B68" t="s">
        <v>188</v>
      </c>
      <c r="C68" t="s">
        <v>188</v>
      </c>
      <c r="D68" t="s">
        <v>391</v>
      </c>
      <c r="E68" t="s">
        <v>392</v>
      </c>
      <c r="F68" t="s">
        <v>393</v>
      </c>
      <c r="G68" t="s">
        <v>108</v>
      </c>
      <c r="H68" s="11">
        <v>4148</v>
      </c>
      <c r="I68" s="11">
        <v>7041</v>
      </c>
      <c r="J68" s="11">
        <v>1004769</v>
      </c>
      <c r="K68" s="149">
        <v>15173.039860000001</v>
      </c>
    </row>
    <row r="69" spans="1:11" outlineLevel="2" x14ac:dyDescent="0.3">
      <c r="A69" s="19" t="s">
        <v>357</v>
      </c>
      <c r="B69" t="s">
        <v>188</v>
      </c>
      <c r="C69" t="s">
        <v>188</v>
      </c>
      <c r="D69" t="s">
        <v>391</v>
      </c>
      <c r="E69" t="s">
        <v>392</v>
      </c>
      <c r="F69" t="s">
        <v>393</v>
      </c>
      <c r="G69" t="s">
        <v>109</v>
      </c>
      <c r="H69" s="11">
        <v>4668</v>
      </c>
      <c r="I69" s="11">
        <v>8539</v>
      </c>
      <c r="J69" s="11">
        <v>1161987</v>
      </c>
      <c r="K69" s="149">
        <v>17784.62588</v>
      </c>
    </row>
    <row r="70" spans="1:11" outlineLevel="2" x14ac:dyDescent="0.3">
      <c r="A70" s="19" t="s">
        <v>357</v>
      </c>
      <c r="B70" t="s">
        <v>188</v>
      </c>
      <c r="C70" t="s">
        <v>188</v>
      </c>
      <c r="D70" t="s">
        <v>394</v>
      </c>
      <c r="E70" t="s">
        <v>395</v>
      </c>
      <c r="F70" t="s">
        <v>396</v>
      </c>
      <c r="G70" t="s">
        <v>108</v>
      </c>
      <c r="H70" s="11">
        <v>4548</v>
      </c>
      <c r="I70" s="11">
        <v>7712</v>
      </c>
      <c r="J70" s="11">
        <v>972553</v>
      </c>
      <c r="K70" s="149">
        <v>14873.98776</v>
      </c>
    </row>
    <row r="71" spans="1:11" outlineLevel="2" x14ac:dyDescent="0.3">
      <c r="A71" s="19" t="s">
        <v>357</v>
      </c>
      <c r="B71" t="s">
        <v>188</v>
      </c>
      <c r="C71" t="s">
        <v>188</v>
      </c>
      <c r="D71" t="s">
        <v>394</v>
      </c>
      <c r="E71" t="s">
        <v>395</v>
      </c>
      <c r="F71" t="s">
        <v>396</v>
      </c>
      <c r="G71" t="s">
        <v>109</v>
      </c>
      <c r="H71" s="11">
        <v>5108</v>
      </c>
      <c r="I71" s="11">
        <v>9361</v>
      </c>
      <c r="J71" s="11">
        <v>1108761</v>
      </c>
      <c r="K71" s="149">
        <v>16813.505980000002</v>
      </c>
    </row>
    <row r="72" spans="1:11" outlineLevel="2" x14ac:dyDescent="0.3">
      <c r="A72" s="19" t="s">
        <v>357</v>
      </c>
      <c r="B72" t="s">
        <v>188</v>
      </c>
      <c r="C72" t="s">
        <v>188</v>
      </c>
      <c r="D72" t="s">
        <v>397</v>
      </c>
      <c r="E72" t="s">
        <v>398</v>
      </c>
      <c r="F72" t="s">
        <v>398</v>
      </c>
      <c r="G72" t="s">
        <v>108</v>
      </c>
      <c r="H72" s="11">
        <v>2799</v>
      </c>
      <c r="I72" s="11">
        <v>4875</v>
      </c>
      <c r="J72" s="11">
        <v>633454</v>
      </c>
      <c r="K72" s="149">
        <v>9686.2490300000009</v>
      </c>
    </row>
    <row r="73" spans="1:11" outlineLevel="2" x14ac:dyDescent="0.3">
      <c r="A73" s="19" t="s">
        <v>357</v>
      </c>
      <c r="B73" t="s">
        <v>188</v>
      </c>
      <c r="C73" t="s">
        <v>188</v>
      </c>
      <c r="D73" t="s">
        <v>397</v>
      </c>
      <c r="E73" t="s">
        <v>398</v>
      </c>
      <c r="F73" t="s">
        <v>398</v>
      </c>
      <c r="G73" t="s">
        <v>109</v>
      </c>
      <c r="H73" s="11">
        <v>3162</v>
      </c>
      <c r="I73" s="11">
        <v>5905</v>
      </c>
      <c r="J73" s="11">
        <v>694129</v>
      </c>
      <c r="K73" s="149">
        <v>10452.63927</v>
      </c>
    </row>
    <row r="74" spans="1:11" outlineLevel="2" x14ac:dyDescent="0.3">
      <c r="A74" s="19" t="s">
        <v>357</v>
      </c>
      <c r="B74" t="s">
        <v>188</v>
      </c>
      <c r="C74" t="s">
        <v>188</v>
      </c>
      <c r="D74" t="s">
        <v>399</v>
      </c>
      <c r="E74" t="s">
        <v>400</v>
      </c>
      <c r="F74" t="s">
        <v>401</v>
      </c>
      <c r="G74" t="s">
        <v>108</v>
      </c>
      <c r="H74" s="11">
        <v>1569</v>
      </c>
      <c r="I74" s="11">
        <v>2717</v>
      </c>
      <c r="J74" s="11">
        <v>396661</v>
      </c>
      <c r="K74" s="149">
        <v>6044.8514800000003</v>
      </c>
    </row>
    <row r="75" spans="1:11" outlineLevel="2" x14ac:dyDescent="0.3">
      <c r="A75" s="19" t="s">
        <v>357</v>
      </c>
      <c r="B75" t="s">
        <v>188</v>
      </c>
      <c r="C75" t="s">
        <v>188</v>
      </c>
      <c r="D75" t="s">
        <v>399</v>
      </c>
      <c r="E75" t="s">
        <v>400</v>
      </c>
      <c r="F75" t="s">
        <v>401</v>
      </c>
      <c r="G75" t="s">
        <v>109</v>
      </c>
      <c r="H75" s="11">
        <v>1622</v>
      </c>
      <c r="I75" s="11">
        <v>3021</v>
      </c>
      <c r="J75" s="11">
        <v>415743</v>
      </c>
      <c r="K75" s="149">
        <v>6348.2159300000003</v>
      </c>
    </row>
    <row r="76" spans="1:11" outlineLevel="2" x14ac:dyDescent="0.3">
      <c r="A76" s="19" t="s">
        <v>357</v>
      </c>
      <c r="B76" t="s">
        <v>188</v>
      </c>
      <c r="C76" t="s">
        <v>188</v>
      </c>
      <c r="D76" t="s">
        <v>402</v>
      </c>
      <c r="E76" t="s">
        <v>403</v>
      </c>
      <c r="F76" t="s">
        <v>404</v>
      </c>
      <c r="G76" t="s">
        <v>108</v>
      </c>
      <c r="H76" s="11">
        <v>7840</v>
      </c>
      <c r="I76" s="11">
        <v>12680</v>
      </c>
      <c r="J76" s="11">
        <v>1694379</v>
      </c>
      <c r="K76" s="149">
        <v>26872.404770000001</v>
      </c>
    </row>
    <row r="77" spans="1:11" outlineLevel="2" x14ac:dyDescent="0.3">
      <c r="A77" s="19" t="s">
        <v>357</v>
      </c>
      <c r="B77" t="s">
        <v>188</v>
      </c>
      <c r="C77" t="s">
        <v>188</v>
      </c>
      <c r="D77" t="s">
        <v>402</v>
      </c>
      <c r="E77" t="s">
        <v>403</v>
      </c>
      <c r="F77" t="s">
        <v>404</v>
      </c>
      <c r="G77" t="s">
        <v>109</v>
      </c>
      <c r="H77" s="11">
        <v>9220</v>
      </c>
      <c r="I77" s="11">
        <v>15845</v>
      </c>
      <c r="J77" s="11">
        <v>2007287</v>
      </c>
      <c r="K77" s="149">
        <v>31609.531269999999</v>
      </c>
    </row>
    <row r="78" spans="1:11" outlineLevel="2" x14ac:dyDescent="0.3">
      <c r="A78" s="19" t="s">
        <v>357</v>
      </c>
      <c r="B78" t="s">
        <v>188</v>
      </c>
      <c r="C78" t="s">
        <v>188</v>
      </c>
      <c r="D78" t="s">
        <v>405</v>
      </c>
      <c r="E78" t="s">
        <v>406</v>
      </c>
      <c r="F78" t="s">
        <v>407</v>
      </c>
      <c r="G78" t="s">
        <v>108</v>
      </c>
      <c r="H78" s="11">
        <v>5246</v>
      </c>
      <c r="I78" s="11">
        <v>8487</v>
      </c>
      <c r="J78" s="11">
        <v>1045627</v>
      </c>
      <c r="K78" s="149">
        <v>16193.889080000001</v>
      </c>
    </row>
    <row r="79" spans="1:11" outlineLevel="2" x14ac:dyDescent="0.3">
      <c r="A79" s="19" t="s">
        <v>357</v>
      </c>
      <c r="B79" t="s">
        <v>188</v>
      </c>
      <c r="C79" t="s">
        <v>188</v>
      </c>
      <c r="D79" t="s">
        <v>405</v>
      </c>
      <c r="E79" t="s">
        <v>406</v>
      </c>
      <c r="F79" t="s">
        <v>407</v>
      </c>
      <c r="G79" t="s">
        <v>109</v>
      </c>
      <c r="H79" s="11">
        <v>6235</v>
      </c>
      <c r="I79" s="11">
        <v>10632</v>
      </c>
      <c r="J79" s="11">
        <v>1298159</v>
      </c>
      <c r="K79" s="149">
        <v>20053.673989999999</v>
      </c>
    </row>
    <row r="80" spans="1:11" outlineLevel="2" x14ac:dyDescent="0.3">
      <c r="A80" s="19" t="s">
        <v>357</v>
      </c>
      <c r="B80" t="s">
        <v>188</v>
      </c>
      <c r="C80" t="s">
        <v>188</v>
      </c>
      <c r="D80" t="s">
        <v>408</v>
      </c>
      <c r="E80" t="s">
        <v>409</v>
      </c>
      <c r="F80" t="s">
        <v>409</v>
      </c>
      <c r="G80" t="s">
        <v>108</v>
      </c>
      <c r="H80" s="11">
        <v>2244</v>
      </c>
      <c r="I80" s="11">
        <v>3659</v>
      </c>
      <c r="J80" s="11">
        <v>491894</v>
      </c>
      <c r="K80" s="149">
        <v>7899.8435300000001</v>
      </c>
    </row>
    <row r="81" spans="1:11" outlineLevel="2" x14ac:dyDescent="0.3">
      <c r="A81" s="19" t="s">
        <v>357</v>
      </c>
      <c r="B81" t="s">
        <v>188</v>
      </c>
      <c r="C81" t="s">
        <v>188</v>
      </c>
      <c r="D81" t="s">
        <v>408</v>
      </c>
      <c r="E81" t="s">
        <v>409</v>
      </c>
      <c r="F81" t="s">
        <v>409</v>
      </c>
      <c r="G81" t="s">
        <v>109</v>
      </c>
      <c r="H81" s="11">
        <v>2673</v>
      </c>
      <c r="I81" s="11">
        <v>4685</v>
      </c>
      <c r="J81" s="11">
        <v>582195</v>
      </c>
      <c r="K81" s="149">
        <v>9082.1753700000008</v>
      </c>
    </row>
    <row r="82" spans="1:11" outlineLevel="2" x14ac:dyDescent="0.3">
      <c r="A82" s="19" t="s">
        <v>357</v>
      </c>
      <c r="B82" t="s">
        <v>188</v>
      </c>
      <c r="C82" t="s">
        <v>188</v>
      </c>
      <c r="D82" t="s">
        <v>410</v>
      </c>
      <c r="E82" t="s">
        <v>411</v>
      </c>
      <c r="F82" t="s">
        <v>412</v>
      </c>
      <c r="G82" t="s">
        <v>108</v>
      </c>
      <c r="H82" s="11">
        <v>16561</v>
      </c>
      <c r="I82" s="11">
        <v>28676</v>
      </c>
      <c r="J82" s="11">
        <v>3507102</v>
      </c>
      <c r="K82" s="149">
        <v>55459.554100000001</v>
      </c>
    </row>
    <row r="83" spans="1:11" outlineLevel="2" x14ac:dyDescent="0.3">
      <c r="A83" s="19" t="s">
        <v>357</v>
      </c>
      <c r="B83" t="s">
        <v>188</v>
      </c>
      <c r="C83" t="s">
        <v>188</v>
      </c>
      <c r="D83" t="s">
        <v>410</v>
      </c>
      <c r="E83" t="s">
        <v>411</v>
      </c>
      <c r="F83" t="s">
        <v>412</v>
      </c>
      <c r="G83" t="s">
        <v>109</v>
      </c>
      <c r="H83" s="11">
        <v>18454</v>
      </c>
      <c r="I83" s="11">
        <v>32588</v>
      </c>
      <c r="J83" s="11">
        <v>3955302</v>
      </c>
      <c r="K83" s="149">
        <v>61955.116150000002</v>
      </c>
    </row>
    <row r="84" spans="1:11" outlineLevel="2" x14ac:dyDescent="0.3">
      <c r="A84" s="19" t="s">
        <v>357</v>
      </c>
      <c r="B84" t="s">
        <v>188</v>
      </c>
      <c r="C84" t="s">
        <v>188</v>
      </c>
      <c r="D84" t="s">
        <v>413</v>
      </c>
      <c r="E84" t="s">
        <v>414</v>
      </c>
      <c r="F84" t="s">
        <v>415</v>
      </c>
      <c r="G84" t="s">
        <v>108</v>
      </c>
      <c r="H84" s="11">
        <v>3532</v>
      </c>
      <c r="I84" s="11">
        <v>5936</v>
      </c>
      <c r="J84" s="11">
        <v>704261</v>
      </c>
      <c r="K84" s="149">
        <v>10922.985790000001</v>
      </c>
    </row>
    <row r="85" spans="1:11" outlineLevel="2" x14ac:dyDescent="0.3">
      <c r="A85" s="19" t="s">
        <v>357</v>
      </c>
      <c r="B85" t="s">
        <v>188</v>
      </c>
      <c r="C85" t="s">
        <v>188</v>
      </c>
      <c r="D85" t="s">
        <v>413</v>
      </c>
      <c r="E85" t="s">
        <v>414</v>
      </c>
      <c r="F85" t="s">
        <v>415</v>
      </c>
      <c r="G85" t="s">
        <v>109</v>
      </c>
      <c r="H85" s="11">
        <v>4155</v>
      </c>
      <c r="I85" s="11">
        <v>7376</v>
      </c>
      <c r="J85" s="11">
        <v>837297</v>
      </c>
      <c r="K85" s="149">
        <v>12820.81616</v>
      </c>
    </row>
    <row r="86" spans="1:11" outlineLevel="2" x14ac:dyDescent="0.3">
      <c r="A86" s="19" t="s">
        <v>357</v>
      </c>
      <c r="B86" t="s">
        <v>188</v>
      </c>
      <c r="C86" t="s">
        <v>188</v>
      </c>
      <c r="D86" t="s">
        <v>416</v>
      </c>
      <c r="E86" t="s">
        <v>417</v>
      </c>
      <c r="F86" t="s">
        <v>418</v>
      </c>
      <c r="G86" t="s">
        <v>108</v>
      </c>
      <c r="H86" s="11">
        <v>7721</v>
      </c>
      <c r="I86" s="11">
        <v>12523</v>
      </c>
      <c r="J86" s="11">
        <v>1603555</v>
      </c>
      <c r="K86" s="149">
        <v>24869.64329</v>
      </c>
    </row>
    <row r="87" spans="1:11" outlineLevel="2" x14ac:dyDescent="0.3">
      <c r="A87" s="19" t="s">
        <v>357</v>
      </c>
      <c r="B87" t="s">
        <v>188</v>
      </c>
      <c r="C87" t="s">
        <v>188</v>
      </c>
      <c r="D87" t="s">
        <v>416</v>
      </c>
      <c r="E87" t="s">
        <v>417</v>
      </c>
      <c r="F87" t="s">
        <v>418</v>
      </c>
      <c r="G87" t="s">
        <v>109</v>
      </c>
      <c r="H87" s="11">
        <v>8978</v>
      </c>
      <c r="I87" s="11">
        <v>15330</v>
      </c>
      <c r="J87" s="11">
        <v>1968163</v>
      </c>
      <c r="K87" s="149">
        <v>30391.102620000001</v>
      </c>
    </row>
    <row r="88" spans="1:11" outlineLevel="2" x14ac:dyDescent="0.3">
      <c r="A88" s="19" t="s">
        <v>357</v>
      </c>
      <c r="B88" t="s">
        <v>188</v>
      </c>
      <c r="C88" t="s">
        <v>188</v>
      </c>
      <c r="D88" t="s">
        <v>448</v>
      </c>
      <c r="E88" t="s">
        <v>449</v>
      </c>
      <c r="F88" t="s">
        <v>449</v>
      </c>
      <c r="G88" t="s">
        <v>108</v>
      </c>
      <c r="H88" s="11">
        <v>11312</v>
      </c>
      <c r="I88" s="11">
        <v>18624</v>
      </c>
      <c r="J88" s="11">
        <v>2484154</v>
      </c>
      <c r="K88" s="149">
        <v>39250.845710000001</v>
      </c>
    </row>
    <row r="89" spans="1:11" outlineLevel="2" x14ac:dyDescent="0.3">
      <c r="A89" s="19" t="s">
        <v>357</v>
      </c>
      <c r="B89" t="s">
        <v>188</v>
      </c>
      <c r="C89" t="s">
        <v>188</v>
      </c>
      <c r="D89" t="s">
        <v>448</v>
      </c>
      <c r="E89" t="s">
        <v>449</v>
      </c>
      <c r="F89" t="s">
        <v>449</v>
      </c>
      <c r="G89" t="s">
        <v>109</v>
      </c>
      <c r="H89" s="11">
        <v>12997</v>
      </c>
      <c r="I89" s="11">
        <v>22181</v>
      </c>
      <c r="J89" s="11">
        <v>2911031</v>
      </c>
      <c r="K89" s="149">
        <v>45665.427020000003</v>
      </c>
    </row>
    <row r="90" spans="1:11" outlineLevel="2" x14ac:dyDescent="0.3">
      <c r="A90" s="19" t="s">
        <v>357</v>
      </c>
      <c r="B90" t="s">
        <v>188</v>
      </c>
      <c r="C90" t="s">
        <v>188</v>
      </c>
      <c r="D90" t="s">
        <v>450</v>
      </c>
      <c r="E90" t="s">
        <v>451</v>
      </c>
      <c r="F90" t="s">
        <v>451</v>
      </c>
      <c r="G90" t="s">
        <v>108</v>
      </c>
      <c r="H90" s="11">
        <v>6519</v>
      </c>
      <c r="I90" s="11">
        <v>10199</v>
      </c>
      <c r="J90" s="11">
        <v>1422606</v>
      </c>
      <c r="K90" s="149">
        <v>22143.8845</v>
      </c>
    </row>
    <row r="91" spans="1:11" outlineLevel="2" x14ac:dyDescent="0.3">
      <c r="A91" s="19" t="s">
        <v>357</v>
      </c>
      <c r="B91" t="s">
        <v>188</v>
      </c>
      <c r="C91" t="s">
        <v>188</v>
      </c>
      <c r="D91" t="s">
        <v>450</v>
      </c>
      <c r="E91" t="s">
        <v>451</v>
      </c>
      <c r="F91" t="s">
        <v>451</v>
      </c>
      <c r="G91" t="s">
        <v>109</v>
      </c>
      <c r="H91" s="11">
        <v>7376</v>
      </c>
      <c r="I91" s="11">
        <v>12095</v>
      </c>
      <c r="J91" s="11">
        <v>1643330</v>
      </c>
      <c r="K91" s="149">
        <v>25310.707310000002</v>
      </c>
    </row>
    <row r="92" spans="1:11" outlineLevel="2" x14ac:dyDescent="0.3">
      <c r="A92" s="19" t="s">
        <v>357</v>
      </c>
      <c r="B92" t="s">
        <v>188</v>
      </c>
      <c r="C92" t="s">
        <v>188</v>
      </c>
      <c r="D92" t="s">
        <v>452</v>
      </c>
      <c r="E92" t="s">
        <v>453</v>
      </c>
      <c r="F92" t="s">
        <v>454</v>
      </c>
      <c r="G92" t="s">
        <v>108</v>
      </c>
      <c r="H92" s="11">
        <v>4846</v>
      </c>
      <c r="I92" s="11">
        <v>7641</v>
      </c>
      <c r="J92" s="11">
        <v>1087103</v>
      </c>
      <c r="K92" s="149">
        <v>16521.1993</v>
      </c>
    </row>
    <row r="93" spans="1:11" outlineLevel="2" x14ac:dyDescent="0.3">
      <c r="A93" s="19" t="s">
        <v>357</v>
      </c>
      <c r="B93" t="s">
        <v>188</v>
      </c>
      <c r="C93" t="s">
        <v>188</v>
      </c>
      <c r="D93" t="s">
        <v>452</v>
      </c>
      <c r="E93" t="s">
        <v>453</v>
      </c>
      <c r="F93" t="s">
        <v>454</v>
      </c>
      <c r="G93" t="s">
        <v>109</v>
      </c>
      <c r="H93" s="11">
        <v>5551</v>
      </c>
      <c r="I93" s="11">
        <v>9276</v>
      </c>
      <c r="J93" s="11">
        <v>1303501</v>
      </c>
      <c r="K93" s="149">
        <v>19897.896130000001</v>
      </c>
    </row>
    <row r="94" spans="1:11" outlineLevel="1" x14ac:dyDescent="0.3">
      <c r="A94" s="21" t="s">
        <v>358</v>
      </c>
      <c r="B94" s="22"/>
      <c r="C94" s="22"/>
      <c r="D94" s="22"/>
      <c r="E94" s="22"/>
      <c r="F94" s="22"/>
      <c r="G94" s="22"/>
      <c r="H94" s="23">
        <f>SUBTOTAL(9,H4:H93)</f>
        <v>649055</v>
      </c>
      <c r="I94" s="23">
        <f>SUBTOTAL(9,I4:I93)</f>
        <v>1063167</v>
      </c>
      <c r="J94" s="23">
        <f>SUBTOTAL(9,J4:J93)</f>
        <v>146015932</v>
      </c>
      <c r="K94" s="150">
        <f>SUBTOTAL(9,K4:K93)</f>
        <v>2259515.3578399988</v>
      </c>
    </row>
    <row r="95" spans="1:11" outlineLevel="2" x14ac:dyDescent="0.3">
      <c r="A95" s="13" t="s">
        <v>475</v>
      </c>
      <c r="B95" s="14" t="s">
        <v>184</v>
      </c>
      <c r="C95" s="14" t="s">
        <v>183</v>
      </c>
      <c r="D95" s="14" t="s">
        <v>367</v>
      </c>
      <c r="E95" s="14" t="s">
        <v>368</v>
      </c>
      <c r="F95" s="14" t="s">
        <v>369</v>
      </c>
      <c r="G95" s="14" t="s">
        <v>108</v>
      </c>
      <c r="H95" s="15">
        <v>27245</v>
      </c>
      <c r="I95" s="15">
        <v>43060</v>
      </c>
      <c r="J95" s="15">
        <v>7042581</v>
      </c>
      <c r="K95" s="147">
        <v>108113.79545000001</v>
      </c>
    </row>
    <row r="96" spans="1:11" outlineLevel="2" x14ac:dyDescent="0.3">
      <c r="A96" s="13" t="s">
        <v>475</v>
      </c>
      <c r="B96" s="14" t="s">
        <v>184</v>
      </c>
      <c r="C96" s="14" t="s">
        <v>183</v>
      </c>
      <c r="D96" s="14" t="s">
        <v>367</v>
      </c>
      <c r="E96" s="14" t="s">
        <v>368</v>
      </c>
      <c r="F96" s="14" t="s">
        <v>369</v>
      </c>
      <c r="G96" s="14" t="s">
        <v>109</v>
      </c>
      <c r="H96" s="15">
        <v>30940</v>
      </c>
      <c r="I96" s="15">
        <v>48855</v>
      </c>
      <c r="J96" s="15">
        <v>7889527</v>
      </c>
      <c r="K96" s="147">
        <v>119471.72840000001</v>
      </c>
    </row>
    <row r="97" spans="1:11" outlineLevel="2" x14ac:dyDescent="0.3">
      <c r="A97" s="13" t="s">
        <v>475</v>
      </c>
      <c r="B97" s="14" t="s">
        <v>144</v>
      </c>
      <c r="C97" s="14" t="s">
        <v>485</v>
      </c>
      <c r="D97" s="14" t="s">
        <v>118</v>
      </c>
      <c r="E97" s="14" t="s">
        <v>144</v>
      </c>
      <c r="F97" s="14" t="s">
        <v>485</v>
      </c>
      <c r="G97" s="14" t="s">
        <v>108</v>
      </c>
      <c r="H97" s="15">
        <v>9899</v>
      </c>
      <c r="I97" s="15">
        <v>12217</v>
      </c>
      <c r="J97" s="15">
        <v>1938203</v>
      </c>
      <c r="K97" s="147">
        <v>30063.696209999998</v>
      </c>
    </row>
    <row r="98" spans="1:11" outlineLevel="2" x14ac:dyDescent="0.3">
      <c r="A98" s="13" t="s">
        <v>475</v>
      </c>
      <c r="B98" s="14" t="s">
        <v>144</v>
      </c>
      <c r="C98" s="14" t="s">
        <v>485</v>
      </c>
      <c r="D98" s="14" t="s">
        <v>118</v>
      </c>
      <c r="E98" s="14" t="s">
        <v>144</v>
      </c>
      <c r="F98" s="14" t="s">
        <v>485</v>
      </c>
      <c r="G98" s="14" t="s">
        <v>109</v>
      </c>
      <c r="H98" s="15">
        <v>11388</v>
      </c>
      <c r="I98" s="15">
        <v>14392</v>
      </c>
      <c r="J98" s="15">
        <v>2128401</v>
      </c>
      <c r="K98" s="147">
        <v>33037.431490000003</v>
      </c>
    </row>
    <row r="99" spans="1:11" outlineLevel="2" x14ac:dyDescent="0.3">
      <c r="A99" s="13" t="s">
        <v>475</v>
      </c>
      <c r="B99" s="14" t="s">
        <v>147</v>
      </c>
      <c r="C99" s="14" t="s">
        <v>146</v>
      </c>
      <c r="D99" s="14" t="s">
        <v>443</v>
      </c>
      <c r="E99" s="14" t="s">
        <v>444</v>
      </c>
      <c r="F99" s="14" t="s">
        <v>444</v>
      </c>
      <c r="G99" s="14" t="s">
        <v>108</v>
      </c>
      <c r="H99" s="15">
        <v>1312</v>
      </c>
      <c r="I99" s="15">
        <v>1718</v>
      </c>
      <c r="J99" s="15">
        <v>252731</v>
      </c>
      <c r="K99" s="147">
        <v>3543.58817</v>
      </c>
    </row>
    <row r="100" spans="1:11" outlineLevel="2" x14ac:dyDescent="0.3">
      <c r="A100" s="13" t="s">
        <v>475</v>
      </c>
      <c r="B100" s="14" t="s">
        <v>147</v>
      </c>
      <c r="C100" s="14" t="s">
        <v>146</v>
      </c>
      <c r="D100" s="14" t="s">
        <v>443</v>
      </c>
      <c r="E100" s="14" t="s">
        <v>444</v>
      </c>
      <c r="F100" s="14" t="s">
        <v>444</v>
      </c>
      <c r="G100" s="14" t="s">
        <v>109</v>
      </c>
      <c r="H100" s="15">
        <v>1749</v>
      </c>
      <c r="I100" s="15">
        <v>2339</v>
      </c>
      <c r="J100" s="15">
        <v>347143</v>
      </c>
      <c r="K100" s="147">
        <v>4769.0078899999999</v>
      </c>
    </row>
    <row r="101" spans="1:11" outlineLevel="2" x14ac:dyDescent="0.3">
      <c r="A101" s="13" t="s">
        <v>475</v>
      </c>
      <c r="B101" s="14" t="s">
        <v>150</v>
      </c>
      <c r="C101" s="14" t="s">
        <v>149</v>
      </c>
      <c r="D101" s="14" t="s">
        <v>376</v>
      </c>
      <c r="E101" s="14" t="s">
        <v>377</v>
      </c>
      <c r="F101" s="14" t="s">
        <v>378</v>
      </c>
      <c r="G101" s="14" t="s">
        <v>108</v>
      </c>
      <c r="H101" s="15">
        <v>11154</v>
      </c>
      <c r="I101" s="15">
        <v>17399</v>
      </c>
      <c r="J101" s="15">
        <v>2391476</v>
      </c>
      <c r="K101" s="147">
        <v>34605.822939999998</v>
      </c>
    </row>
    <row r="102" spans="1:11" outlineLevel="2" x14ac:dyDescent="0.3">
      <c r="A102" s="13" t="s">
        <v>475</v>
      </c>
      <c r="B102" s="14" t="s">
        <v>150</v>
      </c>
      <c r="C102" s="14" t="s">
        <v>149</v>
      </c>
      <c r="D102" s="14" t="s">
        <v>376</v>
      </c>
      <c r="E102" s="14" t="s">
        <v>377</v>
      </c>
      <c r="F102" s="14" t="s">
        <v>378</v>
      </c>
      <c r="G102" s="14" t="s">
        <v>109</v>
      </c>
      <c r="H102" s="15">
        <v>12558</v>
      </c>
      <c r="I102" s="15">
        <v>20360</v>
      </c>
      <c r="J102" s="15">
        <v>2873264</v>
      </c>
      <c r="K102" s="147">
        <v>41228.798300000002</v>
      </c>
    </row>
    <row r="103" spans="1:11" outlineLevel="2" x14ac:dyDescent="0.3">
      <c r="A103" s="13" t="s">
        <v>475</v>
      </c>
      <c r="B103" s="14" t="s">
        <v>150</v>
      </c>
      <c r="C103" s="14" t="s">
        <v>149</v>
      </c>
      <c r="D103" s="14" t="s">
        <v>419</v>
      </c>
      <c r="E103" s="14" t="s">
        <v>420</v>
      </c>
      <c r="F103" s="14" t="s">
        <v>421</v>
      </c>
      <c r="G103" s="14" t="s">
        <v>108</v>
      </c>
      <c r="H103" s="15">
        <v>2719</v>
      </c>
      <c r="I103" s="15">
        <v>3868</v>
      </c>
      <c r="J103" s="15">
        <v>559990</v>
      </c>
      <c r="K103" s="147">
        <v>8174.4876199999999</v>
      </c>
    </row>
    <row r="104" spans="1:11" outlineLevel="2" x14ac:dyDescent="0.3">
      <c r="A104" s="13" t="s">
        <v>475</v>
      </c>
      <c r="B104" s="14" t="s">
        <v>150</v>
      </c>
      <c r="C104" s="14" t="s">
        <v>149</v>
      </c>
      <c r="D104" s="14" t="s">
        <v>419</v>
      </c>
      <c r="E104" s="14" t="s">
        <v>420</v>
      </c>
      <c r="F104" s="14" t="s">
        <v>421</v>
      </c>
      <c r="G104" s="14" t="s">
        <v>109</v>
      </c>
      <c r="H104" s="15">
        <v>3331</v>
      </c>
      <c r="I104" s="15">
        <v>5092</v>
      </c>
      <c r="J104" s="15">
        <v>742903</v>
      </c>
      <c r="K104" s="147">
        <v>10748.64687</v>
      </c>
    </row>
    <row r="105" spans="1:11" outlineLevel="2" x14ac:dyDescent="0.3">
      <c r="A105" s="13" t="s">
        <v>475</v>
      </c>
      <c r="B105" s="14" t="s">
        <v>150</v>
      </c>
      <c r="C105" s="14" t="s">
        <v>149</v>
      </c>
      <c r="D105" s="14" t="s">
        <v>422</v>
      </c>
      <c r="E105" s="14" t="s">
        <v>423</v>
      </c>
      <c r="F105" s="14" t="s">
        <v>423</v>
      </c>
      <c r="G105" s="14" t="s">
        <v>108</v>
      </c>
      <c r="H105" s="15">
        <v>7334</v>
      </c>
      <c r="I105" s="15">
        <v>11359</v>
      </c>
      <c r="J105" s="15">
        <v>1704454</v>
      </c>
      <c r="K105" s="147">
        <v>25742.379860000001</v>
      </c>
    </row>
    <row r="106" spans="1:11" outlineLevel="2" x14ac:dyDescent="0.3">
      <c r="A106" s="13" t="s">
        <v>475</v>
      </c>
      <c r="B106" s="14" t="s">
        <v>150</v>
      </c>
      <c r="C106" s="14" t="s">
        <v>149</v>
      </c>
      <c r="D106" s="14" t="s">
        <v>422</v>
      </c>
      <c r="E106" s="14" t="s">
        <v>423</v>
      </c>
      <c r="F106" s="14" t="s">
        <v>423</v>
      </c>
      <c r="G106" s="14" t="s">
        <v>109</v>
      </c>
      <c r="H106" s="15">
        <v>8800</v>
      </c>
      <c r="I106" s="15">
        <v>13991</v>
      </c>
      <c r="J106" s="15">
        <v>2179230</v>
      </c>
      <c r="K106" s="147">
        <v>32326.222409999998</v>
      </c>
    </row>
    <row r="107" spans="1:11" outlineLevel="2" x14ac:dyDescent="0.3">
      <c r="A107" s="13" t="s">
        <v>475</v>
      </c>
      <c r="B107" s="14" t="s">
        <v>150</v>
      </c>
      <c r="C107" s="14" t="s">
        <v>149</v>
      </c>
      <c r="D107" s="14" t="s">
        <v>424</v>
      </c>
      <c r="E107" s="14" t="s">
        <v>425</v>
      </c>
      <c r="F107" s="14" t="s">
        <v>426</v>
      </c>
      <c r="G107" s="14" t="s">
        <v>108</v>
      </c>
      <c r="H107" s="15">
        <v>4582</v>
      </c>
      <c r="I107" s="15">
        <v>6807</v>
      </c>
      <c r="J107" s="15">
        <v>1074429</v>
      </c>
      <c r="K107" s="147">
        <v>16231.824199999999</v>
      </c>
    </row>
    <row r="108" spans="1:11" outlineLevel="2" x14ac:dyDescent="0.3">
      <c r="A108" s="13" t="s">
        <v>475</v>
      </c>
      <c r="B108" s="14" t="s">
        <v>150</v>
      </c>
      <c r="C108" s="14" t="s">
        <v>149</v>
      </c>
      <c r="D108" s="14" t="s">
        <v>424</v>
      </c>
      <c r="E108" s="14" t="s">
        <v>425</v>
      </c>
      <c r="F108" s="14" t="s">
        <v>426</v>
      </c>
      <c r="G108" s="14" t="s">
        <v>109</v>
      </c>
      <c r="H108" s="15">
        <v>5613</v>
      </c>
      <c r="I108" s="15">
        <v>8782</v>
      </c>
      <c r="J108" s="15">
        <v>1349432</v>
      </c>
      <c r="K108" s="147">
        <v>20006.876830000001</v>
      </c>
    </row>
    <row r="109" spans="1:11" outlineLevel="2" x14ac:dyDescent="0.3">
      <c r="A109" s="13" t="s">
        <v>475</v>
      </c>
      <c r="B109" s="14" t="s">
        <v>150</v>
      </c>
      <c r="C109" s="14" t="s">
        <v>149</v>
      </c>
      <c r="D109" s="14" t="s">
        <v>427</v>
      </c>
      <c r="E109" s="14" t="s">
        <v>428</v>
      </c>
      <c r="F109" s="14" t="s">
        <v>429</v>
      </c>
      <c r="G109" s="14" t="s">
        <v>108</v>
      </c>
      <c r="H109" s="15">
        <v>2273</v>
      </c>
      <c r="I109" s="15">
        <v>3340</v>
      </c>
      <c r="J109" s="15">
        <v>480544</v>
      </c>
      <c r="K109" s="147">
        <v>7084.1001900000001</v>
      </c>
    </row>
    <row r="110" spans="1:11" outlineLevel="2" x14ac:dyDescent="0.3">
      <c r="A110" s="13" t="s">
        <v>475</v>
      </c>
      <c r="B110" s="14" t="s">
        <v>150</v>
      </c>
      <c r="C110" s="14" t="s">
        <v>149</v>
      </c>
      <c r="D110" s="14" t="s">
        <v>427</v>
      </c>
      <c r="E110" s="14" t="s">
        <v>428</v>
      </c>
      <c r="F110" s="14" t="s">
        <v>429</v>
      </c>
      <c r="G110" s="14" t="s">
        <v>109</v>
      </c>
      <c r="H110" s="15">
        <v>2613</v>
      </c>
      <c r="I110" s="15">
        <v>4041</v>
      </c>
      <c r="J110" s="15">
        <v>591341</v>
      </c>
      <c r="K110" s="147">
        <v>8652.7398799999992</v>
      </c>
    </row>
    <row r="111" spans="1:11" outlineLevel="2" x14ac:dyDescent="0.3">
      <c r="A111" s="13" t="s">
        <v>475</v>
      </c>
      <c r="B111" s="14" t="s">
        <v>150</v>
      </c>
      <c r="C111" s="14" t="s">
        <v>149</v>
      </c>
      <c r="D111" s="14" t="s">
        <v>430</v>
      </c>
      <c r="E111" s="14" t="s">
        <v>431</v>
      </c>
      <c r="F111" s="14" t="s">
        <v>431</v>
      </c>
      <c r="G111" s="14" t="s">
        <v>108</v>
      </c>
      <c r="H111" s="15">
        <v>1658</v>
      </c>
      <c r="I111" s="15">
        <v>2306</v>
      </c>
      <c r="J111" s="15">
        <v>314600</v>
      </c>
      <c r="K111" s="147">
        <v>4536.5672299999997</v>
      </c>
    </row>
    <row r="112" spans="1:11" outlineLevel="2" x14ac:dyDescent="0.3">
      <c r="A112" s="13" t="s">
        <v>475</v>
      </c>
      <c r="B112" s="14" t="s">
        <v>150</v>
      </c>
      <c r="C112" s="14" t="s">
        <v>149</v>
      </c>
      <c r="D112" s="14" t="s">
        <v>430</v>
      </c>
      <c r="E112" s="14" t="s">
        <v>431</v>
      </c>
      <c r="F112" s="14" t="s">
        <v>431</v>
      </c>
      <c r="G112" s="14" t="s">
        <v>109</v>
      </c>
      <c r="H112" s="15">
        <v>2044</v>
      </c>
      <c r="I112" s="15">
        <v>3119</v>
      </c>
      <c r="J112" s="15">
        <v>438663</v>
      </c>
      <c r="K112" s="147">
        <v>6320.2476100000003</v>
      </c>
    </row>
    <row r="113" spans="1:11" outlineLevel="2" x14ac:dyDescent="0.3">
      <c r="A113" s="13" t="s">
        <v>475</v>
      </c>
      <c r="B113" s="14" t="s">
        <v>150</v>
      </c>
      <c r="C113" s="14" t="s">
        <v>149</v>
      </c>
      <c r="D113" s="14" t="s">
        <v>432</v>
      </c>
      <c r="E113" s="14" t="s">
        <v>433</v>
      </c>
      <c r="F113" s="14" t="s">
        <v>434</v>
      </c>
      <c r="G113" s="14" t="s">
        <v>108</v>
      </c>
      <c r="H113" s="15">
        <v>4753</v>
      </c>
      <c r="I113" s="15">
        <v>6905</v>
      </c>
      <c r="J113" s="15">
        <v>1004327</v>
      </c>
      <c r="K113" s="147">
        <v>14772.83195</v>
      </c>
    </row>
    <row r="114" spans="1:11" outlineLevel="2" x14ac:dyDescent="0.3">
      <c r="A114" s="13" t="s">
        <v>475</v>
      </c>
      <c r="B114" s="14" t="s">
        <v>150</v>
      </c>
      <c r="C114" s="14" t="s">
        <v>149</v>
      </c>
      <c r="D114" s="14" t="s">
        <v>432</v>
      </c>
      <c r="E114" s="14" t="s">
        <v>433</v>
      </c>
      <c r="F114" s="14" t="s">
        <v>434</v>
      </c>
      <c r="G114" s="14" t="s">
        <v>109</v>
      </c>
      <c r="H114" s="15">
        <v>5316</v>
      </c>
      <c r="I114" s="15">
        <v>8220</v>
      </c>
      <c r="J114" s="15">
        <v>1218399</v>
      </c>
      <c r="K114" s="147">
        <v>17558.185679999999</v>
      </c>
    </row>
    <row r="115" spans="1:11" outlineLevel="2" x14ac:dyDescent="0.3">
      <c r="A115" s="13" t="s">
        <v>475</v>
      </c>
      <c r="B115" s="14" t="s">
        <v>150</v>
      </c>
      <c r="C115" s="14" t="s">
        <v>149</v>
      </c>
      <c r="D115" s="14" t="s">
        <v>435</v>
      </c>
      <c r="E115" s="14" t="s">
        <v>436</v>
      </c>
      <c r="F115" s="14" t="s">
        <v>436</v>
      </c>
      <c r="G115" s="14" t="s">
        <v>108</v>
      </c>
      <c r="H115" s="15">
        <v>2420</v>
      </c>
      <c r="I115" s="15">
        <v>3555</v>
      </c>
      <c r="J115" s="15">
        <v>533551</v>
      </c>
      <c r="K115" s="147">
        <v>7921.7591199999997</v>
      </c>
    </row>
    <row r="116" spans="1:11" outlineLevel="2" x14ac:dyDescent="0.3">
      <c r="A116" s="13" t="s">
        <v>475</v>
      </c>
      <c r="B116" s="14" t="s">
        <v>150</v>
      </c>
      <c r="C116" s="14" t="s">
        <v>149</v>
      </c>
      <c r="D116" s="14" t="s">
        <v>435</v>
      </c>
      <c r="E116" s="14" t="s">
        <v>436</v>
      </c>
      <c r="F116" s="14" t="s">
        <v>436</v>
      </c>
      <c r="G116" s="14" t="s">
        <v>109</v>
      </c>
      <c r="H116" s="15">
        <v>3017</v>
      </c>
      <c r="I116" s="15">
        <v>4547</v>
      </c>
      <c r="J116" s="15">
        <v>692949</v>
      </c>
      <c r="K116" s="147">
        <v>10126.45594</v>
      </c>
    </row>
    <row r="117" spans="1:11" outlineLevel="2" x14ac:dyDescent="0.3">
      <c r="A117" s="13" t="s">
        <v>475</v>
      </c>
      <c r="B117" s="14" t="s">
        <v>150</v>
      </c>
      <c r="C117" s="14" t="s">
        <v>149</v>
      </c>
      <c r="D117" s="14" t="s">
        <v>437</v>
      </c>
      <c r="E117" s="14" t="s">
        <v>438</v>
      </c>
      <c r="F117" s="14" t="s">
        <v>439</v>
      </c>
      <c r="G117" s="14" t="s">
        <v>108</v>
      </c>
      <c r="H117" s="15">
        <v>2557</v>
      </c>
      <c r="I117" s="15">
        <v>3734</v>
      </c>
      <c r="J117" s="15">
        <v>489687</v>
      </c>
      <c r="K117" s="147">
        <v>6971.2642400000004</v>
      </c>
    </row>
    <row r="118" spans="1:11" outlineLevel="2" x14ac:dyDescent="0.3">
      <c r="A118" s="13" t="s">
        <v>475</v>
      </c>
      <c r="B118" s="14" t="s">
        <v>150</v>
      </c>
      <c r="C118" s="14" t="s">
        <v>149</v>
      </c>
      <c r="D118" s="14" t="s">
        <v>437</v>
      </c>
      <c r="E118" s="14" t="s">
        <v>438</v>
      </c>
      <c r="F118" s="14" t="s">
        <v>439</v>
      </c>
      <c r="G118" s="14" t="s">
        <v>109</v>
      </c>
      <c r="H118" s="15">
        <v>3182</v>
      </c>
      <c r="I118" s="15">
        <v>5110</v>
      </c>
      <c r="J118" s="15">
        <v>698239</v>
      </c>
      <c r="K118" s="147">
        <v>9995.1974900000005</v>
      </c>
    </row>
    <row r="119" spans="1:11" outlineLevel="2" x14ac:dyDescent="0.3">
      <c r="A119" s="13" t="s">
        <v>475</v>
      </c>
      <c r="B119" s="14" t="s">
        <v>150</v>
      </c>
      <c r="C119" s="14" t="s">
        <v>149</v>
      </c>
      <c r="D119" s="14" t="s">
        <v>440</v>
      </c>
      <c r="E119" s="14" t="s">
        <v>441</v>
      </c>
      <c r="F119" s="14" t="s">
        <v>442</v>
      </c>
      <c r="G119" s="14" t="s">
        <v>108</v>
      </c>
      <c r="H119" s="15">
        <v>13699</v>
      </c>
      <c r="I119" s="15">
        <v>21476</v>
      </c>
      <c r="J119" s="15">
        <v>2925779</v>
      </c>
      <c r="K119" s="147">
        <v>43695.46297</v>
      </c>
    </row>
    <row r="120" spans="1:11" outlineLevel="2" x14ac:dyDescent="0.3">
      <c r="A120" s="13" t="s">
        <v>475</v>
      </c>
      <c r="B120" s="14" t="s">
        <v>150</v>
      </c>
      <c r="C120" s="14" t="s">
        <v>149</v>
      </c>
      <c r="D120" s="14" t="s">
        <v>440</v>
      </c>
      <c r="E120" s="14" t="s">
        <v>441</v>
      </c>
      <c r="F120" s="14" t="s">
        <v>442</v>
      </c>
      <c r="G120" s="14" t="s">
        <v>109</v>
      </c>
      <c r="H120" s="15">
        <v>16406</v>
      </c>
      <c r="I120" s="15">
        <v>27167</v>
      </c>
      <c r="J120" s="15">
        <v>3820644</v>
      </c>
      <c r="K120" s="147">
        <v>56413.682919999999</v>
      </c>
    </row>
    <row r="121" spans="1:11" outlineLevel="2" x14ac:dyDescent="0.3">
      <c r="A121" s="13" t="s">
        <v>475</v>
      </c>
      <c r="B121" s="14" t="s">
        <v>150</v>
      </c>
      <c r="C121" s="14" t="s">
        <v>149</v>
      </c>
      <c r="D121" s="14" t="s">
        <v>443</v>
      </c>
      <c r="E121" s="14" t="s">
        <v>444</v>
      </c>
      <c r="F121" s="14" t="s">
        <v>444</v>
      </c>
      <c r="G121" s="14" t="s">
        <v>108</v>
      </c>
      <c r="H121" s="15">
        <v>5399</v>
      </c>
      <c r="I121" s="15">
        <v>8394</v>
      </c>
      <c r="J121" s="15">
        <v>1158334</v>
      </c>
      <c r="K121" s="147">
        <v>16741.37342</v>
      </c>
    </row>
    <row r="122" spans="1:11" outlineLevel="2" x14ac:dyDescent="0.3">
      <c r="A122" s="13" t="s">
        <v>475</v>
      </c>
      <c r="B122" s="14" t="s">
        <v>150</v>
      </c>
      <c r="C122" s="14" t="s">
        <v>149</v>
      </c>
      <c r="D122" s="14" t="s">
        <v>443</v>
      </c>
      <c r="E122" s="14" t="s">
        <v>444</v>
      </c>
      <c r="F122" s="14" t="s">
        <v>444</v>
      </c>
      <c r="G122" s="14" t="s">
        <v>109</v>
      </c>
      <c r="H122" s="15">
        <v>6468</v>
      </c>
      <c r="I122" s="15">
        <v>10625</v>
      </c>
      <c r="J122" s="15">
        <v>1506685</v>
      </c>
      <c r="K122" s="147">
        <v>21608.135859999999</v>
      </c>
    </row>
    <row r="123" spans="1:11" outlineLevel="2" x14ac:dyDescent="0.3">
      <c r="A123" s="13" t="s">
        <v>475</v>
      </c>
      <c r="B123" s="14" t="s">
        <v>150</v>
      </c>
      <c r="C123" s="14" t="s">
        <v>149</v>
      </c>
      <c r="D123" s="14" t="s">
        <v>445</v>
      </c>
      <c r="E123" s="14" t="s">
        <v>446</v>
      </c>
      <c r="F123" s="14" t="s">
        <v>447</v>
      </c>
      <c r="G123" s="14" t="s">
        <v>108</v>
      </c>
      <c r="H123" s="15">
        <v>1887</v>
      </c>
      <c r="I123" s="15">
        <v>2783</v>
      </c>
      <c r="J123" s="15">
        <v>375147</v>
      </c>
      <c r="K123" s="147">
        <v>5387.5998</v>
      </c>
    </row>
    <row r="124" spans="1:11" outlineLevel="2" x14ac:dyDescent="0.3">
      <c r="A124" s="13" t="s">
        <v>475</v>
      </c>
      <c r="B124" s="14" t="s">
        <v>150</v>
      </c>
      <c r="C124" s="14" t="s">
        <v>149</v>
      </c>
      <c r="D124" s="14" t="s">
        <v>445</v>
      </c>
      <c r="E124" s="14" t="s">
        <v>446</v>
      </c>
      <c r="F124" s="14" t="s">
        <v>447</v>
      </c>
      <c r="G124" s="14" t="s">
        <v>109</v>
      </c>
      <c r="H124" s="15">
        <v>2353</v>
      </c>
      <c r="I124" s="15">
        <v>3844</v>
      </c>
      <c r="J124" s="15">
        <v>534883</v>
      </c>
      <c r="K124" s="147">
        <v>7615.5153300000002</v>
      </c>
    </row>
    <row r="125" spans="1:11" outlineLevel="2" x14ac:dyDescent="0.3">
      <c r="A125" s="13" t="s">
        <v>475</v>
      </c>
      <c r="B125" s="14" t="s">
        <v>150</v>
      </c>
      <c r="C125" s="14" t="s">
        <v>149</v>
      </c>
      <c r="D125" s="14" t="s">
        <v>455</v>
      </c>
      <c r="E125" s="14" t="s">
        <v>456</v>
      </c>
      <c r="F125" s="14" t="s">
        <v>457</v>
      </c>
      <c r="G125" s="14" t="s">
        <v>108</v>
      </c>
      <c r="H125" s="15">
        <v>1142</v>
      </c>
      <c r="I125" s="15">
        <v>1583</v>
      </c>
      <c r="J125" s="15">
        <v>214354</v>
      </c>
      <c r="K125" s="147">
        <v>3071.6541299999999</v>
      </c>
    </row>
    <row r="126" spans="1:11" outlineLevel="2" x14ac:dyDescent="0.3">
      <c r="A126" s="13" t="s">
        <v>475</v>
      </c>
      <c r="B126" s="14" t="s">
        <v>150</v>
      </c>
      <c r="C126" s="14" t="s">
        <v>149</v>
      </c>
      <c r="D126" s="14" t="s">
        <v>455</v>
      </c>
      <c r="E126" s="14" t="s">
        <v>456</v>
      </c>
      <c r="F126" s="14" t="s">
        <v>457</v>
      </c>
      <c r="G126" s="14" t="s">
        <v>109</v>
      </c>
      <c r="H126" s="15">
        <v>1342</v>
      </c>
      <c r="I126" s="15">
        <v>1936</v>
      </c>
      <c r="J126" s="15">
        <v>257197</v>
      </c>
      <c r="K126" s="147">
        <v>3683.7338300000001</v>
      </c>
    </row>
    <row r="127" spans="1:11" outlineLevel="2" x14ac:dyDescent="0.3">
      <c r="A127" s="13" t="s">
        <v>475</v>
      </c>
      <c r="B127" s="14" t="s">
        <v>150</v>
      </c>
      <c r="C127" s="14" t="s">
        <v>149</v>
      </c>
      <c r="D127" s="14" t="s">
        <v>458</v>
      </c>
      <c r="E127" s="14" t="s">
        <v>459</v>
      </c>
      <c r="F127" s="14" t="s">
        <v>460</v>
      </c>
      <c r="G127" s="14" t="s">
        <v>108</v>
      </c>
      <c r="H127" s="15">
        <v>1156</v>
      </c>
      <c r="I127" s="15">
        <v>1564</v>
      </c>
      <c r="J127" s="15">
        <v>224278</v>
      </c>
      <c r="K127" s="147">
        <v>3159.3433799999998</v>
      </c>
    </row>
    <row r="128" spans="1:11" outlineLevel="2" x14ac:dyDescent="0.3">
      <c r="A128" s="13" t="s">
        <v>475</v>
      </c>
      <c r="B128" s="14" t="s">
        <v>150</v>
      </c>
      <c r="C128" s="14" t="s">
        <v>149</v>
      </c>
      <c r="D128" s="14" t="s">
        <v>458</v>
      </c>
      <c r="E128" s="14" t="s">
        <v>459</v>
      </c>
      <c r="F128" s="14" t="s">
        <v>460</v>
      </c>
      <c r="G128" s="14" t="s">
        <v>109</v>
      </c>
      <c r="H128" s="15">
        <v>1456</v>
      </c>
      <c r="I128" s="15">
        <v>2160</v>
      </c>
      <c r="J128" s="15">
        <v>289822</v>
      </c>
      <c r="K128" s="147">
        <v>3962.3373099999999</v>
      </c>
    </row>
    <row r="129" spans="1:11" outlineLevel="2" x14ac:dyDescent="0.3">
      <c r="A129" s="13" t="s">
        <v>475</v>
      </c>
      <c r="B129" s="14" t="s">
        <v>150</v>
      </c>
      <c r="C129" s="14" t="s">
        <v>149</v>
      </c>
      <c r="D129" s="14" t="s">
        <v>461</v>
      </c>
      <c r="E129" s="14" t="s">
        <v>462</v>
      </c>
      <c r="F129" s="14" t="s">
        <v>463</v>
      </c>
      <c r="G129" s="14" t="s">
        <v>108</v>
      </c>
      <c r="H129" s="15">
        <v>1544</v>
      </c>
      <c r="I129" s="15">
        <v>2321</v>
      </c>
      <c r="J129" s="15">
        <v>341722</v>
      </c>
      <c r="K129" s="147">
        <v>4706.1941999999999</v>
      </c>
    </row>
    <row r="130" spans="1:11" outlineLevel="2" x14ac:dyDescent="0.3">
      <c r="A130" s="13" t="s">
        <v>475</v>
      </c>
      <c r="B130" s="14" t="s">
        <v>150</v>
      </c>
      <c r="C130" s="14" t="s">
        <v>149</v>
      </c>
      <c r="D130" s="14" t="s">
        <v>461</v>
      </c>
      <c r="E130" s="14" t="s">
        <v>462</v>
      </c>
      <c r="F130" s="14" t="s">
        <v>463</v>
      </c>
      <c r="G130" s="14" t="s">
        <v>109</v>
      </c>
      <c r="H130" s="15">
        <v>1812</v>
      </c>
      <c r="I130" s="15">
        <v>2889</v>
      </c>
      <c r="J130" s="15">
        <v>424802</v>
      </c>
      <c r="K130" s="147">
        <v>5931.6013300000004</v>
      </c>
    </row>
    <row r="131" spans="1:11" outlineLevel="2" x14ac:dyDescent="0.3">
      <c r="A131" s="13" t="s">
        <v>475</v>
      </c>
      <c r="B131" s="14" t="s">
        <v>150</v>
      </c>
      <c r="C131" s="14" t="s">
        <v>149</v>
      </c>
      <c r="D131" s="14" t="s">
        <v>464</v>
      </c>
      <c r="E131" s="14" t="s">
        <v>465</v>
      </c>
      <c r="F131" s="14" t="s">
        <v>465</v>
      </c>
      <c r="G131" s="14" t="s">
        <v>108</v>
      </c>
      <c r="H131" s="15">
        <v>1640</v>
      </c>
      <c r="I131" s="15">
        <v>2387</v>
      </c>
      <c r="J131" s="15">
        <v>293554</v>
      </c>
      <c r="K131" s="147">
        <v>4087.5497999999998</v>
      </c>
    </row>
    <row r="132" spans="1:11" outlineLevel="2" x14ac:dyDescent="0.3">
      <c r="A132" s="13" t="s">
        <v>475</v>
      </c>
      <c r="B132" s="14" t="s">
        <v>150</v>
      </c>
      <c r="C132" s="14" t="s">
        <v>149</v>
      </c>
      <c r="D132" s="14" t="s">
        <v>464</v>
      </c>
      <c r="E132" s="14" t="s">
        <v>465</v>
      </c>
      <c r="F132" s="14" t="s">
        <v>465</v>
      </c>
      <c r="G132" s="14" t="s">
        <v>109</v>
      </c>
      <c r="H132" s="15">
        <v>1989</v>
      </c>
      <c r="I132" s="15">
        <v>3114</v>
      </c>
      <c r="J132" s="15">
        <v>394826</v>
      </c>
      <c r="K132" s="147">
        <v>5415.88015</v>
      </c>
    </row>
    <row r="133" spans="1:11" outlineLevel="2" x14ac:dyDescent="0.3">
      <c r="A133" s="13" t="s">
        <v>475</v>
      </c>
      <c r="B133" s="14" t="s">
        <v>150</v>
      </c>
      <c r="C133" s="14" t="s">
        <v>149</v>
      </c>
      <c r="D133" s="14" t="s">
        <v>466</v>
      </c>
      <c r="E133" s="14" t="s">
        <v>467</v>
      </c>
      <c r="F133" s="14" t="s">
        <v>467</v>
      </c>
      <c r="G133" s="14" t="s">
        <v>108</v>
      </c>
      <c r="H133" s="15">
        <v>1146</v>
      </c>
      <c r="I133" s="15">
        <v>1541</v>
      </c>
      <c r="J133" s="15">
        <v>193880</v>
      </c>
      <c r="K133" s="147">
        <v>2712.0010900000002</v>
      </c>
    </row>
    <row r="134" spans="1:11" outlineLevel="2" x14ac:dyDescent="0.3">
      <c r="A134" s="13" t="s">
        <v>475</v>
      </c>
      <c r="B134" s="14" t="s">
        <v>150</v>
      </c>
      <c r="C134" s="14" t="s">
        <v>149</v>
      </c>
      <c r="D134" s="14" t="s">
        <v>466</v>
      </c>
      <c r="E134" s="14" t="s">
        <v>467</v>
      </c>
      <c r="F134" s="14" t="s">
        <v>467</v>
      </c>
      <c r="G134" s="14" t="s">
        <v>109</v>
      </c>
      <c r="H134" s="15">
        <v>1399</v>
      </c>
      <c r="I134" s="15">
        <v>1944</v>
      </c>
      <c r="J134" s="15">
        <v>250950</v>
      </c>
      <c r="K134" s="147">
        <v>3508.79223</v>
      </c>
    </row>
    <row r="135" spans="1:11" outlineLevel="2" x14ac:dyDescent="0.3">
      <c r="A135" s="13" t="s">
        <v>475</v>
      </c>
      <c r="B135" s="14" t="s">
        <v>150</v>
      </c>
      <c r="C135" s="14" t="s">
        <v>149</v>
      </c>
      <c r="D135" s="14" t="s">
        <v>468</v>
      </c>
      <c r="E135" s="14" t="s">
        <v>469</v>
      </c>
      <c r="F135" s="14" t="s">
        <v>469</v>
      </c>
      <c r="G135" s="14" t="s">
        <v>108</v>
      </c>
      <c r="H135" s="15">
        <v>2532</v>
      </c>
      <c r="I135" s="15">
        <v>3573</v>
      </c>
      <c r="J135" s="15">
        <v>476977</v>
      </c>
      <c r="K135" s="147">
        <v>6621.3083800000004</v>
      </c>
    </row>
    <row r="136" spans="1:11" outlineLevel="2" x14ac:dyDescent="0.3">
      <c r="A136" s="13" t="s">
        <v>475</v>
      </c>
      <c r="B136" s="14" t="s">
        <v>150</v>
      </c>
      <c r="C136" s="14" t="s">
        <v>149</v>
      </c>
      <c r="D136" s="14" t="s">
        <v>468</v>
      </c>
      <c r="E136" s="14" t="s">
        <v>469</v>
      </c>
      <c r="F136" s="14" t="s">
        <v>469</v>
      </c>
      <c r="G136" s="14" t="s">
        <v>109</v>
      </c>
      <c r="H136" s="15">
        <v>3083</v>
      </c>
      <c r="I136" s="15">
        <v>4710</v>
      </c>
      <c r="J136" s="15">
        <v>657928</v>
      </c>
      <c r="K136" s="147">
        <v>9161.2411300000003</v>
      </c>
    </row>
    <row r="137" spans="1:11" outlineLevel="2" x14ac:dyDescent="0.3">
      <c r="A137" s="13" t="s">
        <v>475</v>
      </c>
      <c r="B137" s="14" t="s">
        <v>150</v>
      </c>
      <c r="C137" s="14" t="s">
        <v>149</v>
      </c>
      <c r="D137" s="14" t="s">
        <v>470</v>
      </c>
      <c r="E137" s="14" t="s">
        <v>471</v>
      </c>
      <c r="F137" s="14" t="s">
        <v>472</v>
      </c>
      <c r="G137" s="14" t="s">
        <v>108</v>
      </c>
      <c r="H137" s="15">
        <v>7470</v>
      </c>
      <c r="I137" s="15">
        <v>11433</v>
      </c>
      <c r="J137" s="15">
        <v>1577735</v>
      </c>
      <c r="K137" s="147">
        <v>22892.461070000001</v>
      </c>
    </row>
    <row r="138" spans="1:11" outlineLevel="2" x14ac:dyDescent="0.3">
      <c r="A138" s="13" t="s">
        <v>475</v>
      </c>
      <c r="B138" s="14" t="s">
        <v>150</v>
      </c>
      <c r="C138" s="14" t="s">
        <v>149</v>
      </c>
      <c r="D138" s="14" t="s">
        <v>470</v>
      </c>
      <c r="E138" s="14" t="s">
        <v>471</v>
      </c>
      <c r="F138" s="14" t="s">
        <v>472</v>
      </c>
      <c r="G138" s="14" t="s">
        <v>109</v>
      </c>
      <c r="H138" s="15">
        <v>8743</v>
      </c>
      <c r="I138" s="15">
        <v>13922</v>
      </c>
      <c r="J138" s="15">
        <v>1902730</v>
      </c>
      <c r="K138" s="147">
        <v>27194.399689999998</v>
      </c>
    </row>
    <row r="139" spans="1:11" outlineLevel="2" x14ac:dyDescent="0.3">
      <c r="A139" s="13" t="s">
        <v>475</v>
      </c>
      <c r="B139" s="14" t="s">
        <v>150</v>
      </c>
      <c r="C139" s="14" t="s">
        <v>149</v>
      </c>
      <c r="D139" s="14" t="s">
        <v>473</v>
      </c>
      <c r="E139" s="14" t="s">
        <v>474</v>
      </c>
      <c r="F139" s="14" t="s">
        <v>474</v>
      </c>
      <c r="G139" s="14" t="s">
        <v>108</v>
      </c>
      <c r="H139" s="15">
        <v>1173</v>
      </c>
      <c r="I139" s="15">
        <v>1648</v>
      </c>
      <c r="J139" s="15">
        <v>223729</v>
      </c>
      <c r="K139" s="147">
        <v>3108.07006</v>
      </c>
    </row>
    <row r="140" spans="1:11" outlineLevel="2" x14ac:dyDescent="0.3">
      <c r="A140" s="13" t="s">
        <v>475</v>
      </c>
      <c r="B140" s="14" t="s">
        <v>150</v>
      </c>
      <c r="C140" s="14" t="s">
        <v>149</v>
      </c>
      <c r="D140" s="14" t="s">
        <v>473</v>
      </c>
      <c r="E140" s="14" t="s">
        <v>474</v>
      </c>
      <c r="F140" s="14" t="s">
        <v>474</v>
      </c>
      <c r="G140" s="14" t="s">
        <v>109</v>
      </c>
      <c r="H140" s="15">
        <v>1583</v>
      </c>
      <c r="I140" s="15">
        <v>2397</v>
      </c>
      <c r="J140" s="15">
        <v>329205</v>
      </c>
      <c r="K140" s="147">
        <v>4711.8089399999999</v>
      </c>
    </row>
    <row r="141" spans="1:11" outlineLevel="2" x14ac:dyDescent="0.3">
      <c r="A141" s="13" t="s">
        <v>475</v>
      </c>
      <c r="B141" s="14" t="s">
        <v>188</v>
      </c>
      <c r="C141" s="14" t="s">
        <v>188</v>
      </c>
      <c r="D141" s="14" t="s">
        <v>359</v>
      </c>
      <c r="E141" s="14" t="s">
        <v>360</v>
      </c>
      <c r="F141" s="14" t="s">
        <v>361</v>
      </c>
      <c r="G141" s="14" t="s">
        <v>108</v>
      </c>
      <c r="H141" s="15">
        <v>28490</v>
      </c>
      <c r="I141" s="15">
        <v>49573</v>
      </c>
      <c r="J141" s="15">
        <v>6488936</v>
      </c>
      <c r="K141" s="147">
        <v>96652.868170000002</v>
      </c>
    </row>
    <row r="142" spans="1:11" outlineLevel="2" x14ac:dyDescent="0.3">
      <c r="A142" s="13" t="s">
        <v>475</v>
      </c>
      <c r="B142" s="14" t="s">
        <v>188</v>
      </c>
      <c r="C142" s="14" t="s">
        <v>188</v>
      </c>
      <c r="D142" s="14" t="s">
        <v>359</v>
      </c>
      <c r="E142" s="14" t="s">
        <v>360</v>
      </c>
      <c r="F142" s="14" t="s">
        <v>361</v>
      </c>
      <c r="G142" s="14" t="s">
        <v>109</v>
      </c>
      <c r="H142" s="15">
        <v>32299</v>
      </c>
      <c r="I142" s="15">
        <v>56731</v>
      </c>
      <c r="J142" s="15">
        <v>7818155</v>
      </c>
      <c r="K142" s="147">
        <v>117406.35487</v>
      </c>
    </row>
    <row r="143" spans="1:11" outlineLevel="2" x14ac:dyDescent="0.3">
      <c r="A143" s="13" t="s">
        <v>475</v>
      </c>
      <c r="B143" s="14" t="s">
        <v>188</v>
      </c>
      <c r="C143" s="14" t="s">
        <v>188</v>
      </c>
      <c r="D143" s="14" t="s">
        <v>362</v>
      </c>
      <c r="E143" s="14" t="s">
        <v>363</v>
      </c>
      <c r="F143" s="14" t="s">
        <v>364</v>
      </c>
      <c r="G143" s="14" t="s">
        <v>108</v>
      </c>
      <c r="H143" s="15">
        <v>9486</v>
      </c>
      <c r="I143" s="15">
        <v>15456</v>
      </c>
      <c r="J143" s="15">
        <v>1954468</v>
      </c>
      <c r="K143" s="147">
        <v>28995.537560000001</v>
      </c>
    </row>
    <row r="144" spans="1:11" outlineLevel="2" x14ac:dyDescent="0.3">
      <c r="A144" s="13" t="s">
        <v>475</v>
      </c>
      <c r="B144" s="14" t="s">
        <v>188</v>
      </c>
      <c r="C144" s="14" t="s">
        <v>188</v>
      </c>
      <c r="D144" s="14" t="s">
        <v>362</v>
      </c>
      <c r="E144" s="14" t="s">
        <v>363</v>
      </c>
      <c r="F144" s="14" t="s">
        <v>364</v>
      </c>
      <c r="G144" s="14" t="s">
        <v>109</v>
      </c>
      <c r="H144" s="15">
        <v>10772</v>
      </c>
      <c r="I144" s="15">
        <v>18061</v>
      </c>
      <c r="J144" s="15">
        <v>2351549</v>
      </c>
      <c r="K144" s="147">
        <v>35026.552799999998</v>
      </c>
    </row>
    <row r="145" spans="1:11" outlineLevel="2" x14ac:dyDescent="0.3">
      <c r="A145" s="13" t="s">
        <v>475</v>
      </c>
      <c r="B145" s="14" t="s">
        <v>188</v>
      </c>
      <c r="C145" s="14" t="s">
        <v>188</v>
      </c>
      <c r="D145" s="14" t="s">
        <v>365</v>
      </c>
      <c r="E145" s="14" t="s">
        <v>366</v>
      </c>
      <c r="F145" s="14" t="s">
        <v>366</v>
      </c>
      <c r="G145" s="14" t="s">
        <v>108</v>
      </c>
      <c r="H145" s="15">
        <v>11980</v>
      </c>
      <c r="I145" s="15">
        <v>18973</v>
      </c>
      <c r="J145" s="15">
        <v>2336317</v>
      </c>
      <c r="K145" s="147">
        <v>34838.82905</v>
      </c>
    </row>
    <row r="146" spans="1:11" outlineLevel="2" x14ac:dyDescent="0.3">
      <c r="A146" s="13" t="s">
        <v>475</v>
      </c>
      <c r="B146" s="14" t="s">
        <v>188</v>
      </c>
      <c r="C146" s="14" t="s">
        <v>188</v>
      </c>
      <c r="D146" s="14" t="s">
        <v>365</v>
      </c>
      <c r="E146" s="14" t="s">
        <v>366</v>
      </c>
      <c r="F146" s="14" t="s">
        <v>366</v>
      </c>
      <c r="G146" s="14" t="s">
        <v>109</v>
      </c>
      <c r="H146" s="15">
        <v>13678</v>
      </c>
      <c r="I146" s="15">
        <v>23128</v>
      </c>
      <c r="J146" s="15">
        <v>2809880</v>
      </c>
      <c r="K146" s="147">
        <v>41636.78256</v>
      </c>
    </row>
    <row r="147" spans="1:11" outlineLevel="2" x14ac:dyDescent="0.3">
      <c r="A147" s="13" t="s">
        <v>475</v>
      </c>
      <c r="B147" s="14" t="s">
        <v>188</v>
      </c>
      <c r="C147" s="14" t="s">
        <v>188</v>
      </c>
      <c r="D147" s="14" t="s">
        <v>370</v>
      </c>
      <c r="E147" s="14" t="s">
        <v>371</v>
      </c>
      <c r="F147" s="14" t="s">
        <v>372</v>
      </c>
      <c r="G147" s="14" t="s">
        <v>108</v>
      </c>
      <c r="H147" s="15">
        <v>18167</v>
      </c>
      <c r="I147" s="15">
        <v>28673</v>
      </c>
      <c r="J147" s="15">
        <v>4058795</v>
      </c>
      <c r="K147" s="147">
        <v>60930.747280000003</v>
      </c>
    </row>
    <row r="148" spans="1:11" outlineLevel="2" x14ac:dyDescent="0.3">
      <c r="A148" s="13" t="s">
        <v>475</v>
      </c>
      <c r="B148" s="14" t="s">
        <v>188</v>
      </c>
      <c r="C148" s="14" t="s">
        <v>188</v>
      </c>
      <c r="D148" s="14" t="s">
        <v>370</v>
      </c>
      <c r="E148" s="14" t="s">
        <v>371</v>
      </c>
      <c r="F148" s="14" t="s">
        <v>372</v>
      </c>
      <c r="G148" s="14" t="s">
        <v>109</v>
      </c>
      <c r="H148" s="15">
        <v>20595</v>
      </c>
      <c r="I148" s="15">
        <v>33775</v>
      </c>
      <c r="J148" s="15">
        <v>4695248</v>
      </c>
      <c r="K148" s="147">
        <v>70018.09057</v>
      </c>
    </row>
    <row r="149" spans="1:11" outlineLevel="2" x14ac:dyDescent="0.3">
      <c r="A149" s="13" t="s">
        <v>475</v>
      </c>
      <c r="B149" s="14" t="s">
        <v>188</v>
      </c>
      <c r="C149" s="14" t="s">
        <v>188</v>
      </c>
      <c r="D149" s="14" t="s">
        <v>373</v>
      </c>
      <c r="E149" s="14" t="s">
        <v>374</v>
      </c>
      <c r="F149" s="14" t="s">
        <v>375</v>
      </c>
      <c r="G149" s="14" t="s">
        <v>108</v>
      </c>
      <c r="H149" s="15">
        <v>13617</v>
      </c>
      <c r="I149" s="15">
        <v>20623</v>
      </c>
      <c r="J149" s="15">
        <v>2641019</v>
      </c>
      <c r="K149" s="147">
        <v>39234.700790000003</v>
      </c>
    </row>
    <row r="150" spans="1:11" outlineLevel="2" x14ac:dyDescent="0.3">
      <c r="A150" s="13" t="s">
        <v>475</v>
      </c>
      <c r="B150" s="14" t="s">
        <v>188</v>
      </c>
      <c r="C150" s="14" t="s">
        <v>188</v>
      </c>
      <c r="D150" s="14" t="s">
        <v>373</v>
      </c>
      <c r="E150" s="14" t="s">
        <v>374</v>
      </c>
      <c r="F150" s="14" t="s">
        <v>375</v>
      </c>
      <c r="G150" s="14" t="s">
        <v>109</v>
      </c>
      <c r="H150" s="15">
        <v>15744</v>
      </c>
      <c r="I150" s="15">
        <v>24969</v>
      </c>
      <c r="J150" s="15">
        <v>3176017</v>
      </c>
      <c r="K150" s="147">
        <v>47335.554940000002</v>
      </c>
    </row>
    <row r="151" spans="1:11" outlineLevel="2" x14ac:dyDescent="0.3">
      <c r="A151" s="13" t="s">
        <v>475</v>
      </c>
      <c r="B151" s="14" t="s">
        <v>188</v>
      </c>
      <c r="C151" s="14" t="s">
        <v>188</v>
      </c>
      <c r="D151" s="14" t="s">
        <v>379</v>
      </c>
      <c r="E151" s="14" t="s">
        <v>380</v>
      </c>
      <c r="F151" s="14" t="s">
        <v>381</v>
      </c>
      <c r="G151" s="14" t="s">
        <v>108</v>
      </c>
      <c r="H151" s="15">
        <v>8232</v>
      </c>
      <c r="I151" s="15">
        <v>13678</v>
      </c>
      <c r="J151" s="15">
        <v>1828189</v>
      </c>
      <c r="K151" s="147">
        <v>26732.08051</v>
      </c>
    </row>
    <row r="152" spans="1:11" outlineLevel="2" x14ac:dyDescent="0.3">
      <c r="A152" s="13" t="s">
        <v>475</v>
      </c>
      <c r="B152" s="14" t="s">
        <v>188</v>
      </c>
      <c r="C152" s="14" t="s">
        <v>188</v>
      </c>
      <c r="D152" s="14" t="s">
        <v>379</v>
      </c>
      <c r="E152" s="14" t="s">
        <v>380</v>
      </c>
      <c r="F152" s="14" t="s">
        <v>381</v>
      </c>
      <c r="G152" s="14" t="s">
        <v>109</v>
      </c>
      <c r="H152" s="15">
        <v>8876</v>
      </c>
      <c r="I152" s="15">
        <v>15733</v>
      </c>
      <c r="J152" s="15">
        <v>1999319</v>
      </c>
      <c r="K152" s="147">
        <v>29431.05456</v>
      </c>
    </row>
    <row r="153" spans="1:11" outlineLevel="2" x14ac:dyDescent="0.3">
      <c r="A153" s="13" t="s">
        <v>475</v>
      </c>
      <c r="B153" s="14" t="s">
        <v>188</v>
      </c>
      <c r="C153" s="14" t="s">
        <v>188</v>
      </c>
      <c r="D153" s="14" t="s">
        <v>382</v>
      </c>
      <c r="E153" s="14" t="s">
        <v>383</v>
      </c>
      <c r="F153" s="14" t="s">
        <v>384</v>
      </c>
      <c r="G153" s="14" t="s">
        <v>108</v>
      </c>
      <c r="H153" s="15">
        <v>1488</v>
      </c>
      <c r="I153" s="15">
        <v>2494</v>
      </c>
      <c r="J153" s="15">
        <v>329479</v>
      </c>
      <c r="K153" s="147">
        <v>4795.7184299999999</v>
      </c>
    </row>
    <row r="154" spans="1:11" outlineLevel="2" x14ac:dyDescent="0.3">
      <c r="A154" s="13" t="s">
        <v>475</v>
      </c>
      <c r="B154" s="14" t="s">
        <v>188</v>
      </c>
      <c r="C154" s="14" t="s">
        <v>188</v>
      </c>
      <c r="D154" s="14" t="s">
        <v>382</v>
      </c>
      <c r="E154" s="14" t="s">
        <v>383</v>
      </c>
      <c r="F154" s="14" t="s">
        <v>384</v>
      </c>
      <c r="G154" s="14" t="s">
        <v>109</v>
      </c>
      <c r="H154" s="15">
        <v>1685</v>
      </c>
      <c r="I154" s="15">
        <v>3034</v>
      </c>
      <c r="J154" s="15">
        <v>371288</v>
      </c>
      <c r="K154" s="147">
        <v>5533.6011799999997</v>
      </c>
    </row>
    <row r="155" spans="1:11" outlineLevel="2" x14ac:dyDescent="0.3">
      <c r="A155" s="13" t="s">
        <v>475</v>
      </c>
      <c r="B155" s="14" t="s">
        <v>188</v>
      </c>
      <c r="C155" s="14" t="s">
        <v>188</v>
      </c>
      <c r="D155" s="14" t="s">
        <v>385</v>
      </c>
      <c r="E155" s="14" t="s">
        <v>386</v>
      </c>
      <c r="F155" s="14" t="s">
        <v>387</v>
      </c>
      <c r="G155" s="14" t="s">
        <v>108</v>
      </c>
      <c r="H155" s="15">
        <v>3241</v>
      </c>
      <c r="I155" s="15">
        <v>5440</v>
      </c>
      <c r="J155" s="15">
        <v>705345</v>
      </c>
      <c r="K155" s="147">
        <v>10383.996800000001</v>
      </c>
    </row>
    <row r="156" spans="1:11" outlineLevel="2" x14ac:dyDescent="0.3">
      <c r="A156" s="13" t="s">
        <v>475</v>
      </c>
      <c r="B156" s="14" t="s">
        <v>188</v>
      </c>
      <c r="C156" s="14" t="s">
        <v>188</v>
      </c>
      <c r="D156" s="14" t="s">
        <v>385</v>
      </c>
      <c r="E156" s="14" t="s">
        <v>386</v>
      </c>
      <c r="F156" s="14" t="s">
        <v>387</v>
      </c>
      <c r="G156" s="14" t="s">
        <v>109</v>
      </c>
      <c r="H156" s="15">
        <v>3537</v>
      </c>
      <c r="I156" s="15">
        <v>6292</v>
      </c>
      <c r="J156" s="15">
        <v>765415</v>
      </c>
      <c r="K156" s="147">
        <v>11367.980869999999</v>
      </c>
    </row>
    <row r="157" spans="1:11" outlineLevel="2" x14ac:dyDescent="0.3">
      <c r="A157" s="13" t="s">
        <v>475</v>
      </c>
      <c r="B157" s="14" t="s">
        <v>188</v>
      </c>
      <c r="C157" s="14" t="s">
        <v>188</v>
      </c>
      <c r="D157" s="14" t="s">
        <v>388</v>
      </c>
      <c r="E157" s="14" t="s">
        <v>389</v>
      </c>
      <c r="F157" s="14" t="s">
        <v>390</v>
      </c>
      <c r="G157" s="14" t="s">
        <v>108</v>
      </c>
      <c r="H157" s="15">
        <v>8688</v>
      </c>
      <c r="I157" s="15">
        <v>15272</v>
      </c>
      <c r="J157" s="15">
        <v>1807009</v>
      </c>
      <c r="K157" s="147">
        <v>26501.903040000001</v>
      </c>
    </row>
    <row r="158" spans="1:11" outlineLevel="2" x14ac:dyDescent="0.3">
      <c r="A158" s="13" t="s">
        <v>475</v>
      </c>
      <c r="B158" s="14" t="s">
        <v>188</v>
      </c>
      <c r="C158" s="14" t="s">
        <v>188</v>
      </c>
      <c r="D158" s="14" t="s">
        <v>388</v>
      </c>
      <c r="E158" s="14" t="s">
        <v>389</v>
      </c>
      <c r="F158" s="14" t="s">
        <v>390</v>
      </c>
      <c r="G158" s="14" t="s">
        <v>109</v>
      </c>
      <c r="H158" s="15">
        <v>9345</v>
      </c>
      <c r="I158" s="15">
        <v>17384</v>
      </c>
      <c r="J158" s="15">
        <v>1982147</v>
      </c>
      <c r="K158" s="147">
        <v>29364.585950000001</v>
      </c>
    </row>
    <row r="159" spans="1:11" outlineLevel="2" x14ac:dyDescent="0.3">
      <c r="A159" s="13" t="s">
        <v>475</v>
      </c>
      <c r="B159" s="14" t="s">
        <v>188</v>
      </c>
      <c r="C159" s="14" t="s">
        <v>188</v>
      </c>
      <c r="D159" s="14" t="s">
        <v>391</v>
      </c>
      <c r="E159" s="14" t="s">
        <v>392</v>
      </c>
      <c r="F159" s="14" t="s">
        <v>393</v>
      </c>
      <c r="G159" s="14" t="s">
        <v>108</v>
      </c>
      <c r="H159" s="15">
        <v>4155</v>
      </c>
      <c r="I159" s="15">
        <v>6945</v>
      </c>
      <c r="J159" s="15">
        <v>973896</v>
      </c>
      <c r="K159" s="147">
        <v>14060.573179999999</v>
      </c>
    </row>
    <row r="160" spans="1:11" outlineLevel="2" x14ac:dyDescent="0.3">
      <c r="A160" s="13" t="s">
        <v>475</v>
      </c>
      <c r="B160" s="14" t="s">
        <v>188</v>
      </c>
      <c r="C160" s="14" t="s">
        <v>188</v>
      </c>
      <c r="D160" s="14" t="s">
        <v>391</v>
      </c>
      <c r="E160" s="14" t="s">
        <v>392</v>
      </c>
      <c r="F160" s="14" t="s">
        <v>393</v>
      </c>
      <c r="G160" s="14" t="s">
        <v>109</v>
      </c>
      <c r="H160" s="15">
        <v>4626</v>
      </c>
      <c r="I160" s="15">
        <v>8355</v>
      </c>
      <c r="J160" s="15">
        <v>1129353</v>
      </c>
      <c r="K160" s="147">
        <v>16551.335490000001</v>
      </c>
    </row>
    <row r="161" spans="1:11" outlineLevel="2" x14ac:dyDescent="0.3">
      <c r="A161" s="13" t="s">
        <v>475</v>
      </c>
      <c r="B161" s="14" t="s">
        <v>188</v>
      </c>
      <c r="C161" s="14" t="s">
        <v>188</v>
      </c>
      <c r="D161" s="14" t="s">
        <v>394</v>
      </c>
      <c r="E161" s="14" t="s">
        <v>395</v>
      </c>
      <c r="F161" s="14" t="s">
        <v>396</v>
      </c>
      <c r="G161" s="14" t="s">
        <v>108</v>
      </c>
      <c r="H161" s="15">
        <v>4529</v>
      </c>
      <c r="I161" s="15">
        <v>7700</v>
      </c>
      <c r="J161" s="15">
        <v>944099</v>
      </c>
      <c r="K161" s="147">
        <v>13905.55242</v>
      </c>
    </row>
    <row r="162" spans="1:11" outlineLevel="2" x14ac:dyDescent="0.3">
      <c r="A162" s="13" t="s">
        <v>475</v>
      </c>
      <c r="B162" s="14" t="s">
        <v>188</v>
      </c>
      <c r="C162" s="14" t="s">
        <v>188</v>
      </c>
      <c r="D162" s="14" t="s">
        <v>394</v>
      </c>
      <c r="E162" s="14" t="s">
        <v>395</v>
      </c>
      <c r="F162" s="14" t="s">
        <v>396</v>
      </c>
      <c r="G162" s="14" t="s">
        <v>109</v>
      </c>
      <c r="H162" s="15">
        <v>5061</v>
      </c>
      <c r="I162" s="15">
        <v>9426</v>
      </c>
      <c r="J162" s="15">
        <v>1066625</v>
      </c>
      <c r="K162" s="147">
        <v>15517.034739999999</v>
      </c>
    </row>
    <row r="163" spans="1:11" outlineLevel="2" x14ac:dyDescent="0.3">
      <c r="A163" s="13" t="s">
        <v>475</v>
      </c>
      <c r="B163" s="14" t="s">
        <v>188</v>
      </c>
      <c r="C163" s="14" t="s">
        <v>188</v>
      </c>
      <c r="D163" s="14" t="s">
        <v>397</v>
      </c>
      <c r="E163" s="14" t="s">
        <v>398</v>
      </c>
      <c r="F163" s="14" t="s">
        <v>398</v>
      </c>
      <c r="G163" s="14" t="s">
        <v>108</v>
      </c>
      <c r="H163" s="15">
        <v>2850</v>
      </c>
      <c r="I163" s="15">
        <v>4924</v>
      </c>
      <c r="J163" s="15">
        <v>636431</v>
      </c>
      <c r="K163" s="147">
        <v>9325.0767099999994</v>
      </c>
    </row>
    <row r="164" spans="1:11" outlineLevel="2" x14ac:dyDescent="0.3">
      <c r="A164" s="13" t="s">
        <v>475</v>
      </c>
      <c r="B164" s="14" t="s">
        <v>188</v>
      </c>
      <c r="C164" s="14" t="s">
        <v>188</v>
      </c>
      <c r="D164" s="14" t="s">
        <v>397</v>
      </c>
      <c r="E164" s="14" t="s">
        <v>398</v>
      </c>
      <c r="F164" s="14" t="s">
        <v>398</v>
      </c>
      <c r="G164" s="14" t="s">
        <v>109</v>
      </c>
      <c r="H164" s="15">
        <v>3092</v>
      </c>
      <c r="I164" s="15">
        <v>5803</v>
      </c>
      <c r="J164" s="15">
        <v>683305</v>
      </c>
      <c r="K164" s="147">
        <v>10032.29213</v>
      </c>
    </row>
    <row r="165" spans="1:11" outlineLevel="2" x14ac:dyDescent="0.3">
      <c r="A165" s="13" t="s">
        <v>475</v>
      </c>
      <c r="B165" s="14" t="s">
        <v>188</v>
      </c>
      <c r="C165" s="14" t="s">
        <v>188</v>
      </c>
      <c r="D165" s="14" t="s">
        <v>399</v>
      </c>
      <c r="E165" s="14" t="s">
        <v>400</v>
      </c>
      <c r="F165" s="14" t="s">
        <v>401</v>
      </c>
      <c r="G165" s="14" t="s">
        <v>108</v>
      </c>
      <c r="H165" s="15">
        <v>1583</v>
      </c>
      <c r="I165" s="15">
        <v>2721</v>
      </c>
      <c r="J165" s="15">
        <v>394869</v>
      </c>
      <c r="K165" s="147">
        <v>5765.0827600000002</v>
      </c>
    </row>
    <row r="166" spans="1:11" outlineLevel="2" x14ac:dyDescent="0.3">
      <c r="A166" s="13" t="s">
        <v>475</v>
      </c>
      <c r="B166" s="14" t="s">
        <v>188</v>
      </c>
      <c r="C166" s="14" t="s">
        <v>188</v>
      </c>
      <c r="D166" s="14" t="s">
        <v>399</v>
      </c>
      <c r="E166" s="14" t="s">
        <v>400</v>
      </c>
      <c r="F166" s="14" t="s">
        <v>401</v>
      </c>
      <c r="G166" s="14" t="s">
        <v>109</v>
      </c>
      <c r="H166" s="15">
        <v>1637</v>
      </c>
      <c r="I166" s="15">
        <v>2956</v>
      </c>
      <c r="J166" s="15">
        <v>398930</v>
      </c>
      <c r="K166" s="147">
        <v>5851.8962899999997</v>
      </c>
    </row>
    <row r="167" spans="1:11" outlineLevel="2" x14ac:dyDescent="0.3">
      <c r="A167" s="13" t="s">
        <v>475</v>
      </c>
      <c r="B167" s="14" t="s">
        <v>188</v>
      </c>
      <c r="C167" s="14" t="s">
        <v>188</v>
      </c>
      <c r="D167" s="14" t="s">
        <v>402</v>
      </c>
      <c r="E167" s="14" t="s">
        <v>403</v>
      </c>
      <c r="F167" s="14" t="s">
        <v>404</v>
      </c>
      <c r="G167" s="14" t="s">
        <v>108</v>
      </c>
      <c r="H167" s="15">
        <v>7634</v>
      </c>
      <c r="I167" s="15">
        <v>12341</v>
      </c>
      <c r="J167" s="15">
        <v>1593416</v>
      </c>
      <c r="K167" s="147">
        <v>24179.56741</v>
      </c>
    </row>
    <row r="168" spans="1:11" outlineLevel="2" x14ac:dyDescent="0.3">
      <c r="A168" s="13" t="s">
        <v>475</v>
      </c>
      <c r="B168" s="14" t="s">
        <v>188</v>
      </c>
      <c r="C168" s="14" t="s">
        <v>188</v>
      </c>
      <c r="D168" s="14" t="s">
        <v>402</v>
      </c>
      <c r="E168" s="14" t="s">
        <v>403</v>
      </c>
      <c r="F168" s="14" t="s">
        <v>404</v>
      </c>
      <c r="G168" s="14" t="s">
        <v>109</v>
      </c>
      <c r="H168" s="15">
        <v>9088</v>
      </c>
      <c r="I168" s="15">
        <v>15763</v>
      </c>
      <c r="J168" s="15">
        <v>1955420</v>
      </c>
      <c r="K168" s="147">
        <v>29490.4493</v>
      </c>
    </row>
    <row r="169" spans="1:11" outlineLevel="2" x14ac:dyDescent="0.3">
      <c r="A169" s="13" t="s">
        <v>475</v>
      </c>
      <c r="B169" s="14" t="s">
        <v>188</v>
      </c>
      <c r="C169" s="14" t="s">
        <v>188</v>
      </c>
      <c r="D169" s="14" t="s">
        <v>405</v>
      </c>
      <c r="E169" s="14" t="s">
        <v>406</v>
      </c>
      <c r="F169" s="14" t="s">
        <v>407</v>
      </c>
      <c r="G169" s="14" t="s">
        <v>108</v>
      </c>
      <c r="H169" s="15">
        <v>5348</v>
      </c>
      <c r="I169" s="15">
        <v>8300</v>
      </c>
      <c r="J169" s="15">
        <v>1018181</v>
      </c>
      <c r="K169" s="147">
        <v>14944.606680000001</v>
      </c>
    </row>
    <row r="170" spans="1:11" outlineLevel="2" x14ac:dyDescent="0.3">
      <c r="A170" s="13" t="s">
        <v>475</v>
      </c>
      <c r="B170" s="14" t="s">
        <v>188</v>
      </c>
      <c r="C170" s="14" t="s">
        <v>188</v>
      </c>
      <c r="D170" s="14" t="s">
        <v>405</v>
      </c>
      <c r="E170" s="14" t="s">
        <v>406</v>
      </c>
      <c r="F170" s="14" t="s">
        <v>407</v>
      </c>
      <c r="G170" s="14" t="s">
        <v>109</v>
      </c>
      <c r="H170" s="15">
        <v>6121</v>
      </c>
      <c r="I170" s="15">
        <v>10403</v>
      </c>
      <c r="J170" s="15">
        <v>1248150</v>
      </c>
      <c r="K170" s="147">
        <v>18324.962510000001</v>
      </c>
    </row>
    <row r="171" spans="1:11" outlineLevel="2" x14ac:dyDescent="0.3">
      <c r="A171" s="13" t="s">
        <v>475</v>
      </c>
      <c r="B171" s="14" t="s">
        <v>188</v>
      </c>
      <c r="C171" s="14" t="s">
        <v>188</v>
      </c>
      <c r="D171" s="14" t="s">
        <v>408</v>
      </c>
      <c r="E171" s="14" t="s">
        <v>409</v>
      </c>
      <c r="F171" s="14" t="s">
        <v>409</v>
      </c>
      <c r="G171" s="14" t="s">
        <v>108</v>
      </c>
      <c r="H171" s="15">
        <v>2251</v>
      </c>
      <c r="I171" s="15">
        <v>3608</v>
      </c>
      <c r="J171" s="15">
        <v>468716</v>
      </c>
      <c r="K171" s="147">
        <v>7107.9000299999998</v>
      </c>
    </row>
    <row r="172" spans="1:11" outlineLevel="2" x14ac:dyDescent="0.3">
      <c r="A172" s="13" t="s">
        <v>475</v>
      </c>
      <c r="B172" s="14" t="s">
        <v>188</v>
      </c>
      <c r="C172" s="14" t="s">
        <v>188</v>
      </c>
      <c r="D172" s="14" t="s">
        <v>408</v>
      </c>
      <c r="E172" s="14" t="s">
        <v>409</v>
      </c>
      <c r="F172" s="14" t="s">
        <v>409</v>
      </c>
      <c r="G172" s="14" t="s">
        <v>109</v>
      </c>
      <c r="H172" s="15">
        <v>2617</v>
      </c>
      <c r="I172" s="15">
        <v>4459</v>
      </c>
      <c r="J172" s="15">
        <v>567617</v>
      </c>
      <c r="K172" s="147">
        <v>8526.2749299999996</v>
      </c>
    </row>
    <row r="173" spans="1:11" outlineLevel="2" x14ac:dyDescent="0.3">
      <c r="A173" s="13" t="s">
        <v>475</v>
      </c>
      <c r="B173" s="14" t="s">
        <v>188</v>
      </c>
      <c r="C173" s="14" t="s">
        <v>188</v>
      </c>
      <c r="D173" s="14" t="s">
        <v>410</v>
      </c>
      <c r="E173" s="14" t="s">
        <v>411</v>
      </c>
      <c r="F173" s="14" t="s">
        <v>412</v>
      </c>
      <c r="G173" s="14" t="s">
        <v>108</v>
      </c>
      <c r="H173" s="15">
        <v>16176</v>
      </c>
      <c r="I173" s="15">
        <v>27467</v>
      </c>
      <c r="J173" s="15">
        <v>3280963</v>
      </c>
      <c r="K173" s="147">
        <v>49461.321499999998</v>
      </c>
    </row>
    <row r="174" spans="1:11" outlineLevel="2" x14ac:dyDescent="0.3">
      <c r="A174" s="13" t="s">
        <v>475</v>
      </c>
      <c r="B174" s="14" t="s">
        <v>188</v>
      </c>
      <c r="C174" s="14" t="s">
        <v>188</v>
      </c>
      <c r="D174" s="14" t="s">
        <v>410</v>
      </c>
      <c r="E174" s="14" t="s">
        <v>411</v>
      </c>
      <c r="F174" s="14" t="s">
        <v>412</v>
      </c>
      <c r="G174" s="14" t="s">
        <v>109</v>
      </c>
      <c r="H174" s="15">
        <v>17954</v>
      </c>
      <c r="I174" s="15">
        <v>31551</v>
      </c>
      <c r="J174" s="15">
        <v>3780732</v>
      </c>
      <c r="K174" s="147">
        <v>57036.425060000001</v>
      </c>
    </row>
    <row r="175" spans="1:11" outlineLevel="2" x14ac:dyDescent="0.3">
      <c r="A175" s="13" t="s">
        <v>475</v>
      </c>
      <c r="B175" s="14" t="s">
        <v>188</v>
      </c>
      <c r="C175" s="14" t="s">
        <v>188</v>
      </c>
      <c r="D175" s="14" t="s">
        <v>413</v>
      </c>
      <c r="E175" s="14" t="s">
        <v>414</v>
      </c>
      <c r="F175" s="14" t="s">
        <v>415</v>
      </c>
      <c r="G175" s="14" t="s">
        <v>108</v>
      </c>
      <c r="H175" s="15">
        <v>3492</v>
      </c>
      <c r="I175" s="15">
        <v>5856</v>
      </c>
      <c r="J175" s="15">
        <v>677290</v>
      </c>
      <c r="K175" s="147">
        <v>10119.33288</v>
      </c>
    </row>
    <row r="176" spans="1:11" outlineLevel="2" x14ac:dyDescent="0.3">
      <c r="A176" s="13" t="s">
        <v>475</v>
      </c>
      <c r="B176" s="14" t="s">
        <v>188</v>
      </c>
      <c r="C176" s="14" t="s">
        <v>188</v>
      </c>
      <c r="D176" s="14" t="s">
        <v>413</v>
      </c>
      <c r="E176" s="14" t="s">
        <v>414</v>
      </c>
      <c r="F176" s="14" t="s">
        <v>415</v>
      </c>
      <c r="G176" s="14" t="s">
        <v>109</v>
      </c>
      <c r="H176" s="15">
        <v>4054</v>
      </c>
      <c r="I176" s="15">
        <v>7218</v>
      </c>
      <c r="J176" s="15">
        <v>818182</v>
      </c>
      <c r="K176" s="147">
        <v>12062.05617</v>
      </c>
    </row>
    <row r="177" spans="1:11" outlineLevel="2" x14ac:dyDescent="0.3">
      <c r="A177" s="13" t="s">
        <v>475</v>
      </c>
      <c r="B177" s="14" t="s">
        <v>188</v>
      </c>
      <c r="C177" s="14" t="s">
        <v>188</v>
      </c>
      <c r="D177" s="14" t="s">
        <v>416</v>
      </c>
      <c r="E177" s="14" t="s">
        <v>417</v>
      </c>
      <c r="F177" s="14" t="s">
        <v>418</v>
      </c>
      <c r="G177" s="14" t="s">
        <v>108</v>
      </c>
      <c r="H177" s="15">
        <v>7648</v>
      </c>
      <c r="I177" s="15">
        <v>12277</v>
      </c>
      <c r="J177" s="15">
        <v>1559171</v>
      </c>
      <c r="K177" s="147">
        <v>23156.956399999999</v>
      </c>
    </row>
    <row r="178" spans="1:11" outlineLevel="2" x14ac:dyDescent="0.3">
      <c r="A178" s="13" t="s">
        <v>475</v>
      </c>
      <c r="B178" s="14" t="s">
        <v>188</v>
      </c>
      <c r="C178" s="14" t="s">
        <v>188</v>
      </c>
      <c r="D178" s="14" t="s">
        <v>416</v>
      </c>
      <c r="E178" s="14" t="s">
        <v>417</v>
      </c>
      <c r="F178" s="14" t="s">
        <v>418</v>
      </c>
      <c r="G178" s="14" t="s">
        <v>109</v>
      </c>
      <c r="H178" s="15">
        <v>8919</v>
      </c>
      <c r="I178" s="15">
        <v>15102</v>
      </c>
      <c r="J178" s="15">
        <v>1947333</v>
      </c>
      <c r="K178" s="147">
        <v>28870.43547</v>
      </c>
    </row>
    <row r="179" spans="1:11" outlineLevel="2" x14ac:dyDescent="0.3">
      <c r="A179" s="13" t="s">
        <v>475</v>
      </c>
      <c r="B179" s="14" t="s">
        <v>188</v>
      </c>
      <c r="C179" s="14" t="s">
        <v>188</v>
      </c>
      <c r="D179" s="14" t="s">
        <v>448</v>
      </c>
      <c r="E179" s="14" t="s">
        <v>449</v>
      </c>
      <c r="F179" s="14" t="s">
        <v>449</v>
      </c>
      <c r="G179" s="14" t="s">
        <v>108</v>
      </c>
      <c r="H179" s="15">
        <v>11093</v>
      </c>
      <c r="I179" s="15">
        <v>17953</v>
      </c>
      <c r="J179" s="15">
        <v>2383398</v>
      </c>
      <c r="K179" s="147">
        <v>36193.425040000002</v>
      </c>
    </row>
    <row r="180" spans="1:11" outlineLevel="2" x14ac:dyDescent="0.3">
      <c r="A180" s="13" t="s">
        <v>475</v>
      </c>
      <c r="B180" s="14" t="s">
        <v>188</v>
      </c>
      <c r="C180" s="14" t="s">
        <v>188</v>
      </c>
      <c r="D180" s="14" t="s">
        <v>448</v>
      </c>
      <c r="E180" s="14" t="s">
        <v>449</v>
      </c>
      <c r="F180" s="14" t="s">
        <v>449</v>
      </c>
      <c r="G180" s="14" t="s">
        <v>109</v>
      </c>
      <c r="H180" s="15">
        <v>12773</v>
      </c>
      <c r="I180" s="15">
        <v>21510</v>
      </c>
      <c r="J180" s="15">
        <v>2817311</v>
      </c>
      <c r="K180" s="147">
        <v>42572.518400000001</v>
      </c>
    </row>
    <row r="181" spans="1:11" outlineLevel="2" x14ac:dyDescent="0.3">
      <c r="A181" s="13" t="s">
        <v>475</v>
      </c>
      <c r="B181" s="14" t="s">
        <v>188</v>
      </c>
      <c r="C181" s="14" t="s">
        <v>188</v>
      </c>
      <c r="D181" s="14" t="s">
        <v>450</v>
      </c>
      <c r="E181" s="14" t="s">
        <v>451</v>
      </c>
      <c r="F181" s="14" t="s">
        <v>451</v>
      </c>
      <c r="G181" s="14" t="s">
        <v>108</v>
      </c>
      <c r="H181" s="15">
        <v>6431</v>
      </c>
      <c r="I181" s="15">
        <v>9942</v>
      </c>
      <c r="J181" s="15">
        <v>1390518</v>
      </c>
      <c r="K181" s="147">
        <v>20738.695169999999</v>
      </c>
    </row>
    <row r="182" spans="1:11" outlineLevel="2" x14ac:dyDescent="0.3">
      <c r="A182" s="13" t="s">
        <v>475</v>
      </c>
      <c r="B182" s="14" t="s">
        <v>188</v>
      </c>
      <c r="C182" s="14" t="s">
        <v>188</v>
      </c>
      <c r="D182" s="14" t="s">
        <v>450</v>
      </c>
      <c r="E182" s="14" t="s">
        <v>451</v>
      </c>
      <c r="F182" s="14" t="s">
        <v>451</v>
      </c>
      <c r="G182" s="14" t="s">
        <v>109</v>
      </c>
      <c r="H182" s="15">
        <v>7379</v>
      </c>
      <c r="I182" s="15">
        <v>11967</v>
      </c>
      <c r="J182" s="15">
        <v>1621990</v>
      </c>
      <c r="K182" s="147">
        <v>23963.125469999999</v>
      </c>
    </row>
    <row r="183" spans="1:11" outlineLevel="2" x14ac:dyDescent="0.3">
      <c r="A183" s="13" t="s">
        <v>475</v>
      </c>
      <c r="B183" s="14" t="s">
        <v>188</v>
      </c>
      <c r="C183" s="14" t="s">
        <v>188</v>
      </c>
      <c r="D183" s="14" t="s">
        <v>452</v>
      </c>
      <c r="E183" s="14" t="s">
        <v>453</v>
      </c>
      <c r="F183" s="14" t="s">
        <v>454</v>
      </c>
      <c r="G183" s="14" t="s">
        <v>108</v>
      </c>
      <c r="H183" s="15">
        <v>4829</v>
      </c>
      <c r="I183" s="15">
        <v>7596</v>
      </c>
      <c r="J183" s="15">
        <v>1057191</v>
      </c>
      <c r="K183" s="147">
        <v>15497.37443</v>
      </c>
    </row>
    <row r="184" spans="1:11" outlineLevel="2" x14ac:dyDescent="0.3">
      <c r="A184" s="13" t="s">
        <v>475</v>
      </c>
      <c r="B184" s="14" t="s">
        <v>188</v>
      </c>
      <c r="C184" s="14" t="s">
        <v>188</v>
      </c>
      <c r="D184" s="14" t="s">
        <v>452</v>
      </c>
      <c r="E184" s="14" t="s">
        <v>453</v>
      </c>
      <c r="F184" s="14" t="s">
        <v>454</v>
      </c>
      <c r="G184" s="14" t="s">
        <v>109</v>
      </c>
      <c r="H184" s="15">
        <v>5469</v>
      </c>
      <c r="I184" s="15">
        <v>9088</v>
      </c>
      <c r="J184" s="15">
        <v>1272091</v>
      </c>
      <c r="K184" s="147">
        <v>18726.81062</v>
      </c>
    </row>
    <row r="185" spans="1:11" outlineLevel="1" x14ac:dyDescent="0.3">
      <c r="A185" s="25" t="s">
        <v>100</v>
      </c>
      <c r="B185" s="17"/>
      <c r="C185" s="17"/>
      <c r="D185" s="17"/>
      <c r="E185" s="17"/>
      <c r="F185" s="17"/>
      <c r="G185" s="17"/>
      <c r="H185" s="18">
        <f>SUBTOTAL(9,H95:H184)</f>
        <v>640608</v>
      </c>
      <c r="I185" s="18">
        <f>SUBTOTAL(9,I95:I184)</f>
        <v>1039047</v>
      </c>
      <c r="J185" s="18">
        <f>SUBTOTAL(9,J95:J184)</f>
        <v>141114978</v>
      </c>
      <c r="K185" s="148">
        <f>SUBTOTAL(9,K95:K184)</f>
        <v>2095561.8241099999</v>
      </c>
    </row>
  </sheetData>
  <mergeCells count="1">
    <mergeCell ref="A1:K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B2DB2-98ED-41E9-B0C0-2D9132DF0DBF}">
  <dimension ref="A1:H529"/>
  <sheetViews>
    <sheetView workbookViewId="0">
      <selection sqref="A1:H1"/>
    </sheetView>
  </sheetViews>
  <sheetFormatPr defaultRowHeight="14.4" outlineLevelRow="2" x14ac:dyDescent="0.3"/>
  <cols>
    <col min="1" max="1" width="12.109375" customWidth="1"/>
    <col min="2" max="2" width="52.6640625" customWidth="1"/>
    <col min="3" max="3" width="9" customWidth="1"/>
    <col min="4" max="4" width="61.6640625" bestFit="1" customWidth="1"/>
    <col min="5" max="5" width="74.6640625" bestFit="1" customWidth="1"/>
    <col min="6" max="6" width="19.88671875" style="11" customWidth="1"/>
    <col min="7" max="7" width="16.44140625" style="11" customWidth="1"/>
  </cols>
  <sheetData>
    <row r="1" spans="1:8" ht="201" customHeight="1" thickBot="1" x14ac:dyDescent="0.35">
      <c r="A1" s="174" t="s">
        <v>551</v>
      </c>
      <c r="B1" s="175"/>
      <c r="C1" s="175"/>
      <c r="D1" s="175"/>
      <c r="E1" s="175"/>
      <c r="F1" s="175"/>
      <c r="G1" s="175"/>
      <c r="H1" s="175"/>
    </row>
    <row r="2" spans="1:8" ht="15" thickBot="1" x14ac:dyDescent="0.35"/>
    <row r="3" spans="1:8" ht="36.6" thickBot="1" x14ac:dyDescent="0.4">
      <c r="A3" s="55" t="s">
        <v>340</v>
      </c>
      <c r="B3" s="42" t="s">
        <v>349</v>
      </c>
      <c r="C3" s="42" t="s">
        <v>237</v>
      </c>
      <c r="D3" s="42" t="s">
        <v>351</v>
      </c>
      <c r="E3" s="42" t="s">
        <v>350</v>
      </c>
      <c r="F3" s="42" t="s">
        <v>336</v>
      </c>
      <c r="G3" s="153" t="s">
        <v>352</v>
      </c>
    </row>
    <row r="4" spans="1:8" outlineLevel="2" x14ac:dyDescent="0.3">
      <c r="A4" s="13">
        <v>2024</v>
      </c>
      <c r="B4" s="14" t="s">
        <v>236</v>
      </c>
      <c r="C4" s="14" t="s">
        <v>0</v>
      </c>
      <c r="D4" s="14" t="s">
        <v>1</v>
      </c>
      <c r="E4" s="14" t="s">
        <v>78</v>
      </c>
      <c r="F4" s="15">
        <v>3878</v>
      </c>
      <c r="G4" s="50">
        <v>1311</v>
      </c>
    </row>
    <row r="5" spans="1:8" outlineLevel="2" x14ac:dyDescent="0.3">
      <c r="A5" s="13">
        <v>2024</v>
      </c>
      <c r="B5" s="14" t="s">
        <v>236</v>
      </c>
      <c r="C5" s="14" t="s">
        <v>2</v>
      </c>
      <c r="D5" s="14" t="s">
        <v>3</v>
      </c>
      <c r="E5" s="14" t="s">
        <v>79</v>
      </c>
      <c r="F5" s="15">
        <v>26</v>
      </c>
      <c r="G5" s="50">
        <v>15</v>
      </c>
    </row>
    <row r="6" spans="1:8" outlineLevel="2" x14ac:dyDescent="0.3">
      <c r="A6" s="13">
        <v>2024</v>
      </c>
      <c r="B6" s="14" t="s">
        <v>236</v>
      </c>
      <c r="C6" s="14" t="s">
        <v>4</v>
      </c>
      <c r="D6" s="14" t="s">
        <v>5</v>
      </c>
      <c r="E6" s="14" t="s">
        <v>80</v>
      </c>
      <c r="F6" s="15">
        <v>16422</v>
      </c>
      <c r="G6" s="50">
        <v>4360</v>
      </c>
    </row>
    <row r="7" spans="1:8" outlineLevel="2" x14ac:dyDescent="0.3">
      <c r="A7" s="13">
        <v>2024</v>
      </c>
      <c r="B7" s="14" t="s">
        <v>236</v>
      </c>
      <c r="C7" s="14" t="s">
        <v>6</v>
      </c>
      <c r="D7" s="14" t="s">
        <v>7</v>
      </c>
      <c r="E7" s="14" t="s">
        <v>81</v>
      </c>
      <c r="F7" s="15">
        <v>56</v>
      </c>
      <c r="G7" s="50">
        <v>17</v>
      </c>
    </row>
    <row r="8" spans="1:8" outlineLevel="2" x14ac:dyDescent="0.3">
      <c r="A8" s="13">
        <v>2024</v>
      </c>
      <c r="B8" s="14" t="s">
        <v>236</v>
      </c>
      <c r="C8" s="14" t="s">
        <v>8</v>
      </c>
      <c r="D8" s="14" t="s">
        <v>9</v>
      </c>
      <c r="E8" s="14" t="s">
        <v>82</v>
      </c>
      <c r="F8" s="15">
        <v>451</v>
      </c>
      <c r="G8" s="50">
        <v>152</v>
      </c>
    </row>
    <row r="9" spans="1:8" outlineLevel="2" x14ac:dyDescent="0.3">
      <c r="A9" s="13">
        <v>2024</v>
      </c>
      <c r="B9" s="14" t="s">
        <v>236</v>
      </c>
      <c r="C9" s="14" t="s">
        <v>10</v>
      </c>
      <c r="D9" s="14" t="s">
        <v>235</v>
      </c>
      <c r="E9" s="14" t="s">
        <v>83</v>
      </c>
      <c r="F9" s="15">
        <v>11865</v>
      </c>
      <c r="G9" s="50">
        <v>6349</v>
      </c>
    </row>
    <row r="10" spans="1:8" outlineLevel="2" x14ac:dyDescent="0.3">
      <c r="A10" s="13">
        <v>2024</v>
      </c>
      <c r="B10" s="14" t="s">
        <v>236</v>
      </c>
      <c r="C10" s="14" t="s">
        <v>11</v>
      </c>
      <c r="D10" s="14" t="s">
        <v>12</v>
      </c>
      <c r="E10" s="14" t="s">
        <v>84</v>
      </c>
      <c r="F10" s="15">
        <v>50131</v>
      </c>
      <c r="G10" s="50">
        <v>14830</v>
      </c>
    </row>
    <row r="11" spans="1:8" outlineLevel="2" x14ac:dyDescent="0.3">
      <c r="A11" s="13">
        <v>2024</v>
      </c>
      <c r="B11" s="14" t="s">
        <v>236</v>
      </c>
      <c r="C11" s="14" t="s">
        <v>13</v>
      </c>
      <c r="D11" s="14" t="s">
        <v>14</v>
      </c>
      <c r="E11" s="14" t="s">
        <v>85</v>
      </c>
      <c r="F11" s="15">
        <v>3464</v>
      </c>
      <c r="G11" s="50">
        <v>1444</v>
      </c>
    </row>
    <row r="12" spans="1:8" outlineLevel="2" x14ac:dyDescent="0.3">
      <c r="A12" s="13">
        <v>2024</v>
      </c>
      <c r="B12" s="14" t="s">
        <v>236</v>
      </c>
      <c r="C12" s="14" t="s">
        <v>15</v>
      </c>
      <c r="D12" s="14" t="s">
        <v>16</v>
      </c>
      <c r="E12" s="14" t="s">
        <v>86</v>
      </c>
      <c r="F12" s="15">
        <v>95901</v>
      </c>
      <c r="G12" s="50">
        <v>16354</v>
      </c>
    </row>
    <row r="13" spans="1:8" outlineLevel="2" x14ac:dyDescent="0.3">
      <c r="A13" s="13">
        <v>2024</v>
      </c>
      <c r="B13" s="14" t="s">
        <v>236</v>
      </c>
      <c r="C13" s="14" t="s">
        <v>17</v>
      </c>
      <c r="D13" s="14" t="s">
        <v>233</v>
      </c>
      <c r="E13" s="14" t="s">
        <v>87</v>
      </c>
      <c r="F13" s="15">
        <v>3467</v>
      </c>
      <c r="G13" s="50">
        <v>1482</v>
      </c>
    </row>
    <row r="14" spans="1:8" outlineLevel="2" x14ac:dyDescent="0.3">
      <c r="A14" s="13">
        <v>2024</v>
      </c>
      <c r="B14" s="14" t="s">
        <v>236</v>
      </c>
      <c r="C14" s="14" t="s">
        <v>18</v>
      </c>
      <c r="D14" s="14" t="s">
        <v>19</v>
      </c>
      <c r="E14" s="14" t="s">
        <v>88</v>
      </c>
      <c r="F14" s="15">
        <v>2101</v>
      </c>
      <c r="G14" s="50">
        <v>985</v>
      </c>
    </row>
    <row r="15" spans="1:8" outlineLevel="2" x14ac:dyDescent="0.3">
      <c r="A15" s="13">
        <v>2024</v>
      </c>
      <c r="B15" s="14" t="s">
        <v>236</v>
      </c>
      <c r="C15" s="14" t="s">
        <v>20</v>
      </c>
      <c r="D15" s="14" t="s">
        <v>21</v>
      </c>
      <c r="E15" s="14" t="s">
        <v>89</v>
      </c>
      <c r="F15" s="15">
        <v>2247</v>
      </c>
      <c r="G15" s="50">
        <v>883</v>
      </c>
    </row>
    <row r="16" spans="1:8" outlineLevel="2" x14ac:dyDescent="0.3">
      <c r="A16" s="13">
        <v>2024</v>
      </c>
      <c r="B16" s="14" t="s">
        <v>236</v>
      </c>
      <c r="C16" s="14" t="s">
        <v>22</v>
      </c>
      <c r="D16" s="14" t="s">
        <v>23</v>
      </c>
      <c r="E16" s="14" t="s">
        <v>90</v>
      </c>
      <c r="F16" s="15">
        <v>10716</v>
      </c>
      <c r="G16" s="50">
        <v>4990</v>
      </c>
    </row>
    <row r="17" spans="1:7" outlineLevel="2" x14ac:dyDescent="0.3">
      <c r="A17" s="13">
        <v>2024</v>
      </c>
      <c r="B17" s="14" t="s">
        <v>236</v>
      </c>
      <c r="C17" s="14" t="s">
        <v>24</v>
      </c>
      <c r="D17" s="14" t="s">
        <v>231</v>
      </c>
      <c r="E17" s="14" t="s">
        <v>91</v>
      </c>
      <c r="F17" s="15">
        <v>9128</v>
      </c>
      <c r="G17" s="50">
        <v>3097</v>
      </c>
    </row>
    <row r="18" spans="1:7" outlineLevel="2" x14ac:dyDescent="0.3">
      <c r="A18" s="13">
        <v>2024</v>
      </c>
      <c r="B18" s="14" t="s">
        <v>236</v>
      </c>
      <c r="C18" s="14" t="s">
        <v>24</v>
      </c>
      <c r="D18" s="14" t="s">
        <v>25</v>
      </c>
      <c r="E18" s="14" t="s">
        <v>92</v>
      </c>
      <c r="F18" s="15">
        <v>438</v>
      </c>
      <c r="G18" s="50">
        <v>53</v>
      </c>
    </row>
    <row r="19" spans="1:7" outlineLevel="2" x14ac:dyDescent="0.3">
      <c r="A19" s="13">
        <v>2024</v>
      </c>
      <c r="B19" s="14" t="s">
        <v>236</v>
      </c>
      <c r="C19" s="14" t="s">
        <v>26</v>
      </c>
      <c r="D19" s="14" t="s">
        <v>27</v>
      </c>
      <c r="E19" s="14" t="s">
        <v>93</v>
      </c>
      <c r="F19" s="15">
        <v>4597</v>
      </c>
      <c r="G19" s="50">
        <v>588</v>
      </c>
    </row>
    <row r="20" spans="1:7" outlineLevel="2" x14ac:dyDescent="0.3">
      <c r="A20" s="13">
        <v>2024</v>
      </c>
      <c r="B20" s="14" t="s">
        <v>236</v>
      </c>
      <c r="C20" s="14" t="s">
        <v>28</v>
      </c>
      <c r="D20" s="14" t="s">
        <v>29</v>
      </c>
      <c r="E20" s="14" t="s">
        <v>94</v>
      </c>
      <c r="F20" s="15">
        <v>3063</v>
      </c>
      <c r="G20" s="50">
        <v>782</v>
      </c>
    </row>
    <row r="21" spans="1:7" outlineLevel="2" x14ac:dyDescent="0.3">
      <c r="A21" s="13">
        <v>2024</v>
      </c>
      <c r="B21" s="14" t="s">
        <v>236</v>
      </c>
      <c r="C21" s="14" t="s">
        <v>30</v>
      </c>
      <c r="D21" s="14" t="s">
        <v>31</v>
      </c>
      <c r="E21" s="14" t="s">
        <v>95</v>
      </c>
      <c r="F21" s="15">
        <v>14594</v>
      </c>
      <c r="G21" s="50">
        <v>4124</v>
      </c>
    </row>
    <row r="22" spans="1:7" outlineLevel="2" x14ac:dyDescent="0.3">
      <c r="A22" s="13">
        <v>2024</v>
      </c>
      <c r="B22" s="14" t="s">
        <v>236</v>
      </c>
      <c r="C22" s="14" t="s">
        <v>32</v>
      </c>
      <c r="D22" s="14" t="s">
        <v>33</v>
      </c>
      <c r="E22" s="14" t="s">
        <v>96</v>
      </c>
      <c r="F22" s="15">
        <v>9626</v>
      </c>
      <c r="G22" s="50">
        <v>1864</v>
      </c>
    </row>
    <row r="23" spans="1:7" outlineLevel="2" x14ac:dyDescent="0.3">
      <c r="A23" s="13">
        <v>2024</v>
      </c>
      <c r="B23" s="14" t="s">
        <v>236</v>
      </c>
      <c r="C23" s="14" t="s">
        <v>34</v>
      </c>
      <c r="D23" s="14" t="s">
        <v>35</v>
      </c>
      <c r="E23" s="14" t="s">
        <v>97</v>
      </c>
      <c r="F23" s="15">
        <v>6307</v>
      </c>
      <c r="G23" s="50">
        <v>2515</v>
      </c>
    </row>
    <row r="24" spans="1:7" outlineLevel="2" x14ac:dyDescent="0.3">
      <c r="A24" s="13">
        <v>2024</v>
      </c>
      <c r="B24" s="14" t="s">
        <v>236</v>
      </c>
      <c r="C24" s="14" t="s">
        <v>36</v>
      </c>
      <c r="D24" s="14" t="s">
        <v>37</v>
      </c>
      <c r="E24" s="14" t="s">
        <v>98</v>
      </c>
      <c r="F24" s="15">
        <v>165</v>
      </c>
      <c r="G24" s="50">
        <v>118</v>
      </c>
    </row>
    <row r="25" spans="1:7" outlineLevel="2" x14ac:dyDescent="0.3">
      <c r="A25" s="13">
        <v>2024</v>
      </c>
      <c r="B25" s="14" t="s">
        <v>236</v>
      </c>
      <c r="C25" s="14" t="s">
        <v>38</v>
      </c>
      <c r="D25" s="14" t="s">
        <v>39</v>
      </c>
      <c r="E25" s="14" t="s">
        <v>99</v>
      </c>
      <c r="F25" s="15">
        <v>24</v>
      </c>
      <c r="G25" s="50">
        <v>6</v>
      </c>
    </row>
    <row r="26" spans="1:7" outlineLevel="2" x14ac:dyDescent="0.3">
      <c r="A26" s="13">
        <v>2024</v>
      </c>
      <c r="B26" s="14" t="s">
        <v>234</v>
      </c>
      <c r="C26" s="14" t="s">
        <v>0</v>
      </c>
      <c r="D26" s="14" t="s">
        <v>1</v>
      </c>
      <c r="E26" s="14" t="s">
        <v>78</v>
      </c>
      <c r="F26" s="15">
        <v>543</v>
      </c>
      <c r="G26" s="50">
        <v>18</v>
      </c>
    </row>
    <row r="27" spans="1:7" outlineLevel="2" x14ac:dyDescent="0.3">
      <c r="A27" s="13">
        <v>2024</v>
      </c>
      <c r="B27" s="14" t="s">
        <v>234</v>
      </c>
      <c r="C27" s="14" t="s">
        <v>4</v>
      </c>
      <c r="D27" s="14" t="s">
        <v>5</v>
      </c>
      <c r="E27" s="14" t="s">
        <v>80</v>
      </c>
      <c r="F27" s="15">
        <v>7742</v>
      </c>
      <c r="G27" s="50">
        <v>203</v>
      </c>
    </row>
    <row r="28" spans="1:7" outlineLevel="2" x14ac:dyDescent="0.3">
      <c r="A28" s="13">
        <v>2024</v>
      </c>
      <c r="B28" s="14" t="s">
        <v>234</v>
      </c>
      <c r="C28" s="14" t="s">
        <v>6</v>
      </c>
      <c r="D28" s="14" t="s">
        <v>7</v>
      </c>
      <c r="E28" s="14" t="s">
        <v>81</v>
      </c>
      <c r="F28" s="15">
        <v>30</v>
      </c>
      <c r="G28" s="50">
        <v>1</v>
      </c>
    </row>
    <row r="29" spans="1:7" outlineLevel="2" x14ac:dyDescent="0.3">
      <c r="A29" s="13">
        <v>2024</v>
      </c>
      <c r="B29" s="14" t="s">
        <v>234</v>
      </c>
      <c r="C29" s="14" t="s">
        <v>8</v>
      </c>
      <c r="D29" s="14" t="s">
        <v>9</v>
      </c>
      <c r="E29" s="14" t="s">
        <v>82</v>
      </c>
      <c r="F29" s="15">
        <v>566</v>
      </c>
      <c r="G29" s="50">
        <v>14</v>
      </c>
    </row>
    <row r="30" spans="1:7" outlineLevel="2" x14ac:dyDescent="0.3">
      <c r="A30" s="13">
        <v>2024</v>
      </c>
      <c r="B30" s="14" t="s">
        <v>234</v>
      </c>
      <c r="C30" s="14" t="s">
        <v>10</v>
      </c>
      <c r="D30" s="14" t="s">
        <v>235</v>
      </c>
      <c r="E30" s="14" t="s">
        <v>83</v>
      </c>
      <c r="F30" s="15">
        <v>548</v>
      </c>
      <c r="G30" s="50">
        <v>16</v>
      </c>
    </row>
    <row r="31" spans="1:7" outlineLevel="2" x14ac:dyDescent="0.3">
      <c r="A31" s="13">
        <v>2024</v>
      </c>
      <c r="B31" s="14" t="s">
        <v>234</v>
      </c>
      <c r="C31" s="14" t="s">
        <v>11</v>
      </c>
      <c r="D31" s="14" t="s">
        <v>12</v>
      </c>
      <c r="E31" s="14" t="s">
        <v>84</v>
      </c>
      <c r="F31" s="15">
        <v>38969</v>
      </c>
      <c r="G31" s="50">
        <v>857</v>
      </c>
    </row>
    <row r="32" spans="1:7" outlineLevel="2" x14ac:dyDescent="0.3">
      <c r="A32" s="13">
        <v>2024</v>
      </c>
      <c r="B32" s="14" t="s">
        <v>234</v>
      </c>
      <c r="C32" s="14" t="s">
        <v>13</v>
      </c>
      <c r="D32" s="14" t="s">
        <v>14</v>
      </c>
      <c r="E32" s="14" t="s">
        <v>85</v>
      </c>
      <c r="F32" s="15">
        <v>2515</v>
      </c>
      <c r="G32" s="50">
        <v>52</v>
      </c>
    </row>
    <row r="33" spans="1:7" outlineLevel="2" x14ac:dyDescent="0.3">
      <c r="A33" s="13">
        <v>2024</v>
      </c>
      <c r="B33" s="14" t="s">
        <v>234</v>
      </c>
      <c r="C33" s="14" t="s">
        <v>15</v>
      </c>
      <c r="D33" s="14" t="s">
        <v>16</v>
      </c>
      <c r="E33" s="14" t="s">
        <v>86</v>
      </c>
      <c r="F33" s="15">
        <v>101152</v>
      </c>
      <c r="G33" s="50">
        <v>2724</v>
      </c>
    </row>
    <row r="34" spans="1:7" outlineLevel="2" x14ac:dyDescent="0.3">
      <c r="A34" s="13">
        <v>2024</v>
      </c>
      <c r="B34" s="14" t="s">
        <v>234</v>
      </c>
      <c r="C34" s="14" t="s">
        <v>17</v>
      </c>
      <c r="D34" s="14" t="s">
        <v>233</v>
      </c>
      <c r="E34" s="14" t="s">
        <v>87</v>
      </c>
      <c r="F34" s="15">
        <v>1776</v>
      </c>
      <c r="G34" s="50">
        <v>38</v>
      </c>
    </row>
    <row r="35" spans="1:7" outlineLevel="2" x14ac:dyDescent="0.3">
      <c r="A35" s="13">
        <v>2024</v>
      </c>
      <c r="B35" s="14" t="s">
        <v>234</v>
      </c>
      <c r="C35" s="14" t="s">
        <v>18</v>
      </c>
      <c r="D35" s="14" t="s">
        <v>19</v>
      </c>
      <c r="E35" s="14" t="s">
        <v>88</v>
      </c>
      <c r="F35" s="15">
        <v>1127</v>
      </c>
      <c r="G35" s="50">
        <v>20</v>
      </c>
    </row>
    <row r="36" spans="1:7" outlineLevel="2" x14ac:dyDescent="0.3">
      <c r="A36" s="13">
        <v>2024</v>
      </c>
      <c r="B36" s="14" t="s">
        <v>234</v>
      </c>
      <c r="C36" s="14" t="s">
        <v>20</v>
      </c>
      <c r="D36" s="14" t="s">
        <v>21</v>
      </c>
      <c r="E36" s="14" t="s">
        <v>89</v>
      </c>
      <c r="F36" s="15">
        <v>531</v>
      </c>
      <c r="G36" s="50">
        <v>17</v>
      </c>
    </row>
    <row r="37" spans="1:7" outlineLevel="2" x14ac:dyDescent="0.3">
      <c r="A37" s="13">
        <v>2024</v>
      </c>
      <c r="B37" s="14" t="s">
        <v>234</v>
      </c>
      <c r="C37" s="14" t="s">
        <v>22</v>
      </c>
      <c r="D37" s="14" t="s">
        <v>23</v>
      </c>
      <c r="E37" s="14" t="s">
        <v>90</v>
      </c>
      <c r="F37" s="15">
        <v>3817</v>
      </c>
      <c r="G37" s="50">
        <v>85</v>
      </c>
    </row>
    <row r="38" spans="1:7" outlineLevel="2" x14ac:dyDescent="0.3">
      <c r="A38" s="13">
        <v>2024</v>
      </c>
      <c r="B38" s="14" t="s">
        <v>234</v>
      </c>
      <c r="C38" s="14" t="s">
        <v>24</v>
      </c>
      <c r="D38" s="14" t="s">
        <v>231</v>
      </c>
      <c r="E38" s="14" t="s">
        <v>91</v>
      </c>
      <c r="F38" s="15">
        <v>7081</v>
      </c>
      <c r="G38" s="50">
        <v>148</v>
      </c>
    </row>
    <row r="39" spans="1:7" outlineLevel="2" x14ac:dyDescent="0.3">
      <c r="A39" s="13">
        <v>2024</v>
      </c>
      <c r="B39" s="14" t="s">
        <v>234</v>
      </c>
      <c r="C39" s="14" t="s">
        <v>24</v>
      </c>
      <c r="D39" s="14" t="s">
        <v>25</v>
      </c>
      <c r="E39" s="14" t="s">
        <v>92</v>
      </c>
      <c r="F39" s="15">
        <v>8055</v>
      </c>
      <c r="G39" s="50">
        <v>91</v>
      </c>
    </row>
    <row r="40" spans="1:7" outlineLevel="2" x14ac:dyDescent="0.3">
      <c r="A40" s="13">
        <v>2024</v>
      </c>
      <c r="B40" s="14" t="s">
        <v>234</v>
      </c>
      <c r="C40" s="14" t="s">
        <v>26</v>
      </c>
      <c r="D40" s="14" t="s">
        <v>27</v>
      </c>
      <c r="E40" s="14" t="s">
        <v>93</v>
      </c>
      <c r="F40" s="15">
        <v>23037</v>
      </c>
      <c r="G40" s="50">
        <v>469</v>
      </c>
    </row>
    <row r="41" spans="1:7" outlineLevel="2" x14ac:dyDescent="0.3">
      <c r="A41" s="13">
        <v>2024</v>
      </c>
      <c r="B41" s="14" t="s">
        <v>234</v>
      </c>
      <c r="C41" s="14" t="s">
        <v>28</v>
      </c>
      <c r="D41" s="14" t="s">
        <v>29</v>
      </c>
      <c r="E41" s="14" t="s">
        <v>94</v>
      </c>
      <c r="F41" s="15">
        <v>3442</v>
      </c>
      <c r="G41" s="50">
        <v>69</v>
      </c>
    </row>
    <row r="42" spans="1:7" outlineLevel="2" x14ac:dyDescent="0.3">
      <c r="A42" s="13">
        <v>2024</v>
      </c>
      <c r="B42" s="14" t="s">
        <v>234</v>
      </c>
      <c r="C42" s="14" t="s">
        <v>30</v>
      </c>
      <c r="D42" s="14" t="s">
        <v>31</v>
      </c>
      <c r="E42" s="14" t="s">
        <v>95</v>
      </c>
      <c r="F42" s="15">
        <v>35823</v>
      </c>
      <c r="G42" s="50">
        <v>636</v>
      </c>
    </row>
    <row r="43" spans="1:7" outlineLevel="2" x14ac:dyDescent="0.3">
      <c r="A43" s="13">
        <v>2024</v>
      </c>
      <c r="B43" s="14" t="s">
        <v>234</v>
      </c>
      <c r="C43" s="14" t="s">
        <v>32</v>
      </c>
      <c r="D43" s="14" t="s">
        <v>33</v>
      </c>
      <c r="E43" s="14" t="s">
        <v>96</v>
      </c>
      <c r="F43" s="15">
        <v>17967</v>
      </c>
      <c r="G43" s="50">
        <v>397</v>
      </c>
    </row>
    <row r="44" spans="1:7" outlineLevel="2" x14ac:dyDescent="0.3">
      <c r="A44" s="13">
        <v>2024</v>
      </c>
      <c r="B44" s="14" t="s">
        <v>234</v>
      </c>
      <c r="C44" s="14" t="s">
        <v>34</v>
      </c>
      <c r="D44" s="14" t="s">
        <v>35</v>
      </c>
      <c r="E44" s="14" t="s">
        <v>97</v>
      </c>
      <c r="F44" s="15">
        <v>2407</v>
      </c>
      <c r="G44" s="50">
        <v>54</v>
      </c>
    </row>
    <row r="45" spans="1:7" outlineLevel="2" x14ac:dyDescent="0.3">
      <c r="A45" s="13">
        <v>2024</v>
      </c>
      <c r="B45" s="14" t="s">
        <v>234</v>
      </c>
      <c r="C45" s="14" t="s">
        <v>38</v>
      </c>
      <c r="D45" s="14" t="s">
        <v>39</v>
      </c>
      <c r="E45" s="14" t="s">
        <v>99</v>
      </c>
      <c r="F45" s="15">
        <v>23</v>
      </c>
      <c r="G45" s="50">
        <v>1</v>
      </c>
    </row>
    <row r="46" spans="1:7" outlineLevel="2" x14ac:dyDescent="0.3">
      <c r="A46" s="13">
        <v>2024</v>
      </c>
      <c r="B46" s="14" t="s">
        <v>232</v>
      </c>
      <c r="C46" s="14" t="s">
        <v>4</v>
      </c>
      <c r="D46" s="14" t="s">
        <v>5</v>
      </c>
      <c r="E46" s="14" t="s">
        <v>80</v>
      </c>
      <c r="F46" s="15">
        <v>752</v>
      </c>
      <c r="G46" s="50">
        <v>3</v>
      </c>
    </row>
    <row r="47" spans="1:7" outlineLevel="2" x14ac:dyDescent="0.3">
      <c r="A47" s="13">
        <v>2024</v>
      </c>
      <c r="B47" s="14" t="s">
        <v>232</v>
      </c>
      <c r="C47" s="14" t="s">
        <v>8</v>
      </c>
      <c r="D47" s="14" t="s">
        <v>9</v>
      </c>
      <c r="E47" s="14" t="s">
        <v>82</v>
      </c>
      <c r="F47" s="15">
        <v>225</v>
      </c>
      <c r="G47" s="50">
        <v>1</v>
      </c>
    </row>
    <row r="48" spans="1:7" outlineLevel="2" x14ac:dyDescent="0.3">
      <c r="A48" s="13">
        <v>2024</v>
      </c>
      <c r="B48" s="14" t="s">
        <v>232</v>
      </c>
      <c r="C48" s="14" t="s">
        <v>11</v>
      </c>
      <c r="D48" s="14" t="s">
        <v>12</v>
      </c>
      <c r="E48" s="14" t="s">
        <v>84</v>
      </c>
      <c r="F48" s="15">
        <v>14440</v>
      </c>
      <c r="G48" s="50">
        <v>37</v>
      </c>
    </row>
    <row r="49" spans="1:7" outlineLevel="2" x14ac:dyDescent="0.3">
      <c r="A49" s="13">
        <v>2024</v>
      </c>
      <c r="B49" s="14" t="s">
        <v>232</v>
      </c>
      <c r="C49" s="14" t="s">
        <v>13</v>
      </c>
      <c r="D49" s="14" t="s">
        <v>14</v>
      </c>
      <c r="E49" s="14" t="s">
        <v>85</v>
      </c>
      <c r="F49" s="15">
        <v>1020</v>
      </c>
      <c r="G49" s="50">
        <v>2</v>
      </c>
    </row>
    <row r="50" spans="1:7" outlineLevel="2" x14ac:dyDescent="0.3">
      <c r="A50" s="13">
        <v>2024</v>
      </c>
      <c r="B50" s="14" t="s">
        <v>232</v>
      </c>
      <c r="C50" s="14" t="s">
        <v>15</v>
      </c>
      <c r="D50" s="14" t="s">
        <v>16</v>
      </c>
      <c r="E50" s="14" t="s">
        <v>86</v>
      </c>
      <c r="F50" s="15">
        <v>11269</v>
      </c>
      <c r="G50" s="50">
        <v>31</v>
      </c>
    </row>
    <row r="51" spans="1:7" outlineLevel="2" x14ac:dyDescent="0.3">
      <c r="A51" s="13">
        <v>2024</v>
      </c>
      <c r="B51" s="14" t="s">
        <v>232</v>
      </c>
      <c r="C51" s="14" t="s">
        <v>22</v>
      </c>
      <c r="D51" s="14" t="s">
        <v>23</v>
      </c>
      <c r="E51" s="14" t="s">
        <v>90</v>
      </c>
      <c r="F51" s="15">
        <v>966</v>
      </c>
      <c r="G51" s="50">
        <v>3</v>
      </c>
    </row>
    <row r="52" spans="1:7" outlineLevel="2" x14ac:dyDescent="0.3">
      <c r="A52" s="13">
        <v>2024</v>
      </c>
      <c r="B52" s="14" t="s">
        <v>232</v>
      </c>
      <c r="C52" s="14" t="s">
        <v>24</v>
      </c>
      <c r="D52" s="14" t="s">
        <v>231</v>
      </c>
      <c r="E52" s="14" t="s">
        <v>91</v>
      </c>
      <c r="F52" s="15">
        <v>3928</v>
      </c>
      <c r="G52" s="50">
        <v>14</v>
      </c>
    </row>
    <row r="53" spans="1:7" outlineLevel="2" x14ac:dyDescent="0.3">
      <c r="A53" s="13">
        <v>2024</v>
      </c>
      <c r="B53" s="14" t="s">
        <v>232</v>
      </c>
      <c r="C53" s="14" t="s">
        <v>24</v>
      </c>
      <c r="D53" s="14" t="s">
        <v>25</v>
      </c>
      <c r="E53" s="14" t="s">
        <v>92</v>
      </c>
      <c r="F53" s="15">
        <v>21713</v>
      </c>
      <c r="G53" s="50">
        <v>43</v>
      </c>
    </row>
    <row r="54" spans="1:7" outlineLevel="2" x14ac:dyDescent="0.3">
      <c r="A54" s="13">
        <v>2024</v>
      </c>
      <c r="B54" s="14" t="s">
        <v>232</v>
      </c>
      <c r="C54" s="14" t="s">
        <v>26</v>
      </c>
      <c r="D54" s="14" t="s">
        <v>27</v>
      </c>
      <c r="E54" s="14" t="s">
        <v>93</v>
      </c>
      <c r="F54" s="15">
        <v>8050</v>
      </c>
      <c r="G54" s="50">
        <v>25</v>
      </c>
    </row>
    <row r="55" spans="1:7" outlineLevel="2" x14ac:dyDescent="0.3">
      <c r="A55" s="13">
        <v>2024</v>
      </c>
      <c r="B55" s="14" t="s">
        <v>232</v>
      </c>
      <c r="C55" s="14" t="s">
        <v>28</v>
      </c>
      <c r="D55" s="14" t="s">
        <v>29</v>
      </c>
      <c r="E55" s="14" t="s">
        <v>94</v>
      </c>
      <c r="F55" s="15">
        <v>3894</v>
      </c>
      <c r="G55" s="50">
        <v>9</v>
      </c>
    </row>
    <row r="56" spans="1:7" outlineLevel="2" x14ac:dyDescent="0.3">
      <c r="A56" s="13">
        <v>2024</v>
      </c>
      <c r="B56" s="14" t="s">
        <v>232</v>
      </c>
      <c r="C56" s="14" t="s">
        <v>30</v>
      </c>
      <c r="D56" s="14" t="s">
        <v>31</v>
      </c>
      <c r="E56" s="14" t="s">
        <v>95</v>
      </c>
      <c r="F56" s="15">
        <v>21474</v>
      </c>
      <c r="G56" s="50">
        <v>60</v>
      </c>
    </row>
    <row r="57" spans="1:7" outlineLevel="2" x14ac:dyDescent="0.3">
      <c r="A57" s="13">
        <v>2024</v>
      </c>
      <c r="B57" s="14" t="s">
        <v>232</v>
      </c>
      <c r="C57" s="14" t="s">
        <v>32</v>
      </c>
      <c r="D57" s="14" t="s">
        <v>33</v>
      </c>
      <c r="E57" s="14" t="s">
        <v>96</v>
      </c>
      <c r="F57" s="15">
        <v>3329</v>
      </c>
      <c r="G57" s="50">
        <v>8</v>
      </c>
    </row>
    <row r="58" spans="1:7" outlineLevel="2" x14ac:dyDescent="0.3">
      <c r="A58" s="13">
        <v>2024</v>
      </c>
      <c r="B58" s="14" t="s">
        <v>232</v>
      </c>
      <c r="C58" s="14" t="s">
        <v>34</v>
      </c>
      <c r="D58" s="14" t="s">
        <v>35</v>
      </c>
      <c r="E58" s="14" t="s">
        <v>97</v>
      </c>
      <c r="F58" s="15">
        <v>390</v>
      </c>
      <c r="G58" s="50">
        <v>1</v>
      </c>
    </row>
    <row r="59" spans="1:7" outlineLevel="2" x14ac:dyDescent="0.3">
      <c r="A59" s="13">
        <v>2024</v>
      </c>
      <c r="B59" s="14" t="s">
        <v>230</v>
      </c>
      <c r="C59" s="14" t="s">
        <v>11</v>
      </c>
      <c r="D59" s="14" t="s">
        <v>12</v>
      </c>
      <c r="E59" s="14" t="s">
        <v>84</v>
      </c>
      <c r="F59" s="15">
        <v>42084</v>
      </c>
      <c r="G59" s="50">
        <v>10</v>
      </c>
    </row>
    <row r="60" spans="1:7" outlineLevel="2" x14ac:dyDescent="0.3">
      <c r="A60" s="13">
        <v>2024</v>
      </c>
      <c r="B60" s="14" t="s">
        <v>230</v>
      </c>
      <c r="C60" s="14" t="s">
        <v>13</v>
      </c>
      <c r="D60" s="14" t="s">
        <v>14</v>
      </c>
      <c r="E60" s="14" t="s">
        <v>85</v>
      </c>
      <c r="F60" s="15">
        <v>6264</v>
      </c>
      <c r="G60" s="50">
        <v>2</v>
      </c>
    </row>
    <row r="61" spans="1:7" outlineLevel="2" x14ac:dyDescent="0.3">
      <c r="A61" s="13">
        <v>2024</v>
      </c>
      <c r="B61" s="14" t="s">
        <v>230</v>
      </c>
      <c r="C61" s="14" t="s">
        <v>15</v>
      </c>
      <c r="D61" s="14" t="s">
        <v>16</v>
      </c>
      <c r="E61" s="14" t="s">
        <v>86</v>
      </c>
      <c r="F61" s="15">
        <v>7509</v>
      </c>
      <c r="G61" s="50">
        <v>4</v>
      </c>
    </row>
    <row r="62" spans="1:7" outlineLevel="2" x14ac:dyDescent="0.3">
      <c r="A62" s="13">
        <v>2024</v>
      </c>
      <c r="B62" s="14" t="s">
        <v>230</v>
      </c>
      <c r="C62" s="14" t="s">
        <v>24</v>
      </c>
      <c r="D62" s="14" t="s">
        <v>231</v>
      </c>
      <c r="E62" s="14" t="s">
        <v>91</v>
      </c>
      <c r="F62" s="15">
        <v>7874</v>
      </c>
      <c r="G62" s="50">
        <v>8</v>
      </c>
    </row>
    <row r="63" spans="1:7" outlineLevel="2" x14ac:dyDescent="0.3">
      <c r="A63" s="13">
        <v>2024</v>
      </c>
      <c r="B63" s="14" t="s">
        <v>230</v>
      </c>
      <c r="C63" s="14" t="s">
        <v>24</v>
      </c>
      <c r="D63" s="14" t="s">
        <v>25</v>
      </c>
      <c r="E63" s="14" t="s">
        <v>92</v>
      </c>
      <c r="F63" s="15">
        <v>363195</v>
      </c>
      <c r="G63" s="50">
        <v>44</v>
      </c>
    </row>
    <row r="64" spans="1:7" outlineLevel="2" x14ac:dyDescent="0.3">
      <c r="A64" s="13">
        <v>2024</v>
      </c>
      <c r="B64" s="14" t="s">
        <v>230</v>
      </c>
      <c r="C64" s="14" t="s">
        <v>28</v>
      </c>
      <c r="D64" s="14" t="s">
        <v>29</v>
      </c>
      <c r="E64" s="14" t="s">
        <v>94</v>
      </c>
      <c r="F64" s="15">
        <v>7859</v>
      </c>
      <c r="G64" s="50">
        <v>4</v>
      </c>
    </row>
    <row r="65" spans="1:7" outlineLevel="2" x14ac:dyDescent="0.3">
      <c r="A65" s="13">
        <v>2024</v>
      </c>
      <c r="B65" s="14" t="s">
        <v>230</v>
      </c>
      <c r="C65" s="14" t="s">
        <v>30</v>
      </c>
      <c r="D65" s="14" t="s">
        <v>31</v>
      </c>
      <c r="E65" s="14" t="s">
        <v>95</v>
      </c>
      <c r="F65" s="15">
        <v>4429</v>
      </c>
      <c r="G65" s="50">
        <v>4</v>
      </c>
    </row>
    <row r="66" spans="1:7" outlineLevel="2" x14ac:dyDescent="0.3">
      <c r="A66" s="13">
        <v>2024</v>
      </c>
      <c r="B66" s="14" t="s">
        <v>230</v>
      </c>
      <c r="C66" s="14" t="s">
        <v>32</v>
      </c>
      <c r="D66" s="14" t="s">
        <v>33</v>
      </c>
      <c r="E66" s="14" t="s">
        <v>96</v>
      </c>
      <c r="F66" s="15">
        <v>2566</v>
      </c>
      <c r="G66" s="50">
        <v>2</v>
      </c>
    </row>
    <row r="67" spans="1:7" outlineLevel="1" x14ac:dyDescent="0.3">
      <c r="A67" s="25" t="s">
        <v>100</v>
      </c>
      <c r="B67" s="17"/>
      <c r="C67" s="17"/>
      <c r="D67" s="17"/>
      <c r="E67" s="17"/>
      <c r="F67" s="18">
        <f>SUBTOTAL(9,F4:F66)</f>
        <v>1039048</v>
      </c>
      <c r="G67" s="51">
        <f>SUBTOTAL(9,G4:G66)</f>
        <v>72544</v>
      </c>
    </row>
    <row r="68" spans="1:7" outlineLevel="2" x14ac:dyDescent="0.3">
      <c r="A68" s="19">
        <v>2023</v>
      </c>
      <c r="B68" t="s">
        <v>236</v>
      </c>
      <c r="C68" t="s">
        <v>0</v>
      </c>
      <c r="D68" t="s">
        <v>1</v>
      </c>
      <c r="E68" t="s">
        <v>78</v>
      </c>
      <c r="F68" s="11">
        <v>3535</v>
      </c>
      <c r="G68" s="52">
        <v>1202</v>
      </c>
    </row>
    <row r="69" spans="1:7" outlineLevel="2" x14ac:dyDescent="0.3">
      <c r="A69" s="19">
        <v>2023</v>
      </c>
      <c r="B69" t="s">
        <v>236</v>
      </c>
      <c r="C69" t="s">
        <v>2</v>
      </c>
      <c r="D69" t="s">
        <v>3</v>
      </c>
      <c r="E69" t="s">
        <v>79</v>
      </c>
      <c r="F69" s="11">
        <v>19</v>
      </c>
      <c r="G69" s="52">
        <v>13</v>
      </c>
    </row>
    <row r="70" spans="1:7" outlineLevel="2" x14ac:dyDescent="0.3">
      <c r="A70" s="19">
        <v>2023</v>
      </c>
      <c r="B70" t="s">
        <v>236</v>
      </c>
      <c r="C70" t="s">
        <v>4</v>
      </c>
      <c r="D70" t="s">
        <v>5</v>
      </c>
      <c r="E70" t="s">
        <v>80</v>
      </c>
      <c r="F70" s="11">
        <v>16768</v>
      </c>
      <c r="G70" s="52">
        <v>4483</v>
      </c>
    </row>
    <row r="71" spans="1:7" outlineLevel="2" x14ac:dyDescent="0.3">
      <c r="A71" s="19">
        <v>2023</v>
      </c>
      <c r="B71" t="s">
        <v>236</v>
      </c>
      <c r="C71" t="s">
        <v>6</v>
      </c>
      <c r="D71" t="s">
        <v>7</v>
      </c>
      <c r="E71" t="s">
        <v>81</v>
      </c>
      <c r="F71" s="11">
        <v>50</v>
      </c>
      <c r="G71" s="52">
        <v>19</v>
      </c>
    </row>
    <row r="72" spans="1:7" outlineLevel="2" x14ac:dyDescent="0.3">
      <c r="A72" s="19">
        <v>2023</v>
      </c>
      <c r="B72" t="s">
        <v>236</v>
      </c>
      <c r="C72" t="s">
        <v>8</v>
      </c>
      <c r="D72" t="s">
        <v>9</v>
      </c>
      <c r="E72" t="s">
        <v>82</v>
      </c>
      <c r="F72" s="11">
        <v>409</v>
      </c>
      <c r="G72" s="52">
        <v>137</v>
      </c>
    </row>
    <row r="73" spans="1:7" outlineLevel="2" x14ac:dyDescent="0.3">
      <c r="A73" s="19">
        <v>2023</v>
      </c>
      <c r="B73" t="s">
        <v>236</v>
      </c>
      <c r="C73" t="s">
        <v>10</v>
      </c>
      <c r="D73" t="s">
        <v>235</v>
      </c>
      <c r="E73" t="s">
        <v>83</v>
      </c>
      <c r="F73" s="11">
        <v>12204</v>
      </c>
      <c r="G73" s="52">
        <v>6586</v>
      </c>
    </row>
    <row r="74" spans="1:7" outlineLevel="2" x14ac:dyDescent="0.3">
      <c r="A74" s="19">
        <v>2023</v>
      </c>
      <c r="B74" t="s">
        <v>236</v>
      </c>
      <c r="C74" t="s">
        <v>11</v>
      </c>
      <c r="D74" t="s">
        <v>12</v>
      </c>
      <c r="E74" t="s">
        <v>84</v>
      </c>
      <c r="F74" s="11">
        <v>50358</v>
      </c>
      <c r="G74" s="52">
        <v>14818</v>
      </c>
    </row>
    <row r="75" spans="1:7" outlineLevel="2" x14ac:dyDescent="0.3">
      <c r="A75" s="19">
        <v>2023</v>
      </c>
      <c r="B75" t="s">
        <v>236</v>
      </c>
      <c r="C75" t="s">
        <v>13</v>
      </c>
      <c r="D75" t="s">
        <v>14</v>
      </c>
      <c r="E75" t="s">
        <v>85</v>
      </c>
      <c r="F75" s="11">
        <v>3385</v>
      </c>
      <c r="G75" s="52">
        <v>1393</v>
      </c>
    </row>
    <row r="76" spans="1:7" outlineLevel="2" x14ac:dyDescent="0.3">
      <c r="A76" s="19">
        <v>2023</v>
      </c>
      <c r="B76" t="s">
        <v>236</v>
      </c>
      <c r="C76" t="s">
        <v>15</v>
      </c>
      <c r="D76" t="s">
        <v>16</v>
      </c>
      <c r="E76" t="s">
        <v>86</v>
      </c>
      <c r="F76" s="11">
        <v>96715</v>
      </c>
      <c r="G76" s="52">
        <v>16688</v>
      </c>
    </row>
    <row r="77" spans="1:7" outlineLevel="2" x14ac:dyDescent="0.3">
      <c r="A77" s="19">
        <v>2023</v>
      </c>
      <c r="B77" t="s">
        <v>236</v>
      </c>
      <c r="C77" t="s">
        <v>17</v>
      </c>
      <c r="D77" t="s">
        <v>233</v>
      </c>
      <c r="E77" t="s">
        <v>87</v>
      </c>
      <c r="F77" s="11">
        <v>3604</v>
      </c>
      <c r="G77" s="52">
        <v>1534</v>
      </c>
    </row>
    <row r="78" spans="1:7" outlineLevel="2" x14ac:dyDescent="0.3">
      <c r="A78" s="19">
        <v>2023</v>
      </c>
      <c r="B78" t="s">
        <v>236</v>
      </c>
      <c r="C78" t="s">
        <v>18</v>
      </c>
      <c r="D78" t="s">
        <v>19</v>
      </c>
      <c r="E78" t="s">
        <v>88</v>
      </c>
      <c r="F78" s="11">
        <v>2248</v>
      </c>
      <c r="G78" s="52">
        <v>1020</v>
      </c>
    </row>
    <row r="79" spans="1:7" outlineLevel="2" x14ac:dyDescent="0.3">
      <c r="A79" s="19">
        <v>2023</v>
      </c>
      <c r="B79" t="s">
        <v>236</v>
      </c>
      <c r="C79" t="s">
        <v>20</v>
      </c>
      <c r="D79" t="s">
        <v>21</v>
      </c>
      <c r="E79" t="s">
        <v>89</v>
      </c>
      <c r="F79" s="11">
        <v>2242</v>
      </c>
      <c r="G79" s="52">
        <v>897</v>
      </c>
    </row>
    <row r="80" spans="1:7" outlineLevel="2" x14ac:dyDescent="0.3">
      <c r="A80" s="19">
        <v>2023</v>
      </c>
      <c r="B80" t="s">
        <v>236</v>
      </c>
      <c r="C80" t="s">
        <v>22</v>
      </c>
      <c r="D80" t="s">
        <v>23</v>
      </c>
      <c r="E80" t="s">
        <v>90</v>
      </c>
      <c r="F80" s="11">
        <v>10791</v>
      </c>
      <c r="G80" s="52">
        <v>4953</v>
      </c>
    </row>
    <row r="81" spans="1:7" outlineLevel="2" x14ac:dyDescent="0.3">
      <c r="A81" s="19">
        <v>2023</v>
      </c>
      <c r="B81" t="s">
        <v>236</v>
      </c>
      <c r="C81" t="s">
        <v>24</v>
      </c>
      <c r="D81" t="s">
        <v>231</v>
      </c>
      <c r="E81" t="s">
        <v>91</v>
      </c>
      <c r="F81" s="11">
        <v>8857</v>
      </c>
      <c r="G81" s="52">
        <v>3100</v>
      </c>
    </row>
    <row r="82" spans="1:7" outlineLevel="2" x14ac:dyDescent="0.3">
      <c r="A82" s="19">
        <v>2023</v>
      </c>
      <c r="B82" t="s">
        <v>236</v>
      </c>
      <c r="C82" t="s">
        <v>24</v>
      </c>
      <c r="D82" t="s">
        <v>25</v>
      </c>
      <c r="E82" t="s">
        <v>92</v>
      </c>
      <c r="F82" s="11">
        <v>370</v>
      </c>
      <c r="G82" s="52">
        <v>47</v>
      </c>
    </row>
    <row r="83" spans="1:7" outlineLevel="2" x14ac:dyDescent="0.3">
      <c r="A83" s="19">
        <v>2023</v>
      </c>
      <c r="B83" t="s">
        <v>236</v>
      </c>
      <c r="C83" t="s">
        <v>26</v>
      </c>
      <c r="D83" t="s">
        <v>27</v>
      </c>
      <c r="E83" t="s">
        <v>93</v>
      </c>
      <c r="F83" s="11">
        <v>4579</v>
      </c>
      <c r="G83" s="52">
        <v>586</v>
      </c>
    </row>
    <row r="84" spans="1:7" outlineLevel="2" x14ac:dyDescent="0.3">
      <c r="A84" s="19">
        <v>2023</v>
      </c>
      <c r="B84" t="s">
        <v>236</v>
      </c>
      <c r="C84" t="s">
        <v>28</v>
      </c>
      <c r="D84" t="s">
        <v>29</v>
      </c>
      <c r="E84" t="s">
        <v>94</v>
      </c>
      <c r="F84" s="11">
        <v>3115</v>
      </c>
      <c r="G84" s="52">
        <v>778</v>
      </c>
    </row>
    <row r="85" spans="1:7" outlineLevel="2" x14ac:dyDescent="0.3">
      <c r="A85" s="19">
        <v>2023</v>
      </c>
      <c r="B85" t="s">
        <v>236</v>
      </c>
      <c r="C85" t="s">
        <v>30</v>
      </c>
      <c r="D85" t="s">
        <v>31</v>
      </c>
      <c r="E85" t="s">
        <v>95</v>
      </c>
      <c r="F85" s="11">
        <v>14310</v>
      </c>
      <c r="G85" s="52">
        <v>4060</v>
      </c>
    </row>
    <row r="86" spans="1:7" outlineLevel="2" x14ac:dyDescent="0.3">
      <c r="A86" s="19">
        <v>2023</v>
      </c>
      <c r="B86" t="s">
        <v>236</v>
      </c>
      <c r="C86" t="s">
        <v>32</v>
      </c>
      <c r="D86" t="s">
        <v>33</v>
      </c>
      <c r="E86" t="s">
        <v>96</v>
      </c>
      <c r="F86" s="11">
        <v>9119</v>
      </c>
      <c r="G86" s="52">
        <v>1841</v>
      </c>
    </row>
    <row r="87" spans="1:7" outlineLevel="2" x14ac:dyDescent="0.3">
      <c r="A87" s="19">
        <v>2023</v>
      </c>
      <c r="B87" t="s">
        <v>236</v>
      </c>
      <c r="C87" t="s">
        <v>34</v>
      </c>
      <c r="D87" t="s">
        <v>35</v>
      </c>
      <c r="E87" t="s">
        <v>97</v>
      </c>
      <c r="F87" s="11">
        <v>6287</v>
      </c>
      <c r="G87" s="52">
        <v>2497</v>
      </c>
    </row>
    <row r="88" spans="1:7" outlineLevel="2" x14ac:dyDescent="0.3">
      <c r="A88" s="19">
        <v>2023</v>
      </c>
      <c r="B88" t="s">
        <v>236</v>
      </c>
      <c r="C88" t="s">
        <v>36</v>
      </c>
      <c r="D88" t="s">
        <v>37</v>
      </c>
      <c r="E88" t="s">
        <v>98</v>
      </c>
      <c r="F88" s="11">
        <v>187</v>
      </c>
      <c r="G88" s="52">
        <v>133</v>
      </c>
    </row>
    <row r="89" spans="1:7" outlineLevel="2" x14ac:dyDescent="0.3">
      <c r="A89" s="19">
        <v>2023</v>
      </c>
      <c r="B89" t="s">
        <v>236</v>
      </c>
      <c r="C89" t="s">
        <v>38</v>
      </c>
      <c r="D89" t="s">
        <v>39</v>
      </c>
      <c r="E89" t="s">
        <v>99</v>
      </c>
      <c r="F89" s="11">
        <v>11</v>
      </c>
      <c r="G89" s="52">
        <v>6</v>
      </c>
    </row>
    <row r="90" spans="1:7" outlineLevel="2" x14ac:dyDescent="0.3">
      <c r="A90" s="19">
        <v>2023</v>
      </c>
      <c r="B90" t="s">
        <v>234</v>
      </c>
      <c r="C90" t="s">
        <v>0</v>
      </c>
      <c r="D90" t="s">
        <v>1</v>
      </c>
      <c r="E90" t="s">
        <v>78</v>
      </c>
      <c r="F90" s="11">
        <v>584</v>
      </c>
      <c r="G90" s="52">
        <v>18</v>
      </c>
    </row>
    <row r="91" spans="1:7" outlineLevel="2" x14ac:dyDescent="0.3">
      <c r="A91" s="19">
        <v>2023</v>
      </c>
      <c r="B91" t="s">
        <v>234</v>
      </c>
      <c r="C91" t="s">
        <v>4</v>
      </c>
      <c r="D91" t="s">
        <v>5</v>
      </c>
      <c r="E91" t="s">
        <v>80</v>
      </c>
      <c r="F91" s="11">
        <v>8124</v>
      </c>
      <c r="G91" s="52">
        <v>208</v>
      </c>
    </row>
    <row r="92" spans="1:7" outlineLevel="2" x14ac:dyDescent="0.3">
      <c r="A92" s="19">
        <v>2023</v>
      </c>
      <c r="B92" t="s">
        <v>234</v>
      </c>
      <c r="C92" t="s">
        <v>6</v>
      </c>
      <c r="D92" t="s">
        <v>7</v>
      </c>
      <c r="E92" t="s">
        <v>81</v>
      </c>
      <c r="F92" s="11">
        <v>24</v>
      </c>
      <c r="G92" s="52">
        <v>1</v>
      </c>
    </row>
    <row r="93" spans="1:7" outlineLevel="2" x14ac:dyDescent="0.3">
      <c r="A93" s="19">
        <v>2023</v>
      </c>
      <c r="B93" t="s">
        <v>234</v>
      </c>
      <c r="C93" t="s">
        <v>8</v>
      </c>
      <c r="D93" t="s">
        <v>9</v>
      </c>
      <c r="E93" t="s">
        <v>82</v>
      </c>
      <c r="F93" s="11">
        <v>543</v>
      </c>
      <c r="G93" s="52">
        <v>14</v>
      </c>
    </row>
    <row r="94" spans="1:7" outlineLevel="2" x14ac:dyDescent="0.3">
      <c r="A94" s="19">
        <v>2023</v>
      </c>
      <c r="B94" t="s">
        <v>234</v>
      </c>
      <c r="C94" t="s">
        <v>10</v>
      </c>
      <c r="D94" t="s">
        <v>235</v>
      </c>
      <c r="E94" t="s">
        <v>83</v>
      </c>
      <c r="F94" s="11">
        <v>448</v>
      </c>
      <c r="G94" s="52">
        <v>12</v>
      </c>
    </row>
    <row r="95" spans="1:7" outlineLevel="2" x14ac:dyDescent="0.3">
      <c r="A95" s="19">
        <v>2023</v>
      </c>
      <c r="B95" t="s">
        <v>234</v>
      </c>
      <c r="C95" t="s">
        <v>11</v>
      </c>
      <c r="D95" t="s">
        <v>12</v>
      </c>
      <c r="E95" t="s">
        <v>84</v>
      </c>
      <c r="F95" s="11">
        <v>32935</v>
      </c>
      <c r="G95" s="52">
        <v>752</v>
      </c>
    </row>
    <row r="96" spans="1:7" outlineLevel="2" x14ac:dyDescent="0.3">
      <c r="A96" s="19">
        <v>2023</v>
      </c>
      <c r="B96" t="s">
        <v>234</v>
      </c>
      <c r="C96" t="s">
        <v>13</v>
      </c>
      <c r="D96" t="s">
        <v>14</v>
      </c>
      <c r="E96" t="s">
        <v>85</v>
      </c>
      <c r="F96" s="11">
        <v>2068</v>
      </c>
      <c r="G96" s="52">
        <v>42</v>
      </c>
    </row>
    <row r="97" spans="1:7" outlineLevel="2" x14ac:dyDescent="0.3">
      <c r="A97" s="19">
        <v>2023</v>
      </c>
      <c r="B97" t="s">
        <v>234</v>
      </c>
      <c r="C97" t="s">
        <v>15</v>
      </c>
      <c r="D97" t="s">
        <v>16</v>
      </c>
      <c r="E97" t="s">
        <v>86</v>
      </c>
      <c r="F97" s="11">
        <v>97554</v>
      </c>
      <c r="G97" s="52">
        <v>2593</v>
      </c>
    </row>
    <row r="98" spans="1:7" outlineLevel="2" x14ac:dyDescent="0.3">
      <c r="A98" s="19">
        <v>2023</v>
      </c>
      <c r="B98" t="s">
        <v>234</v>
      </c>
      <c r="C98" t="s">
        <v>17</v>
      </c>
      <c r="D98" t="s">
        <v>233</v>
      </c>
      <c r="E98" t="s">
        <v>87</v>
      </c>
      <c r="F98" s="11">
        <v>1564</v>
      </c>
      <c r="G98" s="52">
        <v>36</v>
      </c>
    </row>
    <row r="99" spans="1:7" outlineLevel="2" x14ac:dyDescent="0.3">
      <c r="A99" s="19">
        <v>2023</v>
      </c>
      <c r="B99" t="s">
        <v>234</v>
      </c>
      <c r="C99" t="s">
        <v>18</v>
      </c>
      <c r="D99" t="s">
        <v>19</v>
      </c>
      <c r="E99" t="s">
        <v>88</v>
      </c>
      <c r="F99" s="11">
        <v>933</v>
      </c>
      <c r="G99" s="52">
        <v>17</v>
      </c>
    </row>
    <row r="100" spans="1:7" outlineLevel="2" x14ac:dyDescent="0.3">
      <c r="A100" s="19">
        <v>2023</v>
      </c>
      <c r="B100" t="s">
        <v>234</v>
      </c>
      <c r="C100" t="s">
        <v>20</v>
      </c>
      <c r="D100" t="s">
        <v>21</v>
      </c>
      <c r="E100" t="s">
        <v>89</v>
      </c>
      <c r="F100" s="11">
        <v>422</v>
      </c>
      <c r="G100" s="52">
        <v>13</v>
      </c>
    </row>
    <row r="101" spans="1:7" outlineLevel="2" x14ac:dyDescent="0.3">
      <c r="A101" s="19">
        <v>2023</v>
      </c>
      <c r="B101" t="s">
        <v>234</v>
      </c>
      <c r="C101" t="s">
        <v>22</v>
      </c>
      <c r="D101" t="s">
        <v>23</v>
      </c>
      <c r="E101" t="s">
        <v>90</v>
      </c>
      <c r="F101" s="11">
        <v>3598</v>
      </c>
      <c r="G101" s="52">
        <v>78</v>
      </c>
    </row>
    <row r="102" spans="1:7" outlineLevel="2" x14ac:dyDescent="0.3">
      <c r="A102" s="19">
        <v>2023</v>
      </c>
      <c r="B102" t="s">
        <v>234</v>
      </c>
      <c r="C102" t="s">
        <v>24</v>
      </c>
      <c r="D102" t="s">
        <v>231</v>
      </c>
      <c r="E102" t="s">
        <v>91</v>
      </c>
      <c r="F102" s="11">
        <v>7038</v>
      </c>
      <c r="G102" s="52">
        <v>148</v>
      </c>
    </row>
    <row r="103" spans="1:7" outlineLevel="2" x14ac:dyDescent="0.3">
      <c r="A103" s="19">
        <v>2023</v>
      </c>
      <c r="B103" t="s">
        <v>234</v>
      </c>
      <c r="C103" t="s">
        <v>24</v>
      </c>
      <c r="D103" t="s">
        <v>25</v>
      </c>
      <c r="E103" t="s">
        <v>92</v>
      </c>
      <c r="F103" s="11">
        <v>6847</v>
      </c>
      <c r="G103" s="52">
        <v>89</v>
      </c>
    </row>
    <row r="104" spans="1:7" outlineLevel="2" x14ac:dyDescent="0.3">
      <c r="A104" s="19">
        <v>2023</v>
      </c>
      <c r="B104" t="s">
        <v>234</v>
      </c>
      <c r="C104" t="s">
        <v>26</v>
      </c>
      <c r="D104" t="s">
        <v>27</v>
      </c>
      <c r="E104" t="s">
        <v>93</v>
      </c>
      <c r="F104" s="11">
        <v>21516</v>
      </c>
      <c r="G104" s="52">
        <v>452</v>
      </c>
    </row>
    <row r="105" spans="1:7" outlineLevel="2" x14ac:dyDescent="0.3">
      <c r="A105" s="19">
        <v>2023</v>
      </c>
      <c r="B105" t="s">
        <v>234</v>
      </c>
      <c r="C105" t="s">
        <v>28</v>
      </c>
      <c r="D105" t="s">
        <v>29</v>
      </c>
      <c r="E105" t="s">
        <v>94</v>
      </c>
      <c r="F105" s="11">
        <v>3069</v>
      </c>
      <c r="G105" s="52">
        <v>66</v>
      </c>
    </row>
    <row r="106" spans="1:7" outlineLevel="2" x14ac:dyDescent="0.3">
      <c r="A106" s="19">
        <v>2023</v>
      </c>
      <c r="B106" t="s">
        <v>234</v>
      </c>
      <c r="C106" t="s">
        <v>30</v>
      </c>
      <c r="D106" t="s">
        <v>31</v>
      </c>
      <c r="E106" t="s">
        <v>95</v>
      </c>
      <c r="F106" s="11">
        <v>35757</v>
      </c>
      <c r="G106" s="52">
        <v>617</v>
      </c>
    </row>
    <row r="107" spans="1:7" outlineLevel="2" x14ac:dyDescent="0.3">
      <c r="A107" s="19">
        <v>2023</v>
      </c>
      <c r="B107" t="s">
        <v>234</v>
      </c>
      <c r="C107" t="s">
        <v>32</v>
      </c>
      <c r="D107" t="s">
        <v>33</v>
      </c>
      <c r="E107" t="s">
        <v>96</v>
      </c>
      <c r="F107" s="11">
        <v>17126</v>
      </c>
      <c r="G107" s="52">
        <v>376</v>
      </c>
    </row>
    <row r="108" spans="1:7" outlineLevel="2" x14ac:dyDescent="0.3">
      <c r="A108" s="19">
        <v>2023</v>
      </c>
      <c r="B108" t="s">
        <v>234</v>
      </c>
      <c r="C108" t="s">
        <v>34</v>
      </c>
      <c r="D108" t="s">
        <v>35</v>
      </c>
      <c r="E108" t="s">
        <v>97</v>
      </c>
      <c r="F108" s="11">
        <v>2148</v>
      </c>
      <c r="G108" s="52">
        <v>52</v>
      </c>
    </row>
    <row r="109" spans="1:7" outlineLevel="2" x14ac:dyDescent="0.3">
      <c r="A109" s="19">
        <v>2023</v>
      </c>
      <c r="B109" t="s">
        <v>234</v>
      </c>
      <c r="C109" t="s">
        <v>38</v>
      </c>
      <c r="D109" t="s">
        <v>39</v>
      </c>
      <c r="E109" t="s">
        <v>99</v>
      </c>
      <c r="F109" s="11">
        <v>26</v>
      </c>
      <c r="G109" s="52">
        <v>1</v>
      </c>
    </row>
    <row r="110" spans="1:7" outlineLevel="2" x14ac:dyDescent="0.3">
      <c r="A110" s="19">
        <v>2023</v>
      </c>
      <c r="B110" t="s">
        <v>232</v>
      </c>
      <c r="C110" t="s">
        <v>4</v>
      </c>
      <c r="D110" t="s">
        <v>5</v>
      </c>
      <c r="E110" t="s">
        <v>80</v>
      </c>
      <c r="F110" s="11">
        <v>615</v>
      </c>
      <c r="G110" s="52">
        <v>2</v>
      </c>
    </row>
    <row r="111" spans="1:7" outlineLevel="2" x14ac:dyDescent="0.3">
      <c r="A111" s="19">
        <v>2023</v>
      </c>
      <c r="B111" t="s">
        <v>232</v>
      </c>
      <c r="C111" t="s">
        <v>8</v>
      </c>
      <c r="D111" t="s">
        <v>9</v>
      </c>
      <c r="E111" t="s">
        <v>82</v>
      </c>
      <c r="F111" s="11">
        <v>274</v>
      </c>
      <c r="G111" s="52">
        <v>1</v>
      </c>
    </row>
    <row r="112" spans="1:7" outlineLevel="2" x14ac:dyDescent="0.3">
      <c r="A112" s="19">
        <v>2023</v>
      </c>
      <c r="B112" t="s">
        <v>232</v>
      </c>
      <c r="C112" t="s">
        <v>11</v>
      </c>
      <c r="D112" t="s">
        <v>12</v>
      </c>
      <c r="E112" t="s">
        <v>84</v>
      </c>
      <c r="F112" s="11">
        <v>12342</v>
      </c>
      <c r="G112" s="52">
        <v>29</v>
      </c>
    </row>
    <row r="113" spans="1:7" outlineLevel="2" x14ac:dyDescent="0.3">
      <c r="A113" s="19">
        <v>2023</v>
      </c>
      <c r="B113" t="s">
        <v>232</v>
      </c>
      <c r="C113" t="s">
        <v>13</v>
      </c>
      <c r="D113" t="s">
        <v>14</v>
      </c>
      <c r="E113" t="s">
        <v>85</v>
      </c>
      <c r="F113" s="11">
        <v>996</v>
      </c>
      <c r="G113" s="52">
        <v>2</v>
      </c>
    </row>
    <row r="114" spans="1:7" outlineLevel="2" x14ac:dyDescent="0.3">
      <c r="A114" s="19">
        <v>2023</v>
      </c>
      <c r="B114" t="s">
        <v>232</v>
      </c>
      <c r="C114" t="s">
        <v>15</v>
      </c>
      <c r="D114" t="s">
        <v>16</v>
      </c>
      <c r="E114" t="s">
        <v>86</v>
      </c>
      <c r="F114" s="11">
        <v>9676</v>
      </c>
      <c r="G114" s="52">
        <v>26</v>
      </c>
    </row>
    <row r="115" spans="1:7" outlineLevel="2" x14ac:dyDescent="0.3">
      <c r="A115" s="19">
        <v>2023</v>
      </c>
      <c r="B115" t="s">
        <v>232</v>
      </c>
      <c r="C115" t="s">
        <v>17</v>
      </c>
      <c r="D115" t="s">
        <v>233</v>
      </c>
      <c r="E115" t="s">
        <v>87</v>
      </c>
      <c r="F115" s="11">
        <v>211</v>
      </c>
      <c r="G115" s="52">
        <v>1</v>
      </c>
    </row>
    <row r="116" spans="1:7" outlineLevel="2" x14ac:dyDescent="0.3">
      <c r="A116" s="19">
        <v>2023</v>
      </c>
      <c r="B116" t="s">
        <v>232</v>
      </c>
      <c r="C116" t="s">
        <v>18</v>
      </c>
      <c r="D116" t="s">
        <v>19</v>
      </c>
      <c r="E116" t="s">
        <v>88</v>
      </c>
      <c r="F116" s="11">
        <v>210</v>
      </c>
      <c r="G116" s="52">
        <v>1</v>
      </c>
    </row>
    <row r="117" spans="1:7" outlineLevel="2" x14ac:dyDescent="0.3">
      <c r="A117" s="19">
        <v>2023</v>
      </c>
      <c r="B117" t="s">
        <v>232</v>
      </c>
      <c r="C117" t="s">
        <v>22</v>
      </c>
      <c r="D117" t="s">
        <v>23</v>
      </c>
      <c r="E117" t="s">
        <v>90</v>
      </c>
      <c r="F117" s="11">
        <v>1331</v>
      </c>
      <c r="G117" s="52">
        <v>5</v>
      </c>
    </row>
    <row r="118" spans="1:7" outlineLevel="2" x14ac:dyDescent="0.3">
      <c r="A118" s="19">
        <v>2023</v>
      </c>
      <c r="B118" t="s">
        <v>232</v>
      </c>
      <c r="C118" t="s">
        <v>24</v>
      </c>
      <c r="D118" t="s">
        <v>231</v>
      </c>
      <c r="E118" t="s">
        <v>91</v>
      </c>
      <c r="F118" s="11">
        <v>4225</v>
      </c>
      <c r="G118" s="52">
        <v>12</v>
      </c>
    </row>
    <row r="119" spans="1:7" outlineLevel="2" x14ac:dyDescent="0.3">
      <c r="A119" s="19">
        <v>2023</v>
      </c>
      <c r="B119" t="s">
        <v>232</v>
      </c>
      <c r="C119" t="s">
        <v>24</v>
      </c>
      <c r="D119" t="s">
        <v>25</v>
      </c>
      <c r="E119" t="s">
        <v>92</v>
      </c>
      <c r="F119" s="11">
        <v>20400</v>
      </c>
      <c r="G119" s="52">
        <v>44</v>
      </c>
    </row>
    <row r="120" spans="1:7" outlineLevel="2" x14ac:dyDescent="0.3">
      <c r="A120" s="19">
        <v>2023</v>
      </c>
      <c r="B120" t="s">
        <v>232</v>
      </c>
      <c r="C120" t="s">
        <v>26</v>
      </c>
      <c r="D120" t="s">
        <v>27</v>
      </c>
      <c r="E120" t="s">
        <v>93</v>
      </c>
      <c r="F120" s="11">
        <v>7721</v>
      </c>
      <c r="G120" s="52">
        <v>24</v>
      </c>
    </row>
    <row r="121" spans="1:7" outlineLevel="2" x14ac:dyDescent="0.3">
      <c r="A121" s="19">
        <v>2023</v>
      </c>
      <c r="B121" t="s">
        <v>232</v>
      </c>
      <c r="C121" t="s">
        <v>28</v>
      </c>
      <c r="D121" t="s">
        <v>29</v>
      </c>
      <c r="E121" t="s">
        <v>94</v>
      </c>
      <c r="F121" s="11">
        <v>4300</v>
      </c>
      <c r="G121" s="52">
        <v>10</v>
      </c>
    </row>
    <row r="122" spans="1:7" outlineLevel="2" x14ac:dyDescent="0.3">
      <c r="A122" s="19">
        <v>2023</v>
      </c>
      <c r="B122" t="s">
        <v>232</v>
      </c>
      <c r="C122" t="s">
        <v>30</v>
      </c>
      <c r="D122" t="s">
        <v>31</v>
      </c>
      <c r="E122" t="s">
        <v>95</v>
      </c>
      <c r="F122" s="11">
        <v>17553</v>
      </c>
      <c r="G122" s="52">
        <v>48</v>
      </c>
    </row>
    <row r="123" spans="1:7" outlineLevel="2" x14ac:dyDescent="0.3">
      <c r="A123" s="19">
        <v>2023</v>
      </c>
      <c r="B123" t="s">
        <v>232</v>
      </c>
      <c r="C123" t="s">
        <v>32</v>
      </c>
      <c r="D123" t="s">
        <v>33</v>
      </c>
      <c r="E123" t="s">
        <v>96</v>
      </c>
      <c r="F123" s="11">
        <v>3107</v>
      </c>
      <c r="G123" s="52">
        <v>8</v>
      </c>
    </row>
    <row r="124" spans="1:7" outlineLevel="2" x14ac:dyDescent="0.3">
      <c r="A124" s="19">
        <v>2023</v>
      </c>
      <c r="B124" t="s">
        <v>232</v>
      </c>
      <c r="C124" t="s">
        <v>34</v>
      </c>
      <c r="D124" t="s">
        <v>35</v>
      </c>
      <c r="E124" t="s">
        <v>97</v>
      </c>
      <c r="F124" s="11">
        <v>397</v>
      </c>
      <c r="G124" s="52">
        <v>1</v>
      </c>
    </row>
    <row r="125" spans="1:7" outlineLevel="2" x14ac:dyDescent="0.3">
      <c r="A125" s="19">
        <v>2023</v>
      </c>
      <c r="B125" t="s">
        <v>230</v>
      </c>
      <c r="C125" t="s">
        <v>11</v>
      </c>
      <c r="D125" t="s">
        <v>12</v>
      </c>
      <c r="E125" t="s">
        <v>84</v>
      </c>
      <c r="F125" s="11">
        <v>55968</v>
      </c>
      <c r="G125" s="52">
        <v>12</v>
      </c>
    </row>
    <row r="126" spans="1:7" outlineLevel="2" x14ac:dyDescent="0.3">
      <c r="A126" s="19">
        <v>2023</v>
      </c>
      <c r="B126" t="s">
        <v>230</v>
      </c>
      <c r="C126" t="s">
        <v>13</v>
      </c>
      <c r="D126" t="s">
        <v>14</v>
      </c>
      <c r="E126" t="s">
        <v>85</v>
      </c>
      <c r="F126" s="11">
        <v>6034</v>
      </c>
      <c r="G126" s="52">
        <v>2</v>
      </c>
    </row>
    <row r="127" spans="1:7" outlineLevel="2" x14ac:dyDescent="0.3">
      <c r="A127" s="19">
        <v>2023</v>
      </c>
      <c r="B127" t="s">
        <v>230</v>
      </c>
      <c r="C127" t="s">
        <v>15</v>
      </c>
      <c r="D127" t="s">
        <v>16</v>
      </c>
      <c r="E127" t="s">
        <v>86</v>
      </c>
      <c r="F127" s="11">
        <v>7501</v>
      </c>
      <c r="G127" s="52">
        <v>4</v>
      </c>
    </row>
    <row r="128" spans="1:7" outlineLevel="2" x14ac:dyDescent="0.3">
      <c r="A128" s="19">
        <v>2023</v>
      </c>
      <c r="B128" t="s">
        <v>230</v>
      </c>
      <c r="C128" t="s">
        <v>22</v>
      </c>
      <c r="D128" t="s">
        <v>23</v>
      </c>
      <c r="E128" t="s">
        <v>90</v>
      </c>
      <c r="F128" s="11">
        <v>92</v>
      </c>
      <c r="G128" s="52">
        <v>1</v>
      </c>
    </row>
    <row r="129" spans="1:7" outlineLevel="2" x14ac:dyDescent="0.3">
      <c r="A129" s="19">
        <v>2023</v>
      </c>
      <c r="B129" t="s">
        <v>230</v>
      </c>
      <c r="C129" t="s">
        <v>24</v>
      </c>
      <c r="D129" t="s">
        <v>231</v>
      </c>
      <c r="E129" t="s">
        <v>91</v>
      </c>
      <c r="F129" s="11">
        <v>6952</v>
      </c>
      <c r="G129" s="52">
        <v>8</v>
      </c>
    </row>
    <row r="130" spans="1:7" outlineLevel="2" x14ac:dyDescent="0.3">
      <c r="A130" s="19">
        <v>2023</v>
      </c>
      <c r="B130" t="s">
        <v>230</v>
      </c>
      <c r="C130" t="s">
        <v>24</v>
      </c>
      <c r="D130" t="s">
        <v>25</v>
      </c>
      <c r="E130" t="s">
        <v>92</v>
      </c>
      <c r="F130" s="11">
        <v>363552</v>
      </c>
      <c r="G130" s="52">
        <v>48</v>
      </c>
    </row>
    <row r="131" spans="1:7" outlineLevel="2" x14ac:dyDescent="0.3">
      <c r="A131" s="19">
        <v>2023</v>
      </c>
      <c r="B131" t="s">
        <v>230</v>
      </c>
      <c r="C131" t="s">
        <v>28</v>
      </c>
      <c r="D131" t="s">
        <v>29</v>
      </c>
      <c r="E131" t="s">
        <v>94</v>
      </c>
      <c r="F131" s="11">
        <v>7974</v>
      </c>
      <c r="G131" s="52">
        <v>4</v>
      </c>
    </row>
    <row r="132" spans="1:7" outlineLevel="2" x14ac:dyDescent="0.3">
      <c r="A132" s="19">
        <v>2023</v>
      </c>
      <c r="B132" t="s">
        <v>230</v>
      </c>
      <c r="C132" t="s">
        <v>30</v>
      </c>
      <c r="D132" t="s">
        <v>31</v>
      </c>
      <c r="E132" t="s">
        <v>95</v>
      </c>
      <c r="F132" s="11">
        <v>4207</v>
      </c>
      <c r="G132" s="52">
        <v>4</v>
      </c>
    </row>
    <row r="133" spans="1:7" outlineLevel="2" x14ac:dyDescent="0.3">
      <c r="A133" s="19">
        <v>2023</v>
      </c>
      <c r="B133" t="s">
        <v>230</v>
      </c>
      <c r="C133" t="s">
        <v>32</v>
      </c>
      <c r="D133" t="s">
        <v>33</v>
      </c>
      <c r="E133" t="s">
        <v>96</v>
      </c>
      <c r="F133" s="11">
        <v>2321</v>
      </c>
      <c r="G133" s="52">
        <v>2</v>
      </c>
    </row>
    <row r="134" spans="1:7" outlineLevel="1" x14ac:dyDescent="0.3">
      <c r="A134" s="21" t="s">
        <v>101</v>
      </c>
      <c r="B134" s="22"/>
      <c r="C134" s="22"/>
      <c r="D134" s="22"/>
      <c r="E134" s="22"/>
      <c r="F134" s="23">
        <f>SUBTOTAL(9,F68:F133)</f>
        <v>1029446</v>
      </c>
      <c r="G134" s="53">
        <f>SUBTOTAL(9,G68:G133)</f>
        <v>72675</v>
      </c>
    </row>
    <row r="135" spans="1:7" outlineLevel="2" x14ac:dyDescent="0.3">
      <c r="A135" s="13">
        <v>2022</v>
      </c>
      <c r="B135" s="14" t="s">
        <v>236</v>
      </c>
      <c r="C135" s="14" t="s">
        <v>0</v>
      </c>
      <c r="D135" s="14" t="s">
        <v>1</v>
      </c>
      <c r="E135" s="14" t="s">
        <v>78</v>
      </c>
      <c r="F135" s="15">
        <v>3504</v>
      </c>
      <c r="G135" s="50">
        <v>1154</v>
      </c>
    </row>
    <row r="136" spans="1:7" outlineLevel="2" x14ac:dyDescent="0.3">
      <c r="A136" s="13">
        <v>2022</v>
      </c>
      <c r="B136" s="14" t="s">
        <v>236</v>
      </c>
      <c r="C136" s="14" t="s">
        <v>2</v>
      </c>
      <c r="D136" s="14" t="s">
        <v>3</v>
      </c>
      <c r="E136" s="14" t="s">
        <v>79</v>
      </c>
      <c r="F136" s="15">
        <v>31</v>
      </c>
      <c r="G136" s="50">
        <v>17</v>
      </c>
    </row>
    <row r="137" spans="1:7" outlineLevel="2" x14ac:dyDescent="0.3">
      <c r="A137" s="13">
        <v>2022</v>
      </c>
      <c r="B137" s="14" t="s">
        <v>236</v>
      </c>
      <c r="C137" s="14" t="s">
        <v>4</v>
      </c>
      <c r="D137" s="14" t="s">
        <v>5</v>
      </c>
      <c r="E137" s="14" t="s">
        <v>80</v>
      </c>
      <c r="F137" s="15">
        <v>17334</v>
      </c>
      <c r="G137" s="50">
        <v>4562</v>
      </c>
    </row>
    <row r="138" spans="1:7" outlineLevel="2" x14ac:dyDescent="0.3">
      <c r="A138" s="13">
        <v>2022</v>
      </c>
      <c r="B138" s="14" t="s">
        <v>236</v>
      </c>
      <c r="C138" s="14" t="s">
        <v>6</v>
      </c>
      <c r="D138" s="14" t="s">
        <v>7</v>
      </c>
      <c r="E138" s="14" t="s">
        <v>81</v>
      </c>
      <c r="F138" s="15">
        <v>49</v>
      </c>
      <c r="G138" s="50">
        <v>13</v>
      </c>
    </row>
    <row r="139" spans="1:7" outlineLevel="2" x14ac:dyDescent="0.3">
      <c r="A139" s="13">
        <v>2022</v>
      </c>
      <c r="B139" s="14" t="s">
        <v>236</v>
      </c>
      <c r="C139" s="14" t="s">
        <v>8</v>
      </c>
      <c r="D139" s="14" t="s">
        <v>9</v>
      </c>
      <c r="E139" s="14" t="s">
        <v>82</v>
      </c>
      <c r="F139" s="15">
        <v>380</v>
      </c>
      <c r="G139" s="50">
        <v>122</v>
      </c>
    </row>
    <row r="140" spans="1:7" outlineLevel="2" x14ac:dyDescent="0.3">
      <c r="A140" s="13">
        <v>2022</v>
      </c>
      <c r="B140" s="14" t="s">
        <v>236</v>
      </c>
      <c r="C140" s="14" t="s">
        <v>10</v>
      </c>
      <c r="D140" s="14" t="s">
        <v>235</v>
      </c>
      <c r="E140" s="14" t="s">
        <v>83</v>
      </c>
      <c r="F140" s="15">
        <v>12016</v>
      </c>
      <c r="G140" s="50">
        <v>6467</v>
      </c>
    </row>
    <row r="141" spans="1:7" outlineLevel="2" x14ac:dyDescent="0.3">
      <c r="A141" s="13">
        <v>2022</v>
      </c>
      <c r="B141" s="14" t="s">
        <v>236</v>
      </c>
      <c r="C141" s="14" t="s">
        <v>11</v>
      </c>
      <c r="D141" s="14" t="s">
        <v>12</v>
      </c>
      <c r="E141" s="14" t="s">
        <v>84</v>
      </c>
      <c r="F141" s="15">
        <v>48846</v>
      </c>
      <c r="G141" s="50">
        <v>14682</v>
      </c>
    </row>
    <row r="142" spans="1:7" outlineLevel="2" x14ac:dyDescent="0.3">
      <c r="A142" s="13">
        <v>2022</v>
      </c>
      <c r="B142" s="14" t="s">
        <v>236</v>
      </c>
      <c r="C142" s="14" t="s">
        <v>13</v>
      </c>
      <c r="D142" s="14" t="s">
        <v>14</v>
      </c>
      <c r="E142" s="14" t="s">
        <v>85</v>
      </c>
      <c r="F142" s="15">
        <v>3444</v>
      </c>
      <c r="G142" s="50">
        <v>1315</v>
      </c>
    </row>
    <row r="143" spans="1:7" outlineLevel="2" x14ac:dyDescent="0.3">
      <c r="A143" s="13">
        <v>2022</v>
      </c>
      <c r="B143" s="14" t="s">
        <v>236</v>
      </c>
      <c r="C143" s="14" t="s">
        <v>15</v>
      </c>
      <c r="D143" s="14" t="s">
        <v>16</v>
      </c>
      <c r="E143" s="14" t="s">
        <v>86</v>
      </c>
      <c r="F143" s="15">
        <v>96447</v>
      </c>
      <c r="G143" s="50">
        <v>16737</v>
      </c>
    </row>
    <row r="144" spans="1:7" outlineLevel="2" x14ac:dyDescent="0.3">
      <c r="A144" s="13">
        <v>2022</v>
      </c>
      <c r="B144" s="14" t="s">
        <v>236</v>
      </c>
      <c r="C144" s="14" t="s">
        <v>17</v>
      </c>
      <c r="D144" s="14" t="s">
        <v>233</v>
      </c>
      <c r="E144" s="14" t="s">
        <v>87</v>
      </c>
      <c r="F144" s="15">
        <v>3800</v>
      </c>
      <c r="G144" s="50">
        <v>1548</v>
      </c>
    </row>
    <row r="145" spans="1:7" outlineLevel="2" x14ac:dyDescent="0.3">
      <c r="A145" s="13">
        <v>2022</v>
      </c>
      <c r="B145" s="14" t="s">
        <v>236</v>
      </c>
      <c r="C145" s="14" t="s">
        <v>18</v>
      </c>
      <c r="D145" s="14" t="s">
        <v>19</v>
      </c>
      <c r="E145" s="14" t="s">
        <v>88</v>
      </c>
      <c r="F145" s="15">
        <v>2283</v>
      </c>
      <c r="G145" s="50">
        <v>1052</v>
      </c>
    </row>
    <row r="146" spans="1:7" outlineLevel="2" x14ac:dyDescent="0.3">
      <c r="A146" s="13">
        <v>2022</v>
      </c>
      <c r="B146" s="14" t="s">
        <v>236</v>
      </c>
      <c r="C146" s="14" t="s">
        <v>20</v>
      </c>
      <c r="D146" s="14" t="s">
        <v>21</v>
      </c>
      <c r="E146" s="14" t="s">
        <v>89</v>
      </c>
      <c r="F146" s="15">
        <v>2240</v>
      </c>
      <c r="G146" s="50">
        <v>882</v>
      </c>
    </row>
    <row r="147" spans="1:7" outlineLevel="2" x14ac:dyDescent="0.3">
      <c r="A147" s="13">
        <v>2022</v>
      </c>
      <c r="B147" s="14" t="s">
        <v>236</v>
      </c>
      <c r="C147" s="14" t="s">
        <v>22</v>
      </c>
      <c r="D147" s="14" t="s">
        <v>23</v>
      </c>
      <c r="E147" s="14" t="s">
        <v>90</v>
      </c>
      <c r="F147" s="15">
        <v>10501</v>
      </c>
      <c r="G147" s="50">
        <v>4917</v>
      </c>
    </row>
    <row r="148" spans="1:7" outlineLevel="2" x14ac:dyDescent="0.3">
      <c r="A148" s="13">
        <v>2022</v>
      </c>
      <c r="B148" s="14" t="s">
        <v>236</v>
      </c>
      <c r="C148" s="14" t="s">
        <v>24</v>
      </c>
      <c r="D148" s="14" t="s">
        <v>231</v>
      </c>
      <c r="E148" s="14" t="s">
        <v>91</v>
      </c>
      <c r="F148" s="15">
        <v>8396</v>
      </c>
      <c r="G148" s="50">
        <v>2961</v>
      </c>
    </row>
    <row r="149" spans="1:7" outlineLevel="2" x14ac:dyDescent="0.3">
      <c r="A149" s="13">
        <v>2022</v>
      </c>
      <c r="B149" s="14" t="s">
        <v>236</v>
      </c>
      <c r="C149" s="14" t="s">
        <v>24</v>
      </c>
      <c r="D149" s="14" t="s">
        <v>25</v>
      </c>
      <c r="E149" s="14" t="s">
        <v>92</v>
      </c>
      <c r="F149" s="15">
        <v>387</v>
      </c>
      <c r="G149" s="50">
        <v>46</v>
      </c>
    </row>
    <row r="150" spans="1:7" outlineLevel="2" x14ac:dyDescent="0.3">
      <c r="A150" s="13">
        <v>2022</v>
      </c>
      <c r="B150" s="14" t="s">
        <v>236</v>
      </c>
      <c r="C150" s="14" t="s">
        <v>26</v>
      </c>
      <c r="D150" s="14" t="s">
        <v>27</v>
      </c>
      <c r="E150" s="14" t="s">
        <v>93</v>
      </c>
      <c r="F150" s="15">
        <v>4443</v>
      </c>
      <c r="G150" s="50">
        <v>606</v>
      </c>
    </row>
    <row r="151" spans="1:7" outlineLevel="2" x14ac:dyDescent="0.3">
      <c r="A151" s="13">
        <v>2022</v>
      </c>
      <c r="B151" s="14" t="s">
        <v>236</v>
      </c>
      <c r="C151" s="14" t="s">
        <v>28</v>
      </c>
      <c r="D151" s="14" t="s">
        <v>29</v>
      </c>
      <c r="E151" s="14" t="s">
        <v>94</v>
      </c>
      <c r="F151" s="15">
        <v>2999</v>
      </c>
      <c r="G151" s="50">
        <v>756</v>
      </c>
    </row>
    <row r="152" spans="1:7" outlineLevel="2" x14ac:dyDescent="0.3">
      <c r="A152" s="13">
        <v>2022</v>
      </c>
      <c r="B152" s="14" t="s">
        <v>236</v>
      </c>
      <c r="C152" s="14" t="s">
        <v>30</v>
      </c>
      <c r="D152" s="14" t="s">
        <v>31</v>
      </c>
      <c r="E152" s="14" t="s">
        <v>95</v>
      </c>
      <c r="F152" s="15">
        <v>14376</v>
      </c>
      <c r="G152" s="50">
        <v>3983</v>
      </c>
    </row>
    <row r="153" spans="1:7" outlineLevel="2" x14ac:dyDescent="0.3">
      <c r="A153" s="13">
        <v>2022</v>
      </c>
      <c r="B153" s="14" t="s">
        <v>236</v>
      </c>
      <c r="C153" s="14" t="s">
        <v>32</v>
      </c>
      <c r="D153" s="14" t="s">
        <v>33</v>
      </c>
      <c r="E153" s="14" t="s">
        <v>96</v>
      </c>
      <c r="F153" s="15">
        <v>8734</v>
      </c>
      <c r="G153" s="50">
        <v>1779</v>
      </c>
    </row>
    <row r="154" spans="1:7" outlineLevel="2" x14ac:dyDescent="0.3">
      <c r="A154" s="13">
        <v>2022</v>
      </c>
      <c r="B154" s="14" t="s">
        <v>236</v>
      </c>
      <c r="C154" s="14" t="s">
        <v>34</v>
      </c>
      <c r="D154" s="14" t="s">
        <v>35</v>
      </c>
      <c r="E154" s="14" t="s">
        <v>97</v>
      </c>
      <c r="F154" s="15">
        <v>5949</v>
      </c>
      <c r="G154" s="50">
        <v>2401</v>
      </c>
    </row>
    <row r="155" spans="1:7" outlineLevel="2" x14ac:dyDescent="0.3">
      <c r="A155" s="13">
        <v>2022</v>
      </c>
      <c r="B155" s="14" t="s">
        <v>236</v>
      </c>
      <c r="C155" s="14" t="s">
        <v>36</v>
      </c>
      <c r="D155" s="14" t="s">
        <v>37</v>
      </c>
      <c r="E155" s="14" t="s">
        <v>98</v>
      </c>
      <c r="F155" s="15">
        <v>213</v>
      </c>
      <c r="G155" s="50">
        <v>151</v>
      </c>
    </row>
    <row r="156" spans="1:7" outlineLevel="2" x14ac:dyDescent="0.3">
      <c r="A156" s="13">
        <v>2022</v>
      </c>
      <c r="B156" s="14" t="s">
        <v>236</v>
      </c>
      <c r="C156" s="14" t="s">
        <v>38</v>
      </c>
      <c r="D156" s="14" t="s">
        <v>39</v>
      </c>
      <c r="E156" s="14" t="s">
        <v>99</v>
      </c>
      <c r="F156" s="15">
        <v>14</v>
      </c>
      <c r="G156" s="50">
        <v>7</v>
      </c>
    </row>
    <row r="157" spans="1:7" outlineLevel="2" x14ac:dyDescent="0.3">
      <c r="A157" s="13">
        <v>2022</v>
      </c>
      <c r="B157" s="14" t="s">
        <v>234</v>
      </c>
      <c r="C157" s="14" t="s">
        <v>0</v>
      </c>
      <c r="D157" s="14" t="s">
        <v>1</v>
      </c>
      <c r="E157" s="14" t="s">
        <v>78</v>
      </c>
      <c r="F157" s="15">
        <v>446</v>
      </c>
      <c r="G157" s="50">
        <v>13</v>
      </c>
    </row>
    <row r="158" spans="1:7" outlineLevel="2" x14ac:dyDescent="0.3">
      <c r="A158" s="13">
        <v>2022</v>
      </c>
      <c r="B158" s="14" t="s">
        <v>234</v>
      </c>
      <c r="C158" s="14" t="s">
        <v>4</v>
      </c>
      <c r="D158" s="14" t="s">
        <v>5</v>
      </c>
      <c r="E158" s="14" t="s">
        <v>80</v>
      </c>
      <c r="F158" s="15">
        <v>7909</v>
      </c>
      <c r="G158" s="50">
        <v>206</v>
      </c>
    </row>
    <row r="159" spans="1:7" outlineLevel="2" x14ac:dyDescent="0.3">
      <c r="A159" s="13">
        <v>2022</v>
      </c>
      <c r="B159" s="14" t="s">
        <v>234</v>
      </c>
      <c r="C159" s="14" t="s">
        <v>6</v>
      </c>
      <c r="D159" s="14" t="s">
        <v>7</v>
      </c>
      <c r="E159" s="14" t="s">
        <v>81</v>
      </c>
      <c r="F159" s="15">
        <v>35</v>
      </c>
      <c r="G159" s="50">
        <v>1</v>
      </c>
    </row>
    <row r="160" spans="1:7" outlineLevel="2" x14ac:dyDescent="0.3">
      <c r="A160" s="13">
        <v>2022</v>
      </c>
      <c r="B160" s="14" t="s">
        <v>234</v>
      </c>
      <c r="C160" s="14" t="s">
        <v>8</v>
      </c>
      <c r="D160" s="14" t="s">
        <v>9</v>
      </c>
      <c r="E160" s="14" t="s">
        <v>82</v>
      </c>
      <c r="F160" s="15">
        <v>384</v>
      </c>
      <c r="G160" s="50">
        <v>11</v>
      </c>
    </row>
    <row r="161" spans="1:7" outlineLevel="2" x14ac:dyDescent="0.3">
      <c r="A161" s="13">
        <v>2022</v>
      </c>
      <c r="B161" s="14" t="s">
        <v>234</v>
      </c>
      <c r="C161" s="14" t="s">
        <v>10</v>
      </c>
      <c r="D161" s="14" t="s">
        <v>235</v>
      </c>
      <c r="E161" s="14" t="s">
        <v>83</v>
      </c>
      <c r="F161" s="15">
        <v>463</v>
      </c>
      <c r="G161" s="50">
        <v>14</v>
      </c>
    </row>
    <row r="162" spans="1:7" outlineLevel="2" x14ac:dyDescent="0.3">
      <c r="A162" s="13">
        <v>2022</v>
      </c>
      <c r="B162" s="14" t="s">
        <v>234</v>
      </c>
      <c r="C162" s="14" t="s">
        <v>11</v>
      </c>
      <c r="D162" s="14" t="s">
        <v>12</v>
      </c>
      <c r="E162" s="14" t="s">
        <v>84</v>
      </c>
      <c r="F162" s="15">
        <v>30488</v>
      </c>
      <c r="G162" s="50">
        <v>705</v>
      </c>
    </row>
    <row r="163" spans="1:7" outlineLevel="2" x14ac:dyDescent="0.3">
      <c r="A163" s="13">
        <v>2022</v>
      </c>
      <c r="B163" s="14" t="s">
        <v>234</v>
      </c>
      <c r="C163" s="14" t="s">
        <v>13</v>
      </c>
      <c r="D163" s="14" t="s">
        <v>14</v>
      </c>
      <c r="E163" s="14" t="s">
        <v>85</v>
      </c>
      <c r="F163" s="15">
        <v>1985</v>
      </c>
      <c r="G163" s="50">
        <v>40</v>
      </c>
    </row>
    <row r="164" spans="1:7" outlineLevel="2" x14ac:dyDescent="0.3">
      <c r="A164" s="13">
        <v>2022</v>
      </c>
      <c r="B164" s="14" t="s">
        <v>234</v>
      </c>
      <c r="C164" s="14" t="s">
        <v>15</v>
      </c>
      <c r="D164" s="14" t="s">
        <v>16</v>
      </c>
      <c r="E164" s="14" t="s">
        <v>86</v>
      </c>
      <c r="F164" s="15">
        <v>92093</v>
      </c>
      <c r="G164" s="50">
        <v>2453</v>
      </c>
    </row>
    <row r="165" spans="1:7" outlineLevel="2" x14ac:dyDescent="0.3">
      <c r="A165" s="13">
        <v>2022</v>
      </c>
      <c r="B165" s="14" t="s">
        <v>234</v>
      </c>
      <c r="C165" s="14" t="s">
        <v>17</v>
      </c>
      <c r="D165" s="14" t="s">
        <v>233</v>
      </c>
      <c r="E165" s="14" t="s">
        <v>87</v>
      </c>
      <c r="F165" s="15">
        <v>1682</v>
      </c>
      <c r="G165" s="50">
        <v>38</v>
      </c>
    </row>
    <row r="166" spans="1:7" outlineLevel="2" x14ac:dyDescent="0.3">
      <c r="A166" s="13">
        <v>2022</v>
      </c>
      <c r="B166" s="14" t="s">
        <v>234</v>
      </c>
      <c r="C166" s="14" t="s">
        <v>18</v>
      </c>
      <c r="D166" s="14" t="s">
        <v>19</v>
      </c>
      <c r="E166" s="14" t="s">
        <v>88</v>
      </c>
      <c r="F166" s="15">
        <v>881</v>
      </c>
      <c r="G166" s="50">
        <v>18</v>
      </c>
    </row>
    <row r="167" spans="1:7" outlineLevel="2" x14ac:dyDescent="0.3">
      <c r="A167" s="13">
        <v>2022</v>
      </c>
      <c r="B167" s="14" t="s">
        <v>234</v>
      </c>
      <c r="C167" s="14" t="s">
        <v>20</v>
      </c>
      <c r="D167" s="14" t="s">
        <v>21</v>
      </c>
      <c r="E167" s="14" t="s">
        <v>89</v>
      </c>
      <c r="F167" s="15">
        <v>238</v>
      </c>
      <c r="G167" s="50">
        <v>7</v>
      </c>
    </row>
    <row r="168" spans="1:7" outlineLevel="2" x14ac:dyDescent="0.3">
      <c r="A168" s="13">
        <v>2022</v>
      </c>
      <c r="B168" s="14" t="s">
        <v>234</v>
      </c>
      <c r="C168" s="14" t="s">
        <v>22</v>
      </c>
      <c r="D168" s="14" t="s">
        <v>23</v>
      </c>
      <c r="E168" s="14" t="s">
        <v>90</v>
      </c>
      <c r="F168" s="15">
        <v>3834</v>
      </c>
      <c r="G168" s="50">
        <v>77</v>
      </c>
    </row>
    <row r="169" spans="1:7" outlineLevel="2" x14ac:dyDescent="0.3">
      <c r="A169" s="13">
        <v>2022</v>
      </c>
      <c r="B169" s="14" t="s">
        <v>234</v>
      </c>
      <c r="C169" s="14" t="s">
        <v>24</v>
      </c>
      <c r="D169" s="14" t="s">
        <v>231</v>
      </c>
      <c r="E169" s="14" t="s">
        <v>91</v>
      </c>
      <c r="F169" s="15">
        <v>6667</v>
      </c>
      <c r="G169" s="50">
        <v>136</v>
      </c>
    </row>
    <row r="170" spans="1:7" outlineLevel="2" x14ac:dyDescent="0.3">
      <c r="A170" s="13">
        <v>2022</v>
      </c>
      <c r="B170" s="14" t="s">
        <v>234</v>
      </c>
      <c r="C170" s="14" t="s">
        <v>24</v>
      </c>
      <c r="D170" s="14" t="s">
        <v>25</v>
      </c>
      <c r="E170" s="14" t="s">
        <v>92</v>
      </c>
      <c r="F170" s="15">
        <v>6479</v>
      </c>
      <c r="G170" s="50">
        <v>79</v>
      </c>
    </row>
    <row r="171" spans="1:7" outlineLevel="2" x14ac:dyDescent="0.3">
      <c r="A171" s="13">
        <v>2022</v>
      </c>
      <c r="B171" s="14" t="s">
        <v>234</v>
      </c>
      <c r="C171" s="14" t="s">
        <v>26</v>
      </c>
      <c r="D171" s="14" t="s">
        <v>27</v>
      </c>
      <c r="E171" s="14" t="s">
        <v>93</v>
      </c>
      <c r="F171" s="15">
        <v>21349</v>
      </c>
      <c r="G171" s="50">
        <v>453</v>
      </c>
    </row>
    <row r="172" spans="1:7" outlineLevel="2" x14ac:dyDescent="0.3">
      <c r="A172" s="13">
        <v>2022</v>
      </c>
      <c r="B172" s="14" t="s">
        <v>234</v>
      </c>
      <c r="C172" s="14" t="s">
        <v>28</v>
      </c>
      <c r="D172" s="14" t="s">
        <v>29</v>
      </c>
      <c r="E172" s="14" t="s">
        <v>94</v>
      </c>
      <c r="F172" s="15">
        <v>2878</v>
      </c>
      <c r="G172" s="50">
        <v>55</v>
      </c>
    </row>
    <row r="173" spans="1:7" outlineLevel="2" x14ac:dyDescent="0.3">
      <c r="A173" s="13">
        <v>2022</v>
      </c>
      <c r="B173" s="14" t="s">
        <v>234</v>
      </c>
      <c r="C173" s="14" t="s">
        <v>30</v>
      </c>
      <c r="D173" s="14" t="s">
        <v>31</v>
      </c>
      <c r="E173" s="14" t="s">
        <v>95</v>
      </c>
      <c r="F173" s="15">
        <v>35848</v>
      </c>
      <c r="G173" s="50">
        <v>611</v>
      </c>
    </row>
    <row r="174" spans="1:7" outlineLevel="2" x14ac:dyDescent="0.3">
      <c r="A174" s="13">
        <v>2022</v>
      </c>
      <c r="B174" s="14" t="s">
        <v>234</v>
      </c>
      <c r="C174" s="14" t="s">
        <v>32</v>
      </c>
      <c r="D174" s="14" t="s">
        <v>33</v>
      </c>
      <c r="E174" s="14" t="s">
        <v>96</v>
      </c>
      <c r="F174" s="15">
        <v>15526</v>
      </c>
      <c r="G174" s="50">
        <v>352</v>
      </c>
    </row>
    <row r="175" spans="1:7" outlineLevel="2" x14ac:dyDescent="0.3">
      <c r="A175" s="13">
        <v>2022</v>
      </c>
      <c r="B175" s="14" t="s">
        <v>234</v>
      </c>
      <c r="C175" s="14" t="s">
        <v>34</v>
      </c>
      <c r="D175" s="14" t="s">
        <v>35</v>
      </c>
      <c r="E175" s="14" t="s">
        <v>97</v>
      </c>
      <c r="F175" s="15">
        <v>2078</v>
      </c>
      <c r="G175" s="50">
        <v>55</v>
      </c>
    </row>
    <row r="176" spans="1:7" outlineLevel="2" x14ac:dyDescent="0.3">
      <c r="A176" s="13">
        <v>2022</v>
      </c>
      <c r="B176" s="14" t="s">
        <v>234</v>
      </c>
      <c r="C176" s="14" t="s">
        <v>38</v>
      </c>
      <c r="D176" s="14" t="s">
        <v>39</v>
      </c>
      <c r="E176" s="14" t="s">
        <v>99</v>
      </c>
      <c r="F176" s="15">
        <v>53</v>
      </c>
      <c r="G176" s="50">
        <v>2</v>
      </c>
    </row>
    <row r="177" spans="1:7" outlineLevel="2" x14ac:dyDescent="0.3">
      <c r="A177" s="13">
        <v>2022</v>
      </c>
      <c r="B177" s="14" t="s">
        <v>232</v>
      </c>
      <c r="C177" s="14" t="s">
        <v>4</v>
      </c>
      <c r="D177" s="14" t="s">
        <v>5</v>
      </c>
      <c r="E177" s="14" t="s">
        <v>80</v>
      </c>
      <c r="F177" s="15">
        <v>512</v>
      </c>
      <c r="G177" s="50">
        <v>2</v>
      </c>
    </row>
    <row r="178" spans="1:7" outlineLevel="2" x14ac:dyDescent="0.3">
      <c r="A178" s="13">
        <v>2022</v>
      </c>
      <c r="B178" s="14" t="s">
        <v>232</v>
      </c>
      <c r="C178" s="14" t="s">
        <v>8</v>
      </c>
      <c r="D178" s="14" t="s">
        <v>9</v>
      </c>
      <c r="E178" s="14" t="s">
        <v>82</v>
      </c>
      <c r="F178" s="15">
        <v>244</v>
      </c>
      <c r="G178" s="50">
        <v>1</v>
      </c>
    </row>
    <row r="179" spans="1:7" outlineLevel="2" x14ac:dyDescent="0.3">
      <c r="A179" s="13">
        <v>2022</v>
      </c>
      <c r="B179" s="14" t="s">
        <v>232</v>
      </c>
      <c r="C179" s="14" t="s">
        <v>11</v>
      </c>
      <c r="D179" s="14" t="s">
        <v>12</v>
      </c>
      <c r="E179" s="14" t="s">
        <v>84</v>
      </c>
      <c r="F179" s="15">
        <v>14276</v>
      </c>
      <c r="G179" s="50">
        <v>34</v>
      </c>
    </row>
    <row r="180" spans="1:7" outlineLevel="2" x14ac:dyDescent="0.3">
      <c r="A180" s="13">
        <v>2022</v>
      </c>
      <c r="B180" s="14" t="s">
        <v>232</v>
      </c>
      <c r="C180" s="14" t="s">
        <v>13</v>
      </c>
      <c r="D180" s="14" t="s">
        <v>14</v>
      </c>
      <c r="E180" s="14" t="s">
        <v>85</v>
      </c>
      <c r="F180" s="15">
        <v>801</v>
      </c>
      <c r="G180" s="50">
        <v>1</v>
      </c>
    </row>
    <row r="181" spans="1:7" outlineLevel="2" x14ac:dyDescent="0.3">
      <c r="A181" s="13">
        <v>2022</v>
      </c>
      <c r="B181" s="14" t="s">
        <v>232</v>
      </c>
      <c r="C181" s="14" t="s">
        <v>15</v>
      </c>
      <c r="D181" s="14" t="s">
        <v>16</v>
      </c>
      <c r="E181" s="14" t="s">
        <v>86</v>
      </c>
      <c r="F181" s="15">
        <v>10118</v>
      </c>
      <c r="G181" s="50">
        <v>27</v>
      </c>
    </row>
    <row r="182" spans="1:7" outlineLevel="2" x14ac:dyDescent="0.3">
      <c r="A182" s="13">
        <v>2022</v>
      </c>
      <c r="B182" s="14" t="s">
        <v>232</v>
      </c>
      <c r="C182" s="14" t="s">
        <v>17</v>
      </c>
      <c r="D182" s="14" t="s">
        <v>233</v>
      </c>
      <c r="E182" s="14" t="s">
        <v>87</v>
      </c>
      <c r="F182" s="15">
        <v>215</v>
      </c>
      <c r="G182" s="50">
        <v>1</v>
      </c>
    </row>
    <row r="183" spans="1:7" outlineLevel="2" x14ac:dyDescent="0.3">
      <c r="A183" s="13">
        <v>2022</v>
      </c>
      <c r="B183" s="14" t="s">
        <v>232</v>
      </c>
      <c r="C183" s="14" t="s">
        <v>18</v>
      </c>
      <c r="D183" s="14" t="s">
        <v>19</v>
      </c>
      <c r="E183" s="14" t="s">
        <v>88</v>
      </c>
      <c r="F183" s="15">
        <v>497</v>
      </c>
      <c r="G183" s="50">
        <v>2</v>
      </c>
    </row>
    <row r="184" spans="1:7" outlineLevel="2" x14ac:dyDescent="0.3">
      <c r="A184" s="13">
        <v>2022</v>
      </c>
      <c r="B184" s="14" t="s">
        <v>232</v>
      </c>
      <c r="C184" s="14" t="s">
        <v>22</v>
      </c>
      <c r="D184" s="14" t="s">
        <v>23</v>
      </c>
      <c r="E184" s="14" t="s">
        <v>90</v>
      </c>
      <c r="F184" s="15">
        <v>879</v>
      </c>
      <c r="G184" s="50">
        <v>3</v>
      </c>
    </row>
    <row r="185" spans="1:7" outlineLevel="2" x14ac:dyDescent="0.3">
      <c r="A185" s="13">
        <v>2022</v>
      </c>
      <c r="B185" s="14" t="s">
        <v>232</v>
      </c>
      <c r="C185" s="14" t="s">
        <v>24</v>
      </c>
      <c r="D185" s="14" t="s">
        <v>231</v>
      </c>
      <c r="E185" s="14" t="s">
        <v>91</v>
      </c>
      <c r="F185" s="15">
        <v>4988</v>
      </c>
      <c r="G185" s="50">
        <v>18</v>
      </c>
    </row>
    <row r="186" spans="1:7" outlineLevel="2" x14ac:dyDescent="0.3">
      <c r="A186" s="13">
        <v>2022</v>
      </c>
      <c r="B186" s="14" t="s">
        <v>232</v>
      </c>
      <c r="C186" s="14" t="s">
        <v>24</v>
      </c>
      <c r="D186" s="14" t="s">
        <v>25</v>
      </c>
      <c r="E186" s="14" t="s">
        <v>92</v>
      </c>
      <c r="F186" s="15">
        <v>21664</v>
      </c>
      <c r="G186" s="50">
        <v>46</v>
      </c>
    </row>
    <row r="187" spans="1:7" outlineLevel="2" x14ac:dyDescent="0.3">
      <c r="A187" s="13">
        <v>2022</v>
      </c>
      <c r="B187" s="14" t="s">
        <v>232</v>
      </c>
      <c r="C187" s="14" t="s">
        <v>26</v>
      </c>
      <c r="D187" s="14" t="s">
        <v>27</v>
      </c>
      <c r="E187" s="14" t="s">
        <v>93</v>
      </c>
      <c r="F187" s="15">
        <v>7295</v>
      </c>
      <c r="G187" s="50">
        <v>23</v>
      </c>
    </row>
    <row r="188" spans="1:7" outlineLevel="2" x14ac:dyDescent="0.3">
      <c r="A188" s="13">
        <v>2022</v>
      </c>
      <c r="B188" s="14" t="s">
        <v>232</v>
      </c>
      <c r="C188" s="14" t="s">
        <v>28</v>
      </c>
      <c r="D188" s="14" t="s">
        <v>29</v>
      </c>
      <c r="E188" s="14" t="s">
        <v>94</v>
      </c>
      <c r="F188" s="15">
        <v>4406</v>
      </c>
      <c r="G188" s="50">
        <v>12</v>
      </c>
    </row>
    <row r="189" spans="1:7" outlineLevel="2" x14ac:dyDescent="0.3">
      <c r="A189" s="13">
        <v>2022</v>
      </c>
      <c r="B189" s="14" t="s">
        <v>232</v>
      </c>
      <c r="C189" s="14" t="s">
        <v>30</v>
      </c>
      <c r="D189" s="14" t="s">
        <v>31</v>
      </c>
      <c r="E189" s="14" t="s">
        <v>95</v>
      </c>
      <c r="F189" s="15">
        <v>16425</v>
      </c>
      <c r="G189" s="50">
        <v>44</v>
      </c>
    </row>
    <row r="190" spans="1:7" outlineLevel="2" x14ac:dyDescent="0.3">
      <c r="A190" s="13">
        <v>2022</v>
      </c>
      <c r="B190" s="14" t="s">
        <v>232</v>
      </c>
      <c r="C190" s="14" t="s">
        <v>32</v>
      </c>
      <c r="D190" s="14" t="s">
        <v>33</v>
      </c>
      <c r="E190" s="14" t="s">
        <v>96</v>
      </c>
      <c r="F190" s="15">
        <v>2478</v>
      </c>
      <c r="G190" s="50">
        <v>7</v>
      </c>
    </row>
    <row r="191" spans="1:7" outlineLevel="2" x14ac:dyDescent="0.3">
      <c r="A191" s="13">
        <v>2022</v>
      </c>
      <c r="B191" s="14" t="s">
        <v>232</v>
      </c>
      <c r="C191" s="14" t="s">
        <v>34</v>
      </c>
      <c r="D191" s="14" t="s">
        <v>35</v>
      </c>
      <c r="E191" s="14" t="s">
        <v>97</v>
      </c>
      <c r="F191" s="15">
        <v>398</v>
      </c>
      <c r="G191" s="50">
        <v>1</v>
      </c>
    </row>
    <row r="192" spans="1:7" outlineLevel="2" x14ac:dyDescent="0.3">
      <c r="A192" s="13">
        <v>2022</v>
      </c>
      <c r="B192" s="14" t="s">
        <v>230</v>
      </c>
      <c r="C192" s="14" t="s">
        <v>11</v>
      </c>
      <c r="D192" s="14" t="s">
        <v>12</v>
      </c>
      <c r="E192" s="14" t="s">
        <v>84</v>
      </c>
      <c r="F192" s="15">
        <v>51574</v>
      </c>
      <c r="G192" s="50">
        <v>12</v>
      </c>
    </row>
    <row r="193" spans="1:7" outlineLevel="2" x14ac:dyDescent="0.3">
      <c r="A193" s="13">
        <v>2022</v>
      </c>
      <c r="B193" s="14" t="s">
        <v>230</v>
      </c>
      <c r="C193" s="14" t="s">
        <v>13</v>
      </c>
      <c r="D193" s="14" t="s">
        <v>14</v>
      </c>
      <c r="E193" s="14" t="s">
        <v>85</v>
      </c>
      <c r="F193" s="15">
        <v>5341</v>
      </c>
      <c r="G193" s="50">
        <v>2</v>
      </c>
    </row>
    <row r="194" spans="1:7" outlineLevel="2" x14ac:dyDescent="0.3">
      <c r="A194" s="13">
        <v>2022</v>
      </c>
      <c r="B194" s="14" t="s">
        <v>230</v>
      </c>
      <c r="C194" s="14" t="s">
        <v>15</v>
      </c>
      <c r="D194" s="14" t="s">
        <v>16</v>
      </c>
      <c r="E194" s="14" t="s">
        <v>86</v>
      </c>
      <c r="F194" s="15">
        <v>6891</v>
      </c>
      <c r="G194" s="50">
        <v>4</v>
      </c>
    </row>
    <row r="195" spans="1:7" outlineLevel="2" x14ac:dyDescent="0.3">
      <c r="A195" s="13">
        <v>2022</v>
      </c>
      <c r="B195" s="14" t="s">
        <v>230</v>
      </c>
      <c r="C195" s="14" t="s">
        <v>24</v>
      </c>
      <c r="D195" s="14" t="s">
        <v>231</v>
      </c>
      <c r="E195" s="14" t="s">
        <v>91</v>
      </c>
      <c r="F195" s="15">
        <v>6272</v>
      </c>
      <c r="G195" s="50">
        <v>8</v>
      </c>
    </row>
    <row r="196" spans="1:7" outlineLevel="2" x14ac:dyDescent="0.3">
      <c r="A196" s="13">
        <v>2022</v>
      </c>
      <c r="B196" s="14" t="s">
        <v>230</v>
      </c>
      <c r="C196" s="14" t="s">
        <v>24</v>
      </c>
      <c r="D196" s="14" t="s">
        <v>25</v>
      </c>
      <c r="E196" s="14" t="s">
        <v>92</v>
      </c>
      <c r="F196" s="15">
        <v>372770</v>
      </c>
      <c r="G196" s="50">
        <v>49</v>
      </c>
    </row>
    <row r="197" spans="1:7" outlineLevel="2" x14ac:dyDescent="0.3">
      <c r="A197" s="13">
        <v>2022</v>
      </c>
      <c r="B197" s="14" t="s">
        <v>230</v>
      </c>
      <c r="C197" s="14" t="s">
        <v>28</v>
      </c>
      <c r="D197" s="14" t="s">
        <v>29</v>
      </c>
      <c r="E197" s="14" t="s">
        <v>94</v>
      </c>
      <c r="F197" s="15">
        <v>7927</v>
      </c>
      <c r="G197" s="50">
        <v>4</v>
      </c>
    </row>
    <row r="198" spans="1:7" outlineLevel="2" x14ac:dyDescent="0.3">
      <c r="A198" s="13">
        <v>2022</v>
      </c>
      <c r="B198" s="14" t="s">
        <v>230</v>
      </c>
      <c r="C198" s="14" t="s">
        <v>30</v>
      </c>
      <c r="D198" s="14" t="s">
        <v>31</v>
      </c>
      <c r="E198" s="14" t="s">
        <v>95</v>
      </c>
      <c r="F198" s="15">
        <v>3052</v>
      </c>
      <c r="G198" s="50">
        <v>3</v>
      </c>
    </row>
    <row r="199" spans="1:7" outlineLevel="2" x14ac:dyDescent="0.3">
      <c r="A199" s="13">
        <v>2022</v>
      </c>
      <c r="B199" s="14" t="s">
        <v>230</v>
      </c>
      <c r="C199" s="14" t="s">
        <v>32</v>
      </c>
      <c r="D199" s="14" t="s">
        <v>33</v>
      </c>
      <c r="E199" s="14" t="s">
        <v>96</v>
      </c>
      <c r="F199" s="15">
        <v>2575</v>
      </c>
      <c r="G199" s="50">
        <v>2</v>
      </c>
    </row>
    <row r="200" spans="1:7" outlineLevel="1" x14ac:dyDescent="0.3">
      <c r="A200" s="25" t="s">
        <v>102</v>
      </c>
      <c r="B200" s="17"/>
      <c r="C200" s="17"/>
      <c r="D200" s="17"/>
      <c r="E200" s="17"/>
      <c r="F200" s="18">
        <f>SUBTOTAL(9,F135:F199)</f>
        <v>1019300</v>
      </c>
      <c r="G200" s="51">
        <f>SUBTOTAL(9,G135:G199)</f>
        <v>71790</v>
      </c>
    </row>
    <row r="201" spans="1:7" hidden="1" outlineLevel="2" x14ac:dyDescent="0.3">
      <c r="A201" s="19">
        <v>2021</v>
      </c>
      <c r="B201" t="s">
        <v>236</v>
      </c>
      <c r="C201" t="s">
        <v>0</v>
      </c>
      <c r="D201" t="s">
        <v>1</v>
      </c>
      <c r="E201" t="s">
        <v>78</v>
      </c>
      <c r="F201" s="11">
        <v>3369</v>
      </c>
      <c r="G201" s="52">
        <v>1141</v>
      </c>
    </row>
    <row r="202" spans="1:7" hidden="1" outlineLevel="2" x14ac:dyDescent="0.3">
      <c r="A202" s="19">
        <v>2021</v>
      </c>
      <c r="B202" t="s">
        <v>236</v>
      </c>
      <c r="C202" t="s">
        <v>2</v>
      </c>
      <c r="D202" t="s">
        <v>3</v>
      </c>
      <c r="E202" t="s">
        <v>79</v>
      </c>
      <c r="F202" s="11">
        <v>29</v>
      </c>
      <c r="G202" s="52">
        <v>13</v>
      </c>
    </row>
    <row r="203" spans="1:7" hidden="1" outlineLevel="2" x14ac:dyDescent="0.3">
      <c r="A203" s="19">
        <v>2021</v>
      </c>
      <c r="B203" t="s">
        <v>236</v>
      </c>
      <c r="C203" t="s">
        <v>4</v>
      </c>
      <c r="D203" t="s">
        <v>5</v>
      </c>
      <c r="E203" t="s">
        <v>80</v>
      </c>
      <c r="F203" s="11">
        <v>17164</v>
      </c>
      <c r="G203" s="52">
        <v>4521</v>
      </c>
    </row>
    <row r="204" spans="1:7" hidden="1" outlineLevel="2" x14ac:dyDescent="0.3">
      <c r="A204" s="19">
        <v>2021</v>
      </c>
      <c r="B204" t="s">
        <v>236</v>
      </c>
      <c r="C204" t="s">
        <v>6</v>
      </c>
      <c r="D204" t="s">
        <v>7</v>
      </c>
      <c r="E204" t="s">
        <v>81</v>
      </c>
      <c r="F204" s="11">
        <v>46</v>
      </c>
      <c r="G204" s="52">
        <v>13</v>
      </c>
    </row>
    <row r="205" spans="1:7" hidden="1" outlineLevel="2" x14ac:dyDescent="0.3">
      <c r="A205" s="19">
        <v>2021</v>
      </c>
      <c r="B205" t="s">
        <v>236</v>
      </c>
      <c r="C205" t="s">
        <v>8</v>
      </c>
      <c r="D205" t="s">
        <v>9</v>
      </c>
      <c r="E205" t="s">
        <v>82</v>
      </c>
      <c r="F205" s="11">
        <v>349</v>
      </c>
      <c r="G205" s="52">
        <v>118</v>
      </c>
    </row>
    <row r="206" spans="1:7" hidden="1" outlineLevel="2" x14ac:dyDescent="0.3">
      <c r="A206" s="19">
        <v>2021</v>
      </c>
      <c r="B206" t="s">
        <v>236</v>
      </c>
      <c r="C206" t="s">
        <v>10</v>
      </c>
      <c r="D206" t="s">
        <v>235</v>
      </c>
      <c r="E206" t="s">
        <v>83</v>
      </c>
      <c r="F206" s="11">
        <v>11943</v>
      </c>
      <c r="G206" s="52">
        <v>6539</v>
      </c>
    </row>
    <row r="207" spans="1:7" hidden="1" outlineLevel="2" x14ac:dyDescent="0.3">
      <c r="A207" s="19">
        <v>2021</v>
      </c>
      <c r="B207" t="s">
        <v>236</v>
      </c>
      <c r="C207" t="s">
        <v>11</v>
      </c>
      <c r="D207" t="s">
        <v>12</v>
      </c>
      <c r="E207" t="s">
        <v>84</v>
      </c>
      <c r="F207" s="11">
        <v>46862</v>
      </c>
      <c r="G207" s="52">
        <v>14276</v>
      </c>
    </row>
    <row r="208" spans="1:7" hidden="1" outlineLevel="2" x14ac:dyDescent="0.3">
      <c r="A208" s="19">
        <v>2021</v>
      </c>
      <c r="B208" t="s">
        <v>236</v>
      </c>
      <c r="C208" t="s">
        <v>13</v>
      </c>
      <c r="D208" t="s">
        <v>14</v>
      </c>
      <c r="E208" t="s">
        <v>85</v>
      </c>
      <c r="F208" s="11">
        <v>3062</v>
      </c>
      <c r="G208" s="52">
        <v>1174</v>
      </c>
    </row>
    <row r="209" spans="1:7" hidden="1" outlineLevel="2" x14ac:dyDescent="0.3">
      <c r="A209" s="19">
        <v>2021</v>
      </c>
      <c r="B209" t="s">
        <v>236</v>
      </c>
      <c r="C209" t="s">
        <v>15</v>
      </c>
      <c r="D209" t="s">
        <v>16</v>
      </c>
      <c r="E209" t="s">
        <v>86</v>
      </c>
      <c r="F209" s="11">
        <v>87247</v>
      </c>
      <c r="G209" s="52">
        <v>15963</v>
      </c>
    </row>
    <row r="210" spans="1:7" hidden="1" outlineLevel="2" x14ac:dyDescent="0.3">
      <c r="A210" s="19">
        <v>2021</v>
      </c>
      <c r="B210" t="s">
        <v>236</v>
      </c>
      <c r="C210" t="s">
        <v>17</v>
      </c>
      <c r="D210" t="s">
        <v>233</v>
      </c>
      <c r="E210" t="s">
        <v>87</v>
      </c>
      <c r="F210" s="11">
        <v>3616</v>
      </c>
      <c r="G210" s="52">
        <v>1454</v>
      </c>
    </row>
    <row r="211" spans="1:7" hidden="1" outlineLevel="2" x14ac:dyDescent="0.3">
      <c r="A211" s="19">
        <v>2021</v>
      </c>
      <c r="B211" t="s">
        <v>236</v>
      </c>
      <c r="C211" t="s">
        <v>18</v>
      </c>
      <c r="D211" t="s">
        <v>19</v>
      </c>
      <c r="E211" t="s">
        <v>88</v>
      </c>
      <c r="F211" s="11">
        <v>2200</v>
      </c>
      <c r="G211" s="52">
        <v>1080</v>
      </c>
    </row>
    <row r="212" spans="1:7" hidden="1" outlineLevel="2" x14ac:dyDescent="0.3">
      <c r="A212" s="19">
        <v>2021</v>
      </c>
      <c r="B212" t="s">
        <v>236</v>
      </c>
      <c r="C212" t="s">
        <v>20</v>
      </c>
      <c r="D212" t="s">
        <v>21</v>
      </c>
      <c r="E212" t="s">
        <v>89</v>
      </c>
      <c r="F212" s="11">
        <v>2046</v>
      </c>
      <c r="G212" s="52">
        <v>849</v>
      </c>
    </row>
    <row r="213" spans="1:7" hidden="1" outlineLevel="2" x14ac:dyDescent="0.3">
      <c r="A213" s="19">
        <v>2021</v>
      </c>
      <c r="B213" t="s">
        <v>236</v>
      </c>
      <c r="C213" t="s">
        <v>22</v>
      </c>
      <c r="D213" t="s">
        <v>23</v>
      </c>
      <c r="E213" t="s">
        <v>90</v>
      </c>
      <c r="F213" s="11">
        <v>9765</v>
      </c>
      <c r="G213" s="52">
        <v>4668</v>
      </c>
    </row>
    <row r="214" spans="1:7" hidden="1" outlineLevel="2" x14ac:dyDescent="0.3">
      <c r="A214" s="19">
        <v>2021</v>
      </c>
      <c r="B214" t="s">
        <v>236</v>
      </c>
      <c r="C214" t="s">
        <v>24</v>
      </c>
      <c r="D214" t="s">
        <v>231</v>
      </c>
      <c r="E214" t="s">
        <v>91</v>
      </c>
      <c r="F214" s="11">
        <v>7749</v>
      </c>
      <c r="G214" s="52">
        <v>2812</v>
      </c>
    </row>
    <row r="215" spans="1:7" hidden="1" outlineLevel="2" x14ac:dyDescent="0.3">
      <c r="A215" s="19">
        <v>2021</v>
      </c>
      <c r="B215" t="s">
        <v>236</v>
      </c>
      <c r="C215" t="s">
        <v>24</v>
      </c>
      <c r="D215" t="s">
        <v>25</v>
      </c>
      <c r="E215" t="s">
        <v>92</v>
      </c>
      <c r="F215" s="11">
        <v>347</v>
      </c>
      <c r="G215" s="52">
        <v>47</v>
      </c>
    </row>
    <row r="216" spans="1:7" hidden="1" outlineLevel="2" x14ac:dyDescent="0.3">
      <c r="A216" s="19">
        <v>2021</v>
      </c>
      <c r="B216" t="s">
        <v>236</v>
      </c>
      <c r="C216" t="s">
        <v>26</v>
      </c>
      <c r="D216" t="s">
        <v>27</v>
      </c>
      <c r="E216" t="s">
        <v>93</v>
      </c>
      <c r="F216" s="11">
        <v>4880</v>
      </c>
      <c r="G216" s="52">
        <v>613</v>
      </c>
    </row>
    <row r="217" spans="1:7" hidden="1" outlineLevel="2" x14ac:dyDescent="0.3">
      <c r="A217" s="19">
        <v>2021</v>
      </c>
      <c r="B217" t="s">
        <v>236</v>
      </c>
      <c r="C217" t="s">
        <v>28</v>
      </c>
      <c r="D217" t="s">
        <v>29</v>
      </c>
      <c r="E217" t="s">
        <v>94</v>
      </c>
      <c r="F217" s="11">
        <v>2779</v>
      </c>
      <c r="G217" s="52">
        <v>716</v>
      </c>
    </row>
    <row r="218" spans="1:7" hidden="1" outlineLevel="2" x14ac:dyDescent="0.3">
      <c r="A218" s="19">
        <v>2021</v>
      </c>
      <c r="B218" t="s">
        <v>236</v>
      </c>
      <c r="C218" t="s">
        <v>30</v>
      </c>
      <c r="D218" t="s">
        <v>31</v>
      </c>
      <c r="E218" t="s">
        <v>95</v>
      </c>
      <c r="F218" s="11">
        <v>14135</v>
      </c>
      <c r="G218" s="52">
        <v>3925</v>
      </c>
    </row>
    <row r="219" spans="1:7" hidden="1" outlineLevel="2" x14ac:dyDescent="0.3">
      <c r="A219" s="19">
        <v>2021</v>
      </c>
      <c r="B219" t="s">
        <v>236</v>
      </c>
      <c r="C219" t="s">
        <v>32</v>
      </c>
      <c r="D219" t="s">
        <v>33</v>
      </c>
      <c r="E219" t="s">
        <v>96</v>
      </c>
      <c r="F219" s="11">
        <v>8260</v>
      </c>
      <c r="G219" s="52">
        <v>1732</v>
      </c>
    </row>
    <row r="220" spans="1:7" hidden="1" outlineLevel="2" x14ac:dyDescent="0.3">
      <c r="A220" s="19">
        <v>2021</v>
      </c>
      <c r="B220" t="s">
        <v>236</v>
      </c>
      <c r="C220" t="s">
        <v>34</v>
      </c>
      <c r="D220" t="s">
        <v>35</v>
      </c>
      <c r="E220" t="s">
        <v>97</v>
      </c>
      <c r="F220" s="11">
        <v>5459</v>
      </c>
      <c r="G220" s="52">
        <v>2279</v>
      </c>
    </row>
    <row r="221" spans="1:7" hidden="1" outlineLevel="2" x14ac:dyDescent="0.3">
      <c r="A221" s="19">
        <v>2021</v>
      </c>
      <c r="B221" t="s">
        <v>236</v>
      </c>
      <c r="C221" t="s">
        <v>36</v>
      </c>
      <c r="D221" t="s">
        <v>37</v>
      </c>
      <c r="E221" t="s">
        <v>98</v>
      </c>
      <c r="F221" s="11">
        <v>234</v>
      </c>
      <c r="G221" s="52">
        <v>162</v>
      </c>
    </row>
    <row r="222" spans="1:7" hidden="1" outlineLevel="2" x14ac:dyDescent="0.3">
      <c r="A222" s="19">
        <v>2021</v>
      </c>
      <c r="B222" t="s">
        <v>236</v>
      </c>
      <c r="C222" t="s">
        <v>38</v>
      </c>
      <c r="D222" t="s">
        <v>39</v>
      </c>
      <c r="E222" t="s">
        <v>99</v>
      </c>
      <c r="F222" s="11">
        <v>50</v>
      </c>
      <c r="G222" s="52">
        <v>7</v>
      </c>
    </row>
    <row r="223" spans="1:7" hidden="1" outlineLevel="2" x14ac:dyDescent="0.3">
      <c r="A223" s="19">
        <v>2021</v>
      </c>
      <c r="B223" t="s">
        <v>234</v>
      </c>
      <c r="C223" t="s">
        <v>0</v>
      </c>
      <c r="D223" t="s">
        <v>1</v>
      </c>
      <c r="E223" t="s">
        <v>78</v>
      </c>
      <c r="F223" s="11">
        <v>392</v>
      </c>
      <c r="G223" s="52">
        <v>13</v>
      </c>
    </row>
    <row r="224" spans="1:7" hidden="1" outlineLevel="2" x14ac:dyDescent="0.3">
      <c r="A224" s="19">
        <v>2021</v>
      </c>
      <c r="B224" t="s">
        <v>234</v>
      </c>
      <c r="C224" t="s">
        <v>4</v>
      </c>
      <c r="D224" t="s">
        <v>5</v>
      </c>
      <c r="E224" t="s">
        <v>80</v>
      </c>
      <c r="F224" s="11">
        <v>6891</v>
      </c>
      <c r="G224" s="52">
        <v>190</v>
      </c>
    </row>
    <row r="225" spans="1:7" hidden="1" outlineLevel="2" x14ac:dyDescent="0.3">
      <c r="A225" s="19">
        <v>2021</v>
      </c>
      <c r="B225" t="s">
        <v>234</v>
      </c>
      <c r="C225" t="s">
        <v>8</v>
      </c>
      <c r="D225" t="s">
        <v>9</v>
      </c>
      <c r="E225" t="s">
        <v>82</v>
      </c>
      <c r="F225" s="11">
        <v>403</v>
      </c>
      <c r="G225" s="52">
        <v>11</v>
      </c>
    </row>
    <row r="226" spans="1:7" hidden="1" outlineLevel="2" x14ac:dyDescent="0.3">
      <c r="A226" s="19">
        <v>2021</v>
      </c>
      <c r="B226" t="s">
        <v>234</v>
      </c>
      <c r="C226" t="s">
        <v>10</v>
      </c>
      <c r="D226" t="s">
        <v>235</v>
      </c>
      <c r="E226" t="s">
        <v>83</v>
      </c>
      <c r="F226" s="11">
        <v>377</v>
      </c>
      <c r="G226" s="52">
        <v>14</v>
      </c>
    </row>
    <row r="227" spans="1:7" hidden="1" outlineLevel="2" x14ac:dyDescent="0.3">
      <c r="A227" s="19">
        <v>2021</v>
      </c>
      <c r="B227" t="s">
        <v>234</v>
      </c>
      <c r="C227" t="s">
        <v>11</v>
      </c>
      <c r="D227" t="s">
        <v>12</v>
      </c>
      <c r="E227" t="s">
        <v>84</v>
      </c>
      <c r="F227" s="11">
        <v>26871</v>
      </c>
      <c r="G227" s="52">
        <v>637</v>
      </c>
    </row>
    <row r="228" spans="1:7" hidden="1" outlineLevel="2" x14ac:dyDescent="0.3">
      <c r="A228" s="19">
        <v>2021</v>
      </c>
      <c r="B228" t="s">
        <v>234</v>
      </c>
      <c r="C228" t="s">
        <v>13</v>
      </c>
      <c r="D228" t="s">
        <v>14</v>
      </c>
      <c r="E228" t="s">
        <v>85</v>
      </c>
      <c r="F228" s="11">
        <v>1481</v>
      </c>
      <c r="G228" s="52">
        <v>32</v>
      </c>
    </row>
    <row r="229" spans="1:7" hidden="1" outlineLevel="2" x14ac:dyDescent="0.3">
      <c r="A229" s="19">
        <v>2021</v>
      </c>
      <c r="B229" t="s">
        <v>234</v>
      </c>
      <c r="C229" t="s">
        <v>15</v>
      </c>
      <c r="D229" t="s">
        <v>16</v>
      </c>
      <c r="E229" t="s">
        <v>86</v>
      </c>
      <c r="F229" s="11">
        <v>61002</v>
      </c>
      <c r="G229" s="52">
        <v>1715</v>
      </c>
    </row>
    <row r="230" spans="1:7" hidden="1" outlineLevel="2" x14ac:dyDescent="0.3">
      <c r="A230" s="19">
        <v>2021</v>
      </c>
      <c r="B230" t="s">
        <v>234</v>
      </c>
      <c r="C230" t="s">
        <v>17</v>
      </c>
      <c r="D230" t="s">
        <v>233</v>
      </c>
      <c r="E230" t="s">
        <v>87</v>
      </c>
      <c r="F230" s="11">
        <v>1212</v>
      </c>
      <c r="G230" s="52">
        <v>29</v>
      </c>
    </row>
    <row r="231" spans="1:7" hidden="1" outlineLevel="2" x14ac:dyDescent="0.3">
      <c r="A231" s="19">
        <v>2021</v>
      </c>
      <c r="B231" t="s">
        <v>234</v>
      </c>
      <c r="C231" t="s">
        <v>18</v>
      </c>
      <c r="D231" t="s">
        <v>19</v>
      </c>
      <c r="E231" t="s">
        <v>88</v>
      </c>
      <c r="F231" s="11">
        <v>927</v>
      </c>
      <c r="G231" s="52">
        <v>18</v>
      </c>
    </row>
    <row r="232" spans="1:7" hidden="1" outlineLevel="2" x14ac:dyDescent="0.3">
      <c r="A232" s="19">
        <v>2021</v>
      </c>
      <c r="B232" t="s">
        <v>234</v>
      </c>
      <c r="C232" t="s">
        <v>20</v>
      </c>
      <c r="D232" t="s">
        <v>21</v>
      </c>
      <c r="E232" t="s">
        <v>89</v>
      </c>
      <c r="F232" s="11">
        <v>377</v>
      </c>
      <c r="G232" s="52">
        <v>11</v>
      </c>
    </row>
    <row r="233" spans="1:7" hidden="1" outlineLevel="2" x14ac:dyDescent="0.3">
      <c r="A233" s="19">
        <v>2021</v>
      </c>
      <c r="B233" t="s">
        <v>234</v>
      </c>
      <c r="C233" t="s">
        <v>22</v>
      </c>
      <c r="D233" t="s">
        <v>23</v>
      </c>
      <c r="E233" t="s">
        <v>90</v>
      </c>
      <c r="F233" s="11">
        <v>2854</v>
      </c>
      <c r="G233" s="52">
        <v>60</v>
      </c>
    </row>
    <row r="234" spans="1:7" hidden="1" outlineLevel="2" x14ac:dyDescent="0.3">
      <c r="A234" s="19">
        <v>2021</v>
      </c>
      <c r="B234" t="s">
        <v>234</v>
      </c>
      <c r="C234" t="s">
        <v>24</v>
      </c>
      <c r="D234" t="s">
        <v>231</v>
      </c>
      <c r="E234" t="s">
        <v>91</v>
      </c>
      <c r="F234" s="11">
        <v>5699</v>
      </c>
      <c r="G234" s="52">
        <v>111</v>
      </c>
    </row>
    <row r="235" spans="1:7" hidden="1" outlineLevel="2" x14ac:dyDescent="0.3">
      <c r="A235" s="19">
        <v>2021</v>
      </c>
      <c r="B235" t="s">
        <v>234</v>
      </c>
      <c r="C235" t="s">
        <v>24</v>
      </c>
      <c r="D235" t="s">
        <v>25</v>
      </c>
      <c r="E235" t="s">
        <v>92</v>
      </c>
      <c r="F235" s="11">
        <v>6383</v>
      </c>
      <c r="G235" s="52">
        <v>74</v>
      </c>
    </row>
    <row r="236" spans="1:7" hidden="1" outlineLevel="2" x14ac:dyDescent="0.3">
      <c r="A236" s="19">
        <v>2021</v>
      </c>
      <c r="B236" t="s">
        <v>234</v>
      </c>
      <c r="C236" t="s">
        <v>26</v>
      </c>
      <c r="D236" t="s">
        <v>27</v>
      </c>
      <c r="E236" t="s">
        <v>93</v>
      </c>
      <c r="F236" s="11">
        <v>18549</v>
      </c>
      <c r="G236" s="52">
        <v>414</v>
      </c>
    </row>
    <row r="237" spans="1:7" hidden="1" outlineLevel="2" x14ac:dyDescent="0.3">
      <c r="A237" s="19">
        <v>2021</v>
      </c>
      <c r="B237" t="s">
        <v>234</v>
      </c>
      <c r="C237" t="s">
        <v>28</v>
      </c>
      <c r="D237" t="s">
        <v>29</v>
      </c>
      <c r="E237" t="s">
        <v>94</v>
      </c>
      <c r="F237" s="11">
        <v>2929</v>
      </c>
      <c r="G237" s="52">
        <v>53</v>
      </c>
    </row>
    <row r="238" spans="1:7" hidden="1" outlineLevel="2" x14ac:dyDescent="0.3">
      <c r="A238" s="19">
        <v>2021</v>
      </c>
      <c r="B238" t="s">
        <v>234</v>
      </c>
      <c r="C238" t="s">
        <v>30</v>
      </c>
      <c r="D238" t="s">
        <v>31</v>
      </c>
      <c r="E238" t="s">
        <v>95</v>
      </c>
      <c r="F238" s="11">
        <v>31791</v>
      </c>
      <c r="G238" s="52">
        <v>561</v>
      </c>
    </row>
    <row r="239" spans="1:7" hidden="1" outlineLevel="2" x14ac:dyDescent="0.3">
      <c r="A239" s="19">
        <v>2021</v>
      </c>
      <c r="B239" t="s">
        <v>234</v>
      </c>
      <c r="C239" t="s">
        <v>32</v>
      </c>
      <c r="D239" t="s">
        <v>33</v>
      </c>
      <c r="E239" t="s">
        <v>96</v>
      </c>
      <c r="F239" s="11">
        <v>11059</v>
      </c>
      <c r="G239" s="52">
        <v>269</v>
      </c>
    </row>
    <row r="240" spans="1:7" hidden="1" outlineLevel="2" x14ac:dyDescent="0.3">
      <c r="A240" s="19">
        <v>2021</v>
      </c>
      <c r="B240" t="s">
        <v>234</v>
      </c>
      <c r="C240" t="s">
        <v>34</v>
      </c>
      <c r="D240" t="s">
        <v>35</v>
      </c>
      <c r="E240" t="s">
        <v>97</v>
      </c>
      <c r="F240" s="11">
        <v>1942</v>
      </c>
      <c r="G240" s="52">
        <v>48</v>
      </c>
    </row>
    <row r="241" spans="1:7" hidden="1" outlineLevel="2" x14ac:dyDescent="0.3">
      <c r="A241" s="19">
        <v>2021</v>
      </c>
      <c r="B241" t="s">
        <v>232</v>
      </c>
      <c r="C241" t="s">
        <v>4</v>
      </c>
      <c r="D241" t="s">
        <v>5</v>
      </c>
      <c r="E241" t="s">
        <v>80</v>
      </c>
      <c r="F241" s="11">
        <v>572</v>
      </c>
      <c r="G241" s="52">
        <v>2</v>
      </c>
    </row>
    <row r="242" spans="1:7" hidden="1" outlineLevel="2" x14ac:dyDescent="0.3">
      <c r="A242" s="19">
        <v>2021</v>
      </c>
      <c r="B242" t="s">
        <v>232</v>
      </c>
      <c r="C242" t="s">
        <v>8</v>
      </c>
      <c r="D242" t="s">
        <v>9</v>
      </c>
      <c r="E242" t="s">
        <v>82</v>
      </c>
      <c r="F242" s="11">
        <v>216</v>
      </c>
      <c r="G242" s="52">
        <v>1</v>
      </c>
    </row>
    <row r="243" spans="1:7" hidden="1" outlineLevel="2" x14ac:dyDescent="0.3">
      <c r="A243" s="19">
        <v>2021</v>
      </c>
      <c r="B243" t="s">
        <v>232</v>
      </c>
      <c r="C243" t="s">
        <v>11</v>
      </c>
      <c r="D243" t="s">
        <v>12</v>
      </c>
      <c r="E243" t="s">
        <v>84</v>
      </c>
      <c r="F243" s="11">
        <v>11597</v>
      </c>
      <c r="G243" s="52">
        <v>28</v>
      </c>
    </row>
    <row r="244" spans="1:7" hidden="1" outlineLevel="2" x14ac:dyDescent="0.3">
      <c r="A244" s="19">
        <v>2021</v>
      </c>
      <c r="B244" t="s">
        <v>232</v>
      </c>
      <c r="C244" t="s">
        <v>13</v>
      </c>
      <c r="D244" t="s">
        <v>14</v>
      </c>
      <c r="E244" t="s">
        <v>85</v>
      </c>
      <c r="F244" s="11">
        <v>1747</v>
      </c>
      <c r="G244" s="52">
        <v>3</v>
      </c>
    </row>
    <row r="245" spans="1:7" hidden="1" outlineLevel="2" x14ac:dyDescent="0.3">
      <c r="A245" s="19">
        <v>2021</v>
      </c>
      <c r="B245" t="s">
        <v>232</v>
      </c>
      <c r="C245" t="s">
        <v>15</v>
      </c>
      <c r="D245" t="s">
        <v>16</v>
      </c>
      <c r="E245" t="s">
        <v>86</v>
      </c>
      <c r="F245" s="11">
        <v>7572</v>
      </c>
      <c r="G245" s="52">
        <v>18</v>
      </c>
    </row>
    <row r="246" spans="1:7" hidden="1" outlineLevel="2" x14ac:dyDescent="0.3">
      <c r="A246" s="19">
        <v>2021</v>
      </c>
      <c r="B246" t="s">
        <v>232</v>
      </c>
      <c r="C246" t="s">
        <v>17</v>
      </c>
      <c r="D246" t="s">
        <v>233</v>
      </c>
      <c r="E246" t="s">
        <v>87</v>
      </c>
      <c r="F246" s="11">
        <v>593</v>
      </c>
      <c r="G246" s="52">
        <v>1</v>
      </c>
    </row>
    <row r="247" spans="1:7" hidden="1" outlineLevel="2" x14ac:dyDescent="0.3">
      <c r="A247" s="19">
        <v>2021</v>
      </c>
      <c r="B247" t="s">
        <v>232</v>
      </c>
      <c r="C247" t="s">
        <v>18</v>
      </c>
      <c r="D247" t="s">
        <v>19</v>
      </c>
      <c r="E247" t="s">
        <v>88</v>
      </c>
      <c r="F247" s="11">
        <v>289</v>
      </c>
      <c r="G247" s="52">
        <v>1</v>
      </c>
    </row>
    <row r="248" spans="1:7" hidden="1" outlineLevel="2" x14ac:dyDescent="0.3">
      <c r="A248" s="19">
        <v>2021</v>
      </c>
      <c r="B248" t="s">
        <v>232</v>
      </c>
      <c r="C248" t="s">
        <v>22</v>
      </c>
      <c r="D248" t="s">
        <v>23</v>
      </c>
      <c r="E248" t="s">
        <v>90</v>
      </c>
      <c r="F248" s="11">
        <v>253</v>
      </c>
      <c r="G248" s="52">
        <v>1</v>
      </c>
    </row>
    <row r="249" spans="1:7" hidden="1" outlineLevel="2" x14ac:dyDescent="0.3">
      <c r="A249" s="19">
        <v>2021</v>
      </c>
      <c r="B249" t="s">
        <v>232</v>
      </c>
      <c r="C249" t="s">
        <v>24</v>
      </c>
      <c r="D249" t="s">
        <v>231</v>
      </c>
      <c r="E249" t="s">
        <v>91</v>
      </c>
      <c r="F249" s="11">
        <v>3840</v>
      </c>
      <c r="G249" s="52">
        <v>14</v>
      </c>
    </row>
    <row r="250" spans="1:7" hidden="1" outlineLevel="2" x14ac:dyDescent="0.3">
      <c r="A250" s="19">
        <v>2021</v>
      </c>
      <c r="B250" t="s">
        <v>232</v>
      </c>
      <c r="C250" t="s">
        <v>24</v>
      </c>
      <c r="D250" t="s">
        <v>25</v>
      </c>
      <c r="E250" t="s">
        <v>92</v>
      </c>
      <c r="F250" s="11">
        <v>18653</v>
      </c>
      <c r="G250" s="52">
        <v>41</v>
      </c>
    </row>
    <row r="251" spans="1:7" hidden="1" outlineLevel="2" x14ac:dyDescent="0.3">
      <c r="A251" s="19">
        <v>2021</v>
      </c>
      <c r="B251" t="s">
        <v>232</v>
      </c>
      <c r="C251" t="s">
        <v>26</v>
      </c>
      <c r="D251" t="s">
        <v>27</v>
      </c>
      <c r="E251" t="s">
        <v>93</v>
      </c>
      <c r="F251" s="11">
        <v>7503</v>
      </c>
      <c r="G251" s="52">
        <v>24</v>
      </c>
    </row>
    <row r="252" spans="1:7" hidden="1" outlineLevel="2" x14ac:dyDescent="0.3">
      <c r="A252" s="19">
        <v>2021</v>
      </c>
      <c r="B252" t="s">
        <v>232</v>
      </c>
      <c r="C252" t="s">
        <v>28</v>
      </c>
      <c r="D252" t="s">
        <v>29</v>
      </c>
      <c r="E252" t="s">
        <v>94</v>
      </c>
      <c r="F252" s="11">
        <v>3361</v>
      </c>
      <c r="G252" s="52">
        <v>8</v>
      </c>
    </row>
    <row r="253" spans="1:7" hidden="1" outlineLevel="2" x14ac:dyDescent="0.3">
      <c r="A253" s="19">
        <v>2021</v>
      </c>
      <c r="B253" t="s">
        <v>232</v>
      </c>
      <c r="C253" t="s">
        <v>30</v>
      </c>
      <c r="D253" t="s">
        <v>31</v>
      </c>
      <c r="E253" t="s">
        <v>95</v>
      </c>
      <c r="F253" s="11">
        <v>15888</v>
      </c>
      <c r="G253" s="52">
        <v>42</v>
      </c>
    </row>
    <row r="254" spans="1:7" hidden="1" outlineLevel="2" x14ac:dyDescent="0.3">
      <c r="A254" s="19">
        <v>2021</v>
      </c>
      <c r="B254" t="s">
        <v>232</v>
      </c>
      <c r="C254" t="s">
        <v>32</v>
      </c>
      <c r="D254" t="s">
        <v>33</v>
      </c>
      <c r="E254" t="s">
        <v>96</v>
      </c>
      <c r="F254" s="11">
        <v>1319</v>
      </c>
      <c r="G254" s="52">
        <v>3</v>
      </c>
    </row>
    <row r="255" spans="1:7" hidden="1" outlineLevel="2" x14ac:dyDescent="0.3">
      <c r="A255" s="19">
        <v>2021</v>
      </c>
      <c r="B255" t="s">
        <v>232</v>
      </c>
      <c r="C255" t="s">
        <v>34</v>
      </c>
      <c r="D255" t="s">
        <v>35</v>
      </c>
      <c r="E255" t="s">
        <v>97</v>
      </c>
      <c r="F255" s="11">
        <v>374</v>
      </c>
      <c r="G255" s="52">
        <v>1</v>
      </c>
    </row>
    <row r="256" spans="1:7" hidden="1" outlineLevel="2" x14ac:dyDescent="0.3">
      <c r="A256" s="19">
        <v>2021</v>
      </c>
      <c r="B256" t="s">
        <v>230</v>
      </c>
      <c r="C256" t="s">
        <v>11</v>
      </c>
      <c r="D256" t="s">
        <v>12</v>
      </c>
      <c r="E256" t="s">
        <v>84</v>
      </c>
      <c r="F256" s="11">
        <v>43985</v>
      </c>
      <c r="G256" s="52">
        <v>10</v>
      </c>
    </row>
    <row r="257" spans="1:7" hidden="1" outlineLevel="2" x14ac:dyDescent="0.3">
      <c r="A257" s="19">
        <v>2021</v>
      </c>
      <c r="B257" t="s">
        <v>230</v>
      </c>
      <c r="C257" t="s">
        <v>13</v>
      </c>
      <c r="D257" t="s">
        <v>14</v>
      </c>
      <c r="E257" t="s">
        <v>85</v>
      </c>
      <c r="F257" s="11">
        <v>5007</v>
      </c>
      <c r="G257" s="52">
        <v>1</v>
      </c>
    </row>
    <row r="258" spans="1:7" hidden="1" outlineLevel="2" x14ac:dyDescent="0.3">
      <c r="A258" s="19">
        <v>2021</v>
      </c>
      <c r="B258" t="s">
        <v>230</v>
      </c>
      <c r="C258" t="s">
        <v>15</v>
      </c>
      <c r="D258" t="s">
        <v>16</v>
      </c>
      <c r="E258" t="s">
        <v>86</v>
      </c>
      <c r="F258" s="11">
        <v>3073</v>
      </c>
      <c r="G258" s="52">
        <v>2</v>
      </c>
    </row>
    <row r="259" spans="1:7" hidden="1" outlineLevel="2" x14ac:dyDescent="0.3">
      <c r="A259" s="19">
        <v>2021</v>
      </c>
      <c r="B259" t="s">
        <v>230</v>
      </c>
      <c r="C259" t="s">
        <v>24</v>
      </c>
      <c r="D259" t="s">
        <v>231</v>
      </c>
      <c r="E259" t="s">
        <v>91</v>
      </c>
      <c r="F259" s="11">
        <v>5486</v>
      </c>
      <c r="G259" s="52">
        <v>9</v>
      </c>
    </row>
    <row r="260" spans="1:7" hidden="1" outlineLevel="2" x14ac:dyDescent="0.3">
      <c r="A260" s="19">
        <v>2021</v>
      </c>
      <c r="B260" t="s">
        <v>230</v>
      </c>
      <c r="C260" t="s">
        <v>24</v>
      </c>
      <c r="D260" t="s">
        <v>25</v>
      </c>
      <c r="E260" t="s">
        <v>92</v>
      </c>
      <c r="F260" s="11">
        <v>328712</v>
      </c>
      <c r="G260" s="52">
        <v>48</v>
      </c>
    </row>
    <row r="261" spans="1:7" hidden="1" outlineLevel="2" x14ac:dyDescent="0.3">
      <c r="A261" s="19">
        <v>2021</v>
      </c>
      <c r="B261" t="s">
        <v>230</v>
      </c>
      <c r="C261" t="s">
        <v>28</v>
      </c>
      <c r="D261" t="s">
        <v>29</v>
      </c>
      <c r="E261" t="s">
        <v>94</v>
      </c>
      <c r="F261" s="11">
        <v>7875</v>
      </c>
      <c r="G261" s="52">
        <v>4</v>
      </c>
    </row>
    <row r="262" spans="1:7" hidden="1" outlineLevel="2" x14ac:dyDescent="0.3">
      <c r="A262" s="19">
        <v>2021</v>
      </c>
      <c r="B262" t="s">
        <v>230</v>
      </c>
      <c r="C262" t="s">
        <v>30</v>
      </c>
      <c r="D262" t="s">
        <v>31</v>
      </c>
      <c r="E262" t="s">
        <v>95</v>
      </c>
      <c r="F262" s="11">
        <v>730</v>
      </c>
      <c r="G262" s="52">
        <v>1</v>
      </c>
    </row>
    <row r="263" spans="1:7" hidden="1" outlineLevel="2" x14ac:dyDescent="0.3">
      <c r="A263" s="19">
        <v>2021</v>
      </c>
      <c r="B263" t="s">
        <v>230</v>
      </c>
      <c r="C263" t="s">
        <v>32</v>
      </c>
      <c r="D263" t="s">
        <v>33</v>
      </c>
      <c r="E263" t="s">
        <v>96</v>
      </c>
      <c r="F263" s="11">
        <v>2143</v>
      </c>
      <c r="G263" s="52">
        <v>2</v>
      </c>
    </row>
    <row r="264" spans="1:7" outlineLevel="1" collapsed="1" x14ac:dyDescent="0.3">
      <c r="A264" s="21" t="s">
        <v>103</v>
      </c>
      <c r="B264" s="22"/>
      <c r="C264" s="22"/>
      <c r="D264" s="22"/>
      <c r="E264" s="22"/>
      <c r="F264" s="23">
        <f>SUBTOTAL(9,F201:F263)</f>
        <v>883518</v>
      </c>
      <c r="G264" s="53">
        <f>SUBTOTAL(9,G201:G263)</f>
        <v>68627</v>
      </c>
    </row>
    <row r="265" spans="1:7" hidden="1" outlineLevel="2" x14ac:dyDescent="0.3">
      <c r="A265" s="13">
        <v>2020</v>
      </c>
      <c r="B265" s="14" t="s">
        <v>236</v>
      </c>
      <c r="C265" s="14" t="s">
        <v>0</v>
      </c>
      <c r="D265" s="14" t="s">
        <v>1</v>
      </c>
      <c r="E265" s="14" t="s">
        <v>78</v>
      </c>
      <c r="F265" s="15">
        <v>3231</v>
      </c>
      <c r="G265" s="50">
        <v>1023</v>
      </c>
    </row>
    <row r="266" spans="1:7" hidden="1" outlineLevel="2" x14ac:dyDescent="0.3">
      <c r="A266" s="13">
        <v>2020</v>
      </c>
      <c r="B266" s="14" t="s">
        <v>236</v>
      </c>
      <c r="C266" s="14" t="s">
        <v>2</v>
      </c>
      <c r="D266" s="14" t="s">
        <v>3</v>
      </c>
      <c r="E266" s="14" t="s">
        <v>79</v>
      </c>
      <c r="F266" s="15">
        <v>31</v>
      </c>
      <c r="G266" s="50">
        <v>13</v>
      </c>
    </row>
    <row r="267" spans="1:7" hidden="1" outlineLevel="2" x14ac:dyDescent="0.3">
      <c r="A267" s="13">
        <v>2020</v>
      </c>
      <c r="B267" s="14" t="s">
        <v>236</v>
      </c>
      <c r="C267" s="14" t="s">
        <v>4</v>
      </c>
      <c r="D267" s="14" t="s">
        <v>5</v>
      </c>
      <c r="E267" s="14" t="s">
        <v>80</v>
      </c>
      <c r="F267" s="15">
        <v>15234</v>
      </c>
      <c r="G267" s="50">
        <v>4221</v>
      </c>
    </row>
    <row r="268" spans="1:7" hidden="1" outlineLevel="2" x14ac:dyDescent="0.3">
      <c r="A268" s="13">
        <v>2020</v>
      </c>
      <c r="B268" s="14" t="s">
        <v>236</v>
      </c>
      <c r="C268" s="14" t="s">
        <v>6</v>
      </c>
      <c r="D268" s="14" t="s">
        <v>7</v>
      </c>
      <c r="E268" s="14" t="s">
        <v>81</v>
      </c>
      <c r="F268" s="15">
        <v>44</v>
      </c>
      <c r="G268" s="50">
        <v>14</v>
      </c>
    </row>
    <row r="269" spans="1:7" hidden="1" outlineLevel="2" x14ac:dyDescent="0.3">
      <c r="A269" s="13">
        <v>2020</v>
      </c>
      <c r="B269" s="14" t="s">
        <v>236</v>
      </c>
      <c r="C269" s="14" t="s">
        <v>8</v>
      </c>
      <c r="D269" s="14" t="s">
        <v>9</v>
      </c>
      <c r="E269" s="14" t="s">
        <v>82</v>
      </c>
      <c r="F269" s="15">
        <v>344</v>
      </c>
      <c r="G269" s="50">
        <v>104</v>
      </c>
    </row>
    <row r="270" spans="1:7" hidden="1" outlineLevel="2" x14ac:dyDescent="0.3">
      <c r="A270" s="13">
        <v>2020</v>
      </c>
      <c r="B270" s="14" t="s">
        <v>236</v>
      </c>
      <c r="C270" s="14" t="s">
        <v>10</v>
      </c>
      <c r="D270" s="14" t="s">
        <v>235</v>
      </c>
      <c r="E270" s="14" t="s">
        <v>83</v>
      </c>
      <c r="F270" s="15">
        <v>10728</v>
      </c>
      <c r="G270" s="50">
        <v>5940</v>
      </c>
    </row>
    <row r="271" spans="1:7" hidden="1" outlineLevel="2" x14ac:dyDescent="0.3">
      <c r="A271" s="13">
        <v>2020</v>
      </c>
      <c r="B271" s="14" t="s">
        <v>236</v>
      </c>
      <c r="C271" s="14" t="s">
        <v>11</v>
      </c>
      <c r="D271" s="14" t="s">
        <v>12</v>
      </c>
      <c r="E271" s="14" t="s">
        <v>84</v>
      </c>
      <c r="F271" s="15">
        <v>42351</v>
      </c>
      <c r="G271" s="50">
        <v>13453</v>
      </c>
    </row>
    <row r="272" spans="1:7" hidden="1" outlineLevel="2" x14ac:dyDescent="0.3">
      <c r="A272" s="13">
        <v>2020</v>
      </c>
      <c r="B272" s="14" t="s">
        <v>236</v>
      </c>
      <c r="C272" s="14" t="s">
        <v>13</v>
      </c>
      <c r="D272" s="14" t="s">
        <v>14</v>
      </c>
      <c r="E272" s="14" t="s">
        <v>85</v>
      </c>
      <c r="F272" s="15">
        <v>2444</v>
      </c>
      <c r="G272" s="50">
        <v>1003</v>
      </c>
    </row>
    <row r="273" spans="1:7" hidden="1" outlineLevel="2" x14ac:dyDescent="0.3">
      <c r="A273" s="13">
        <v>2020</v>
      </c>
      <c r="B273" s="14" t="s">
        <v>236</v>
      </c>
      <c r="C273" s="14" t="s">
        <v>15</v>
      </c>
      <c r="D273" s="14" t="s">
        <v>16</v>
      </c>
      <c r="E273" s="14" t="s">
        <v>86</v>
      </c>
      <c r="F273" s="15">
        <v>79891</v>
      </c>
      <c r="G273" s="50">
        <v>15634</v>
      </c>
    </row>
    <row r="274" spans="1:7" hidden="1" outlineLevel="2" x14ac:dyDescent="0.3">
      <c r="A274" s="13">
        <v>2020</v>
      </c>
      <c r="B274" s="14" t="s">
        <v>236</v>
      </c>
      <c r="C274" s="14" t="s">
        <v>17</v>
      </c>
      <c r="D274" s="14" t="s">
        <v>233</v>
      </c>
      <c r="E274" s="14" t="s">
        <v>87</v>
      </c>
      <c r="F274" s="15">
        <v>2982</v>
      </c>
      <c r="G274" s="50">
        <v>1256</v>
      </c>
    </row>
    <row r="275" spans="1:7" hidden="1" outlineLevel="2" x14ac:dyDescent="0.3">
      <c r="A275" s="13">
        <v>2020</v>
      </c>
      <c r="B275" s="14" t="s">
        <v>236</v>
      </c>
      <c r="C275" s="14" t="s">
        <v>17</v>
      </c>
      <c r="D275" s="14" t="s">
        <v>25</v>
      </c>
      <c r="E275" s="14" t="s">
        <v>92</v>
      </c>
      <c r="F275" s="15">
        <v>6</v>
      </c>
      <c r="G275" s="50">
        <v>1</v>
      </c>
    </row>
    <row r="276" spans="1:7" hidden="1" outlineLevel="2" x14ac:dyDescent="0.3">
      <c r="A276" s="13">
        <v>2020</v>
      </c>
      <c r="B276" s="14" t="s">
        <v>236</v>
      </c>
      <c r="C276" s="14" t="s">
        <v>18</v>
      </c>
      <c r="D276" s="14" t="s">
        <v>19</v>
      </c>
      <c r="E276" s="14" t="s">
        <v>88</v>
      </c>
      <c r="F276" s="15">
        <v>2084</v>
      </c>
      <c r="G276" s="50">
        <v>1033</v>
      </c>
    </row>
    <row r="277" spans="1:7" hidden="1" outlineLevel="2" x14ac:dyDescent="0.3">
      <c r="A277" s="13">
        <v>2020</v>
      </c>
      <c r="B277" s="14" t="s">
        <v>236</v>
      </c>
      <c r="C277" s="14" t="s">
        <v>20</v>
      </c>
      <c r="D277" s="14" t="s">
        <v>21</v>
      </c>
      <c r="E277" s="14" t="s">
        <v>89</v>
      </c>
      <c r="F277" s="15">
        <v>1771</v>
      </c>
      <c r="G277" s="50">
        <v>778</v>
      </c>
    </row>
    <row r="278" spans="1:7" hidden="1" outlineLevel="2" x14ac:dyDescent="0.3">
      <c r="A278" s="13">
        <v>2020</v>
      </c>
      <c r="B278" s="14" t="s">
        <v>236</v>
      </c>
      <c r="C278" s="14" t="s">
        <v>22</v>
      </c>
      <c r="D278" s="14" t="s">
        <v>23</v>
      </c>
      <c r="E278" s="14" t="s">
        <v>90</v>
      </c>
      <c r="F278" s="15">
        <v>8464</v>
      </c>
      <c r="G278" s="50">
        <v>4247</v>
      </c>
    </row>
    <row r="279" spans="1:7" hidden="1" outlineLevel="2" x14ac:dyDescent="0.3">
      <c r="A279" s="13">
        <v>2020</v>
      </c>
      <c r="B279" s="14" t="s">
        <v>236</v>
      </c>
      <c r="C279" s="14" t="s">
        <v>24</v>
      </c>
      <c r="D279" s="14" t="s">
        <v>231</v>
      </c>
      <c r="E279" s="14" t="s">
        <v>91</v>
      </c>
      <c r="F279" s="15">
        <v>6609</v>
      </c>
      <c r="G279" s="50">
        <v>2518</v>
      </c>
    </row>
    <row r="280" spans="1:7" hidden="1" outlineLevel="2" x14ac:dyDescent="0.3">
      <c r="A280" s="13">
        <v>2020</v>
      </c>
      <c r="B280" s="14" t="s">
        <v>236</v>
      </c>
      <c r="C280" s="14" t="s">
        <v>24</v>
      </c>
      <c r="D280" s="14" t="s">
        <v>25</v>
      </c>
      <c r="E280" s="14" t="s">
        <v>92</v>
      </c>
      <c r="F280" s="15">
        <v>432</v>
      </c>
      <c r="G280" s="50">
        <v>57</v>
      </c>
    </row>
    <row r="281" spans="1:7" hidden="1" outlineLevel="2" x14ac:dyDescent="0.3">
      <c r="A281" s="13">
        <v>2020</v>
      </c>
      <c r="B281" s="14" t="s">
        <v>236</v>
      </c>
      <c r="C281" s="14" t="s">
        <v>26</v>
      </c>
      <c r="D281" s="14" t="s">
        <v>27</v>
      </c>
      <c r="E281" s="14" t="s">
        <v>93</v>
      </c>
      <c r="F281" s="15">
        <v>4877</v>
      </c>
      <c r="G281" s="50">
        <v>610</v>
      </c>
    </row>
    <row r="282" spans="1:7" hidden="1" outlineLevel="2" x14ac:dyDescent="0.3">
      <c r="A282" s="13">
        <v>2020</v>
      </c>
      <c r="B282" s="14" t="s">
        <v>236</v>
      </c>
      <c r="C282" s="14" t="s">
        <v>28</v>
      </c>
      <c r="D282" s="14" t="s">
        <v>29</v>
      </c>
      <c r="E282" s="14" t="s">
        <v>94</v>
      </c>
      <c r="F282" s="15">
        <v>2337</v>
      </c>
      <c r="G282" s="50">
        <v>645</v>
      </c>
    </row>
    <row r="283" spans="1:7" hidden="1" outlineLevel="2" x14ac:dyDescent="0.3">
      <c r="A283" s="13">
        <v>2020</v>
      </c>
      <c r="B283" s="14" t="s">
        <v>236</v>
      </c>
      <c r="C283" s="14" t="s">
        <v>30</v>
      </c>
      <c r="D283" s="14" t="s">
        <v>31</v>
      </c>
      <c r="E283" s="14" t="s">
        <v>95</v>
      </c>
      <c r="F283" s="15">
        <v>12578</v>
      </c>
      <c r="G283" s="50">
        <v>3578</v>
      </c>
    </row>
    <row r="284" spans="1:7" hidden="1" outlineLevel="2" x14ac:dyDescent="0.3">
      <c r="A284" s="13">
        <v>2020</v>
      </c>
      <c r="B284" s="14" t="s">
        <v>236</v>
      </c>
      <c r="C284" s="14" t="s">
        <v>32</v>
      </c>
      <c r="D284" s="14" t="s">
        <v>33</v>
      </c>
      <c r="E284" s="14" t="s">
        <v>96</v>
      </c>
      <c r="F284" s="15">
        <v>7327</v>
      </c>
      <c r="G284" s="50">
        <v>1544</v>
      </c>
    </row>
    <row r="285" spans="1:7" hidden="1" outlineLevel="2" x14ac:dyDescent="0.3">
      <c r="A285" s="13">
        <v>2020</v>
      </c>
      <c r="B285" s="14" t="s">
        <v>236</v>
      </c>
      <c r="C285" s="14" t="s">
        <v>34</v>
      </c>
      <c r="D285" s="14" t="s">
        <v>35</v>
      </c>
      <c r="E285" s="14" t="s">
        <v>97</v>
      </c>
      <c r="F285" s="15">
        <v>4661</v>
      </c>
      <c r="G285" s="50">
        <v>2178</v>
      </c>
    </row>
    <row r="286" spans="1:7" hidden="1" outlineLevel="2" x14ac:dyDescent="0.3">
      <c r="A286" s="13">
        <v>2020</v>
      </c>
      <c r="B286" s="14" t="s">
        <v>236</v>
      </c>
      <c r="C286" s="14" t="s">
        <v>36</v>
      </c>
      <c r="D286" s="14" t="s">
        <v>37</v>
      </c>
      <c r="E286" s="14" t="s">
        <v>98</v>
      </c>
      <c r="F286" s="15">
        <v>210</v>
      </c>
      <c r="G286" s="50">
        <v>152</v>
      </c>
    </row>
    <row r="287" spans="1:7" hidden="1" outlineLevel="2" x14ac:dyDescent="0.3">
      <c r="A287" s="13">
        <v>2020</v>
      </c>
      <c r="B287" s="14" t="s">
        <v>236</v>
      </c>
      <c r="C287" s="14" t="s">
        <v>38</v>
      </c>
      <c r="D287" s="14" t="s">
        <v>39</v>
      </c>
      <c r="E287" s="14" t="s">
        <v>99</v>
      </c>
      <c r="F287" s="15">
        <v>40</v>
      </c>
      <c r="G287" s="50">
        <v>9</v>
      </c>
    </row>
    <row r="288" spans="1:7" hidden="1" outlineLevel="2" x14ac:dyDescent="0.3">
      <c r="A288" s="13">
        <v>2020</v>
      </c>
      <c r="B288" s="14" t="s">
        <v>234</v>
      </c>
      <c r="C288" s="14" t="s">
        <v>0</v>
      </c>
      <c r="D288" s="14" t="s">
        <v>1</v>
      </c>
      <c r="E288" s="14" t="s">
        <v>78</v>
      </c>
      <c r="F288" s="15">
        <v>217</v>
      </c>
      <c r="G288" s="50">
        <v>7</v>
      </c>
    </row>
    <row r="289" spans="1:7" hidden="1" outlineLevel="2" x14ac:dyDescent="0.3">
      <c r="A289" s="13">
        <v>2020</v>
      </c>
      <c r="B289" s="14" t="s">
        <v>234</v>
      </c>
      <c r="C289" s="14" t="s">
        <v>4</v>
      </c>
      <c r="D289" s="14" t="s">
        <v>5</v>
      </c>
      <c r="E289" s="14" t="s">
        <v>80</v>
      </c>
      <c r="F289" s="15">
        <v>5208</v>
      </c>
      <c r="G289" s="50">
        <v>150</v>
      </c>
    </row>
    <row r="290" spans="1:7" hidden="1" outlineLevel="2" x14ac:dyDescent="0.3">
      <c r="A290" s="13">
        <v>2020</v>
      </c>
      <c r="B290" s="14" t="s">
        <v>234</v>
      </c>
      <c r="C290" s="14" t="s">
        <v>8</v>
      </c>
      <c r="D290" s="14" t="s">
        <v>9</v>
      </c>
      <c r="E290" s="14" t="s">
        <v>82</v>
      </c>
      <c r="F290" s="15">
        <v>350</v>
      </c>
      <c r="G290" s="50">
        <v>9</v>
      </c>
    </row>
    <row r="291" spans="1:7" hidden="1" outlineLevel="2" x14ac:dyDescent="0.3">
      <c r="A291" s="13">
        <v>2020</v>
      </c>
      <c r="B291" s="14" t="s">
        <v>234</v>
      </c>
      <c r="C291" s="14" t="s">
        <v>10</v>
      </c>
      <c r="D291" s="14" t="s">
        <v>235</v>
      </c>
      <c r="E291" s="14" t="s">
        <v>83</v>
      </c>
      <c r="F291" s="15">
        <v>203</v>
      </c>
      <c r="G291" s="50">
        <v>7</v>
      </c>
    </row>
    <row r="292" spans="1:7" hidden="1" outlineLevel="2" x14ac:dyDescent="0.3">
      <c r="A292" s="13">
        <v>2020</v>
      </c>
      <c r="B292" s="14" t="s">
        <v>234</v>
      </c>
      <c r="C292" s="14" t="s">
        <v>11</v>
      </c>
      <c r="D292" s="14" t="s">
        <v>12</v>
      </c>
      <c r="E292" s="14" t="s">
        <v>84</v>
      </c>
      <c r="F292" s="15">
        <v>23669</v>
      </c>
      <c r="G292" s="50">
        <v>574</v>
      </c>
    </row>
    <row r="293" spans="1:7" hidden="1" outlineLevel="2" x14ac:dyDescent="0.3">
      <c r="A293" s="13">
        <v>2020</v>
      </c>
      <c r="B293" s="14" t="s">
        <v>234</v>
      </c>
      <c r="C293" s="14" t="s">
        <v>13</v>
      </c>
      <c r="D293" s="14" t="s">
        <v>14</v>
      </c>
      <c r="E293" s="14" t="s">
        <v>85</v>
      </c>
      <c r="F293" s="15">
        <v>1595</v>
      </c>
      <c r="G293" s="50">
        <v>31</v>
      </c>
    </row>
    <row r="294" spans="1:7" hidden="1" outlineLevel="2" x14ac:dyDescent="0.3">
      <c r="A294" s="13">
        <v>2020</v>
      </c>
      <c r="B294" s="14" t="s">
        <v>234</v>
      </c>
      <c r="C294" s="14" t="s">
        <v>15</v>
      </c>
      <c r="D294" s="14" t="s">
        <v>16</v>
      </c>
      <c r="E294" s="14" t="s">
        <v>86</v>
      </c>
      <c r="F294" s="15">
        <v>42031</v>
      </c>
      <c r="G294" s="50">
        <v>1245</v>
      </c>
    </row>
    <row r="295" spans="1:7" hidden="1" outlineLevel="2" x14ac:dyDescent="0.3">
      <c r="A295" s="13">
        <v>2020</v>
      </c>
      <c r="B295" s="14" t="s">
        <v>234</v>
      </c>
      <c r="C295" s="14" t="s">
        <v>17</v>
      </c>
      <c r="D295" s="14" t="s">
        <v>233</v>
      </c>
      <c r="E295" s="14" t="s">
        <v>87</v>
      </c>
      <c r="F295" s="15">
        <v>856</v>
      </c>
      <c r="G295" s="50">
        <v>24</v>
      </c>
    </row>
    <row r="296" spans="1:7" hidden="1" outlineLevel="2" x14ac:dyDescent="0.3">
      <c r="A296" s="13">
        <v>2020</v>
      </c>
      <c r="B296" s="14" t="s">
        <v>234</v>
      </c>
      <c r="C296" s="14" t="s">
        <v>18</v>
      </c>
      <c r="D296" s="14" t="s">
        <v>19</v>
      </c>
      <c r="E296" s="14" t="s">
        <v>88</v>
      </c>
      <c r="F296" s="15">
        <v>866</v>
      </c>
      <c r="G296" s="50">
        <v>20</v>
      </c>
    </row>
    <row r="297" spans="1:7" hidden="1" outlineLevel="2" x14ac:dyDescent="0.3">
      <c r="A297" s="13">
        <v>2020</v>
      </c>
      <c r="B297" s="14" t="s">
        <v>234</v>
      </c>
      <c r="C297" s="14" t="s">
        <v>20</v>
      </c>
      <c r="D297" s="14" t="s">
        <v>21</v>
      </c>
      <c r="E297" s="14" t="s">
        <v>89</v>
      </c>
      <c r="F297" s="15">
        <v>282</v>
      </c>
      <c r="G297" s="50">
        <v>8</v>
      </c>
    </row>
    <row r="298" spans="1:7" hidden="1" outlineLevel="2" x14ac:dyDescent="0.3">
      <c r="A298" s="13">
        <v>2020</v>
      </c>
      <c r="B298" s="14" t="s">
        <v>234</v>
      </c>
      <c r="C298" s="14" t="s">
        <v>22</v>
      </c>
      <c r="D298" s="14" t="s">
        <v>23</v>
      </c>
      <c r="E298" s="14" t="s">
        <v>90</v>
      </c>
      <c r="F298" s="15">
        <v>2779</v>
      </c>
      <c r="G298" s="50">
        <v>55</v>
      </c>
    </row>
    <row r="299" spans="1:7" hidden="1" outlineLevel="2" x14ac:dyDescent="0.3">
      <c r="A299" s="13">
        <v>2020</v>
      </c>
      <c r="B299" s="14" t="s">
        <v>234</v>
      </c>
      <c r="C299" s="14" t="s">
        <v>24</v>
      </c>
      <c r="D299" s="14" t="s">
        <v>231</v>
      </c>
      <c r="E299" s="14" t="s">
        <v>91</v>
      </c>
      <c r="F299" s="15">
        <v>4854</v>
      </c>
      <c r="G299" s="50">
        <v>91</v>
      </c>
    </row>
    <row r="300" spans="1:7" hidden="1" outlineLevel="2" x14ac:dyDescent="0.3">
      <c r="A300" s="13">
        <v>2020</v>
      </c>
      <c r="B300" s="14" t="s">
        <v>234</v>
      </c>
      <c r="C300" s="14" t="s">
        <v>24</v>
      </c>
      <c r="D300" s="14" t="s">
        <v>25</v>
      </c>
      <c r="E300" s="14" t="s">
        <v>92</v>
      </c>
      <c r="F300" s="15">
        <v>5594</v>
      </c>
      <c r="G300" s="50">
        <v>68</v>
      </c>
    </row>
    <row r="301" spans="1:7" hidden="1" outlineLevel="2" x14ac:dyDescent="0.3">
      <c r="A301" s="13">
        <v>2020</v>
      </c>
      <c r="B301" s="14" t="s">
        <v>234</v>
      </c>
      <c r="C301" s="14" t="s">
        <v>26</v>
      </c>
      <c r="D301" s="14" t="s">
        <v>27</v>
      </c>
      <c r="E301" s="14" t="s">
        <v>93</v>
      </c>
      <c r="F301" s="15">
        <v>16392</v>
      </c>
      <c r="G301" s="50">
        <v>366</v>
      </c>
    </row>
    <row r="302" spans="1:7" hidden="1" outlineLevel="2" x14ac:dyDescent="0.3">
      <c r="A302" s="13">
        <v>2020</v>
      </c>
      <c r="B302" s="14" t="s">
        <v>234</v>
      </c>
      <c r="C302" s="14" t="s">
        <v>28</v>
      </c>
      <c r="D302" s="14" t="s">
        <v>29</v>
      </c>
      <c r="E302" s="14" t="s">
        <v>94</v>
      </c>
      <c r="F302" s="15">
        <v>2128</v>
      </c>
      <c r="G302" s="50">
        <v>40</v>
      </c>
    </row>
    <row r="303" spans="1:7" hidden="1" outlineLevel="2" x14ac:dyDescent="0.3">
      <c r="A303" s="13">
        <v>2020</v>
      </c>
      <c r="B303" s="14" t="s">
        <v>234</v>
      </c>
      <c r="C303" s="14" t="s">
        <v>30</v>
      </c>
      <c r="D303" s="14" t="s">
        <v>31</v>
      </c>
      <c r="E303" s="14" t="s">
        <v>95</v>
      </c>
      <c r="F303" s="15">
        <v>28823</v>
      </c>
      <c r="G303" s="50">
        <v>524</v>
      </c>
    </row>
    <row r="304" spans="1:7" hidden="1" outlineLevel="2" x14ac:dyDescent="0.3">
      <c r="A304" s="13">
        <v>2020</v>
      </c>
      <c r="B304" s="14" t="s">
        <v>234</v>
      </c>
      <c r="C304" s="14" t="s">
        <v>32</v>
      </c>
      <c r="D304" s="14" t="s">
        <v>33</v>
      </c>
      <c r="E304" s="14" t="s">
        <v>96</v>
      </c>
      <c r="F304" s="15">
        <v>7788</v>
      </c>
      <c r="G304" s="50">
        <v>214</v>
      </c>
    </row>
    <row r="305" spans="1:7" hidden="1" outlineLevel="2" x14ac:dyDescent="0.3">
      <c r="A305" s="13">
        <v>2020</v>
      </c>
      <c r="B305" s="14" t="s">
        <v>234</v>
      </c>
      <c r="C305" s="14" t="s">
        <v>34</v>
      </c>
      <c r="D305" s="14" t="s">
        <v>35</v>
      </c>
      <c r="E305" s="14" t="s">
        <v>97</v>
      </c>
      <c r="F305" s="15">
        <v>1404</v>
      </c>
      <c r="G305" s="50">
        <v>38</v>
      </c>
    </row>
    <row r="306" spans="1:7" hidden="1" outlineLevel="2" x14ac:dyDescent="0.3">
      <c r="A306" s="13">
        <v>2020</v>
      </c>
      <c r="B306" s="14" t="s">
        <v>232</v>
      </c>
      <c r="C306" s="14" t="s">
        <v>4</v>
      </c>
      <c r="D306" s="14" t="s">
        <v>5</v>
      </c>
      <c r="E306" s="14" t="s">
        <v>80</v>
      </c>
      <c r="F306" s="15">
        <v>538</v>
      </c>
      <c r="G306" s="50">
        <v>2</v>
      </c>
    </row>
    <row r="307" spans="1:7" hidden="1" outlineLevel="2" x14ac:dyDescent="0.3">
      <c r="A307" s="13">
        <v>2020</v>
      </c>
      <c r="B307" s="14" t="s">
        <v>232</v>
      </c>
      <c r="C307" s="14" t="s">
        <v>8</v>
      </c>
      <c r="D307" s="14" t="s">
        <v>9</v>
      </c>
      <c r="E307" s="14" t="s">
        <v>82</v>
      </c>
      <c r="F307" s="15">
        <v>237</v>
      </c>
      <c r="G307" s="50">
        <v>1</v>
      </c>
    </row>
    <row r="308" spans="1:7" hidden="1" outlineLevel="2" x14ac:dyDescent="0.3">
      <c r="A308" s="13">
        <v>2020</v>
      </c>
      <c r="B308" s="14" t="s">
        <v>232</v>
      </c>
      <c r="C308" s="14" t="s">
        <v>11</v>
      </c>
      <c r="D308" s="14" t="s">
        <v>12</v>
      </c>
      <c r="E308" s="14" t="s">
        <v>84</v>
      </c>
      <c r="F308" s="15">
        <v>9554</v>
      </c>
      <c r="G308" s="50">
        <v>24</v>
      </c>
    </row>
    <row r="309" spans="1:7" hidden="1" outlineLevel="2" x14ac:dyDescent="0.3">
      <c r="A309" s="13">
        <v>2020</v>
      </c>
      <c r="B309" s="14" t="s">
        <v>232</v>
      </c>
      <c r="C309" s="14" t="s">
        <v>13</v>
      </c>
      <c r="D309" s="14" t="s">
        <v>14</v>
      </c>
      <c r="E309" s="14" t="s">
        <v>85</v>
      </c>
      <c r="F309" s="15">
        <v>1441</v>
      </c>
      <c r="G309" s="50">
        <v>3</v>
      </c>
    </row>
    <row r="310" spans="1:7" hidden="1" outlineLevel="2" x14ac:dyDescent="0.3">
      <c r="A310" s="13">
        <v>2020</v>
      </c>
      <c r="B310" s="14" t="s">
        <v>232</v>
      </c>
      <c r="C310" s="14" t="s">
        <v>15</v>
      </c>
      <c r="D310" s="14" t="s">
        <v>16</v>
      </c>
      <c r="E310" s="14" t="s">
        <v>86</v>
      </c>
      <c r="F310" s="15">
        <v>5758</v>
      </c>
      <c r="G310" s="50">
        <v>13</v>
      </c>
    </row>
    <row r="311" spans="1:7" hidden="1" outlineLevel="2" x14ac:dyDescent="0.3">
      <c r="A311" s="13">
        <v>2020</v>
      </c>
      <c r="B311" s="14" t="s">
        <v>232</v>
      </c>
      <c r="C311" s="14" t="s">
        <v>17</v>
      </c>
      <c r="D311" s="14" t="s">
        <v>233</v>
      </c>
      <c r="E311" s="14" t="s">
        <v>87</v>
      </c>
      <c r="F311" s="15">
        <v>502</v>
      </c>
      <c r="G311" s="50">
        <v>1</v>
      </c>
    </row>
    <row r="312" spans="1:7" hidden="1" outlineLevel="2" x14ac:dyDescent="0.3">
      <c r="A312" s="13">
        <v>2020</v>
      </c>
      <c r="B312" s="14" t="s">
        <v>232</v>
      </c>
      <c r="C312" s="14" t="s">
        <v>22</v>
      </c>
      <c r="D312" s="14" t="s">
        <v>23</v>
      </c>
      <c r="E312" s="14" t="s">
        <v>90</v>
      </c>
      <c r="F312" s="15">
        <v>524</v>
      </c>
      <c r="G312" s="50">
        <v>2</v>
      </c>
    </row>
    <row r="313" spans="1:7" hidden="1" outlineLevel="2" x14ac:dyDescent="0.3">
      <c r="A313" s="13">
        <v>2020</v>
      </c>
      <c r="B313" s="14" t="s">
        <v>232</v>
      </c>
      <c r="C313" s="14" t="s">
        <v>24</v>
      </c>
      <c r="D313" s="14" t="s">
        <v>231</v>
      </c>
      <c r="E313" s="14" t="s">
        <v>91</v>
      </c>
      <c r="F313" s="15">
        <v>2986</v>
      </c>
      <c r="G313" s="50">
        <v>8</v>
      </c>
    </row>
    <row r="314" spans="1:7" hidden="1" outlineLevel="2" x14ac:dyDescent="0.3">
      <c r="A314" s="13">
        <v>2020</v>
      </c>
      <c r="B314" s="14" t="s">
        <v>232</v>
      </c>
      <c r="C314" s="14" t="s">
        <v>24</v>
      </c>
      <c r="D314" s="14" t="s">
        <v>25</v>
      </c>
      <c r="E314" s="14" t="s">
        <v>92</v>
      </c>
      <c r="F314" s="15">
        <v>19371</v>
      </c>
      <c r="G314" s="50">
        <v>37</v>
      </c>
    </row>
    <row r="315" spans="1:7" hidden="1" outlineLevel="2" x14ac:dyDescent="0.3">
      <c r="A315" s="13">
        <v>2020</v>
      </c>
      <c r="B315" s="14" t="s">
        <v>232</v>
      </c>
      <c r="C315" s="14" t="s">
        <v>26</v>
      </c>
      <c r="D315" s="14" t="s">
        <v>27</v>
      </c>
      <c r="E315" s="14" t="s">
        <v>93</v>
      </c>
      <c r="F315" s="15">
        <v>5669</v>
      </c>
      <c r="G315" s="50">
        <v>19</v>
      </c>
    </row>
    <row r="316" spans="1:7" hidden="1" outlineLevel="2" x14ac:dyDescent="0.3">
      <c r="A316" s="13">
        <v>2020</v>
      </c>
      <c r="B316" s="14" t="s">
        <v>232</v>
      </c>
      <c r="C316" s="14" t="s">
        <v>28</v>
      </c>
      <c r="D316" s="14" t="s">
        <v>29</v>
      </c>
      <c r="E316" s="14" t="s">
        <v>94</v>
      </c>
      <c r="F316" s="15">
        <v>3360</v>
      </c>
      <c r="G316" s="50">
        <v>8</v>
      </c>
    </row>
    <row r="317" spans="1:7" hidden="1" outlineLevel="2" x14ac:dyDescent="0.3">
      <c r="A317" s="13">
        <v>2020</v>
      </c>
      <c r="B317" s="14" t="s">
        <v>232</v>
      </c>
      <c r="C317" s="14" t="s">
        <v>30</v>
      </c>
      <c r="D317" s="14" t="s">
        <v>31</v>
      </c>
      <c r="E317" s="14" t="s">
        <v>95</v>
      </c>
      <c r="F317" s="15">
        <v>12902</v>
      </c>
      <c r="G317" s="50">
        <v>33</v>
      </c>
    </row>
    <row r="318" spans="1:7" hidden="1" outlineLevel="2" x14ac:dyDescent="0.3">
      <c r="A318" s="13">
        <v>2020</v>
      </c>
      <c r="B318" s="14" t="s">
        <v>232</v>
      </c>
      <c r="C318" s="14" t="s">
        <v>32</v>
      </c>
      <c r="D318" s="14" t="s">
        <v>33</v>
      </c>
      <c r="E318" s="14" t="s">
        <v>96</v>
      </c>
      <c r="F318" s="15">
        <v>2657</v>
      </c>
      <c r="G318" s="50">
        <v>6</v>
      </c>
    </row>
    <row r="319" spans="1:7" hidden="1" outlineLevel="2" x14ac:dyDescent="0.3">
      <c r="A319" s="13">
        <v>2020</v>
      </c>
      <c r="B319" s="14" t="s">
        <v>232</v>
      </c>
      <c r="C319" s="14" t="s">
        <v>34</v>
      </c>
      <c r="D319" s="14" t="s">
        <v>35</v>
      </c>
      <c r="E319" s="14" t="s">
        <v>97</v>
      </c>
      <c r="F319" s="15">
        <v>264</v>
      </c>
      <c r="G319" s="50">
        <v>1</v>
      </c>
    </row>
    <row r="320" spans="1:7" hidden="1" outlineLevel="2" x14ac:dyDescent="0.3">
      <c r="A320" s="13">
        <v>2020</v>
      </c>
      <c r="B320" s="14" t="s">
        <v>230</v>
      </c>
      <c r="C320" s="14" t="s">
        <v>11</v>
      </c>
      <c r="D320" s="14" t="s">
        <v>12</v>
      </c>
      <c r="E320" s="14" t="s">
        <v>84</v>
      </c>
      <c r="F320" s="15">
        <v>43340</v>
      </c>
      <c r="G320" s="50">
        <v>10</v>
      </c>
    </row>
    <row r="321" spans="1:7" hidden="1" outlineLevel="2" x14ac:dyDescent="0.3">
      <c r="A321" s="13">
        <v>2020</v>
      </c>
      <c r="B321" s="14" t="s">
        <v>230</v>
      </c>
      <c r="C321" s="14" t="s">
        <v>13</v>
      </c>
      <c r="D321" s="14" t="s">
        <v>14</v>
      </c>
      <c r="E321" s="14" t="s">
        <v>85</v>
      </c>
      <c r="F321" s="15">
        <v>4497</v>
      </c>
      <c r="G321" s="50">
        <v>1</v>
      </c>
    </row>
    <row r="322" spans="1:7" hidden="1" outlineLevel="2" x14ac:dyDescent="0.3">
      <c r="A322" s="13">
        <v>2020</v>
      </c>
      <c r="B322" s="14" t="s">
        <v>230</v>
      </c>
      <c r="C322" s="14" t="s">
        <v>15</v>
      </c>
      <c r="D322" s="14" t="s">
        <v>16</v>
      </c>
      <c r="E322" s="14" t="s">
        <v>86</v>
      </c>
      <c r="F322" s="15">
        <v>1359</v>
      </c>
      <c r="G322" s="50">
        <v>1</v>
      </c>
    </row>
    <row r="323" spans="1:7" hidden="1" outlineLevel="2" x14ac:dyDescent="0.3">
      <c r="A323" s="13">
        <v>2020</v>
      </c>
      <c r="B323" s="14" t="s">
        <v>230</v>
      </c>
      <c r="C323" s="14" t="s">
        <v>24</v>
      </c>
      <c r="D323" s="14" t="s">
        <v>231</v>
      </c>
      <c r="E323" s="14" t="s">
        <v>91</v>
      </c>
      <c r="F323" s="15">
        <v>5323</v>
      </c>
      <c r="G323" s="50">
        <v>7</v>
      </c>
    </row>
    <row r="324" spans="1:7" hidden="1" outlineLevel="2" x14ac:dyDescent="0.3">
      <c r="A324" s="13">
        <v>2020</v>
      </c>
      <c r="B324" s="14" t="s">
        <v>230</v>
      </c>
      <c r="C324" s="14" t="s">
        <v>24</v>
      </c>
      <c r="D324" s="14" t="s">
        <v>25</v>
      </c>
      <c r="E324" s="14" t="s">
        <v>92</v>
      </c>
      <c r="F324" s="15">
        <v>263814</v>
      </c>
      <c r="G324" s="50">
        <v>41</v>
      </c>
    </row>
    <row r="325" spans="1:7" hidden="1" outlineLevel="2" x14ac:dyDescent="0.3">
      <c r="A325" s="13">
        <v>2020</v>
      </c>
      <c r="B325" s="14" t="s">
        <v>230</v>
      </c>
      <c r="C325" s="14" t="s">
        <v>28</v>
      </c>
      <c r="D325" s="14" t="s">
        <v>29</v>
      </c>
      <c r="E325" s="14" t="s">
        <v>94</v>
      </c>
      <c r="F325" s="15">
        <v>5327</v>
      </c>
      <c r="G325" s="50">
        <v>3</v>
      </c>
    </row>
    <row r="326" spans="1:7" hidden="1" outlineLevel="2" x14ac:dyDescent="0.3">
      <c r="A326" s="13">
        <v>2020</v>
      </c>
      <c r="B326" s="14" t="s">
        <v>230</v>
      </c>
      <c r="C326" s="14" t="s">
        <v>30</v>
      </c>
      <c r="D326" s="14" t="s">
        <v>31</v>
      </c>
      <c r="E326" s="14" t="s">
        <v>95</v>
      </c>
      <c r="F326" s="15">
        <v>679</v>
      </c>
      <c r="G326" s="50">
        <v>1</v>
      </c>
    </row>
    <row r="327" spans="1:7" outlineLevel="1" collapsed="1" x14ac:dyDescent="0.3">
      <c r="A327" s="25" t="s">
        <v>104</v>
      </c>
      <c r="B327" s="17"/>
      <c r="C327" s="17"/>
      <c r="D327" s="17"/>
      <c r="E327" s="17"/>
      <c r="F327" s="18">
        <f>SUBTOTAL(9,F265:F326)</f>
        <v>743817</v>
      </c>
      <c r="G327" s="51">
        <f>SUBTOTAL(9,G265:G326)</f>
        <v>63704</v>
      </c>
    </row>
    <row r="328" spans="1:7" hidden="1" outlineLevel="2" x14ac:dyDescent="0.3">
      <c r="A328" s="19">
        <v>2019</v>
      </c>
      <c r="B328" t="s">
        <v>236</v>
      </c>
      <c r="C328" t="s">
        <v>0</v>
      </c>
      <c r="D328" t="s">
        <v>1</v>
      </c>
      <c r="E328" t="s">
        <v>78</v>
      </c>
      <c r="F328" s="11">
        <v>2519</v>
      </c>
      <c r="G328" s="52">
        <v>911</v>
      </c>
    </row>
    <row r="329" spans="1:7" hidden="1" outlineLevel="2" x14ac:dyDescent="0.3">
      <c r="A329" s="19">
        <v>2019</v>
      </c>
      <c r="B329" t="s">
        <v>236</v>
      </c>
      <c r="C329" t="s">
        <v>2</v>
      </c>
      <c r="D329" t="s">
        <v>3</v>
      </c>
      <c r="E329" t="s">
        <v>79</v>
      </c>
      <c r="F329" s="11">
        <v>30</v>
      </c>
      <c r="G329" s="52">
        <v>15</v>
      </c>
    </row>
    <row r="330" spans="1:7" hidden="1" outlineLevel="2" x14ac:dyDescent="0.3">
      <c r="A330" s="19">
        <v>2019</v>
      </c>
      <c r="B330" t="s">
        <v>236</v>
      </c>
      <c r="C330" t="s">
        <v>4</v>
      </c>
      <c r="D330" t="s">
        <v>5</v>
      </c>
      <c r="E330" t="s">
        <v>80</v>
      </c>
      <c r="F330" s="11">
        <v>16241</v>
      </c>
      <c r="G330" s="52">
        <v>4336</v>
      </c>
    </row>
    <row r="331" spans="1:7" hidden="1" outlineLevel="2" x14ac:dyDescent="0.3">
      <c r="A331" s="19">
        <v>2019</v>
      </c>
      <c r="B331" t="s">
        <v>236</v>
      </c>
      <c r="C331" t="s">
        <v>6</v>
      </c>
      <c r="D331" t="s">
        <v>7</v>
      </c>
      <c r="E331" t="s">
        <v>81</v>
      </c>
      <c r="F331" s="11">
        <v>44</v>
      </c>
      <c r="G331" s="52">
        <v>14</v>
      </c>
    </row>
    <row r="332" spans="1:7" hidden="1" outlineLevel="2" x14ac:dyDescent="0.3">
      <c r="A332" s="19">
        <v>2019</v>
      </c>
      <c r="B332" t="s">
        <v>236</v>
      </c>
      <c r="C332" t="s">
        <v>8</v>
      </c>
      <c r="D332" t="s">
        <v>9</v>
      </c>
      <c r="E332" t="s">
        <v>82</v>
      </c>
      <c r="F332" s="11">
        <v>381</v>
      </c>
      <c r="G332" s="52">
        <v>120</v>
      </c>
    </row>
    <row r="333" spans="1:7" hidden="1" outlineLevel="2" x14ac:dyDescent="0.3">
      <c r="A333" s="19">
        <v>2019</v>
      </c>
      <c r="B333" t="s">
        <v>236</v>
      </c>
      <c r="C333" t="s">
        <v>10</v>
      </c>
      <c r="D333" t="s">
        <v>235</v>
      </c>
      <c r="E333" t="s">
        <v>83</v>
      </c>
      <c r="F333" s="11">
        <v>10253</v>
      </c>
      <c r="G333" s="52">
        <v>5587</v>
      </c>
    </row>
    <row r="334" spans="1:7" hidden="1" outlineLevel="2" x14ac:dyDescent="0.3">
      <c r="A334" s="19">
        <v>2019</v>
      </c>
      <c r="B334" t="s">
        <v>236</v>
      </c>
      <c r="C334" t="s">
        <v>11</v>
      </c>
      <c r="D334" t="s">
        <v>12</v>
      </c>
      <c r="E334" t="s">
        <v>84</v>
      </c>
      <c r="F334" s="11">
        <v>43520</v>
      </c>
      <c r="G334" s="52">
        <v>13409</v>
      </c>
    </row>
    <row r="335" spans="1:7" hidden="1" outlineLevel="2" x14ac:dyDescent="0.3">
      <c r="A335" s="19">
        <v>2019</v>
      </c>
      <c r="B335" t="s">
        <v>236</v>
      </c>
      <c r="C335" t="s">
        <v>13</v>
      </c>
      <c r="D335" t="s">
        <v>14</v>
      </c>
      <c r="E335" t="s">
        <v>85</v>
      </c>
      <c r="F335" s="11">
        <v>2669</v>
      </c>
      <c r="G335" s="52">
        <v>1042</v>
      </c>
    </row>
    <row r="336" spans="1:7" hidden="1" outlineLevel="2" x14ac:dyDescent="0.3">
      <c r="A336" s="19">
        <v>2019</v>
      </c>
      <c r="B336" t="s">
        <v>236</v>
      </c>
      <c r="C336" t="s">
        <v>15</v>
      </c>
      <c r="D336" t="s">
        <v>16</v>
      </c>
      <c r="E336" t="s">
        <v>86</v>
      </c>
      <c r="F336" s="11">
        <v>87028</v>
      </c>
      <c r="G336" s="52">
        <v>16028</v>
      </c>
    </row>
    <row r="337" spans="1:7" hidden="1" outlineLevel="2" x14ac:dyDescent="0.3">
      <c r="A337" s="19">
        <v>2019</v>
      </c>
      <c r="B337" t="s">
        <v>236</v>
      </c>
      <c r="C337" t="s">
        <v>17</v>
      </c>
      <c r="D337" t="s">
        <v>233</v>
      </c>
      <c r="E337" t="s">
        <v>87</v>
      </c>
      <c r="F337" s="11">
        <v>3308</v>
      </c>
      <c r="G337" s="52">
        <v>1308</v>
      </c>
    </row>
    <row r="338" spans="1:7" hidden="1" outlineLevel="2" x14ac:dyDescent="0.3">
      <c r="A338" s="19">
        <v>2019</v>
      </c>
      <c r="B338" t="s">
        <v>236</v>
      </c>
      <c r="C338" t="s">
        <v>18</v>
      </c>
      <c r="D338" t="s">
        <v>19</v>
      </c>
      <c r="E338" t="s">
        <v>88</v>
      </c>
      <c r="F338" s="11">
        <v>2405</v>
      </c>
      <c r="G338" s="52">
        <v>1145</v>
      </c>
    </row>
    <row r="339" spans="1:7" hidden="1" outlineLevel="2" x14ac:dyDescent="0.3">
      <c r="A339" s="19">
        <v>2019</v>
      </c>
      <c r="B339" t="s">
        <v>236</v>
      </c>
      <c r="C339" t="s">
        <v>20</v>
      </c>
      <c r="D339" t="s">
        <v>21</v>
      </c>
      <c r="E339" t="s">
        <v>89</v>
      </c>
      <c r="F339" s="11">
        <v>1982</v>
      </c>
      <c r="G339" s="52">
        <v>746</v>
      </c>
    </row>
    <row r="340" spans="1:7" hidden="1" outlineLevel="2" x14ac:dyDescent="0.3">
      <c r="A340" s="19">
        <v>2019</v>
      </c>
      <c r="B340" t="s">
        <v>236</v>
      </c>
      <c r="C340" t="s">
        <v>22</v>
      </c>
      <c r="D340" t="s">
        <v>23</v>
      </c>
      <c r="E340" t="s">
        <v>90</v>
      </c>
      <c r="F340" s="11">
        <v>9264</v>
      </c>
      <c r="G340" s="52">
        <v>4418</v>
      </c>
    </row>
    <row r="341" spans="1:7" hidden="1" outlineLevel="2" x14ac:dyDescent="0.3">
      <c r="A341" s="19">
        <v>2019</v>
      </c>
      <c r="B341" t="s">
        <v>236</v>
      </c>
      <c r="C341" t="s">
        <v>24</v>
      </c>
      <c r="D341" t="s">
        <v>231</v>
      </c>
      <c r="E341" t="s">
        <v>91</v>
      </c>
      <c r="F341" s="11">
        <v>7384</v>
      </c>
      <c r="G341" s="52">
        <v>2662</v>
      </c>
    </row>
    <row r="342" spans="1:7" hidden="1" outlineLevel="2" x14ac:dyDescent="0.3">
      <c r="A342" s="19">
        <v>2019</v>
      </c>
      <c r="B342" t="s">
        <v>236</v>
      </c>
      <c r="C342" t="s">
        <v>24</v>
      </c>
      <c r="D342" t="s">
        <v>25</v>
      </c>
      <c r="E342" t="s">
        <v>92</v>
      </c>
      <c r="F342" s="11">
        <v>312</v>
      </c>
      <c r="G342" s="52">
        <v>47</v>
      </c>
    </row>
    <row r="343" spans="1:7" hidden="1" outlineLevel="2" x14ac:dyDescent="0.3">
      <c r="A343" s="19">
        <v>2019</v>
      </c>
      <c r="B343" t="s">
        <v>236</v>
      </c>
      <c r="C343" t="s">
        <v>26</v>
      </c>
      <c r="D343" t="s">
        <v>27</v>
      </c>
      <c r="E343" t="s">
        <v>93</v>
      </c>
      <c r="F343" s="11">
        <v>5255</v>
      </c>
      <c r="G343" s="52">
        <v>638</v>
      </c>
    </row>
    <row r="344" spans="1:7" hidden="1" outlineLevel="2" x14ac:dyDescent="0.3">
      <c r="A344" s="19">
        <v>2019</v>
      </c>
      <c r="B344" t="s">
        <v>236</v>
      </c>
      <c r="C344" t="s">
        <v>28</v>
      </c>
      <c r="D344" t="s">
        <v>29</v>
      </c>
      <c r="E344" t="s">
        <v>94</v>
      </c>
      <c r="F344" s="11">
        <v>2528</v>
      </c>
      <c r="G344" s="52">
        <v>647</v>
      </c>
    </row>
    <row r="345" spans="1:7" hidden="1" outlineLevel="2" x14ac:dyDescent="0.3">
      <c r="A345" s="19">
        <v>2019</v>
      </c>
      <c r="B345" t="s">
        <v>236</v>
      </c>
      <c r="C345" t="s">
        <v>28</v>
      </c>
      <c r="D345" t="s">
        <v>25</v>
      </c>
      <c r="E345" t="s">
        <v>92</v>
      </c>
      <c r="F345" s="11">
        <v>3</v>
      </c>
      <c r="G345" s="52">
        <v>1</v>
      </c>
    </row>
    <row r="346" spans="1:7" hidden="1" outlineLevel="2" x14ac:dyDescent="0.3">
      <c r="A346" s="19">
        <v>2019</v>
      </c>
      <c r="B346" t="s">
        <v>236</v>
      </c>
      <c r="C346" t="s">
        <v>30</v>
      </c>
      <c r="D346" t="s">
        <v>31</v>
      </c>
      <c r="E346" t="s">
        <v>95</v>
      </c>
      <c r="F346" s="11">
        <v>12198</v>
      </c>
      <c r="G346" s="52">
        <v>3373</v>
      </c>
    </row>
    <row r="347" spans="1:7" hidden="1" outlineLevel="2" x14ac:dyDescent="0.3">
      <c r="A347" s="19">
        <v>2019</v>
      </c>
      <c r="B347" t="s">
        <v>236</v>
      </c>
      <c r="C347" t="s">
        <v>32</v>
      </c>
      <c r="D347" t="s">
        <v>33</v>
      </c>
      <c r="E347" t="s">
        <v>96</v>
      </c>
      <c r="F347" s="11">
        <v>7782</v>
      </c>
      <c r="G347" s="52">
        <v>1584</v>
      </c>
    </row>
    <row r="348" spans="1:7" hidden="1" outlineLevel="2" x14ac:dyDescent="0.3">
      <c r="A348" s="19">
        <v>2019</v>
      </c>
      <c r="B348" t="s">
        <v>236</v>
      </c>
      <c r="C348" t="s">
        <v>34</v>
      </c>
      <c r="D348" t="s">
        <v>35</v>
      </c>
      <c r="E348" t="s">
        <v>97</v>
      </c>
      <c r="F348" s="11">
        <v>5731</v>
      </c>
      <c r="G348" s="52">
        <v>2404</v>
      </c>
    </row>
    <row r="349" spans="1:7" hidden="1" outlineLevel="2" x14ac:dyDescent="0.3">
      <c r="A349" s="19">
        <v>2019</v>
      </c>
      <c r="B349" t="s">
        <v>236</v>
      </c>
      <c r="C349" t="s">
        <v>36</v>
      </c>
      <c r="D349" t="s">
        <v>37</v>
      </c>
      <c r="E349" t="s">
        <v>98</v>
      </c>
      <c r="F349" s="11">
        <v>188</v>
      </c>
      <c r="G349" s="52">
        <v>135</v>
      </c>
    </row>
    <row r="350" spans="1:7" hidden="1" outlineLevel="2" x14ac:dyDescent="0.3">
      <c r="A350" s="19">
        <v>2019</v>
      </c>
      <c r="B350" t="s">
        <v>236</v>
      </c>
      <c r="C350" t="s">
        <v>38</v>
      </c>
      <c r="D350" t="s">
        <v>39</v>
      </c>
      <c r="E350" t="s">
        <v>99</v>
      </c>
      <c r="F350" s="11">
        <v>28</v>
      </c>
      <c r="G350" s="52">
        <v>9</v>
      </c>
    </row>
    <row r="351" spans="1:7" hidden="1" outlineLevel="2" x14ac:dyDescent="0.3">
      <c r="A351" s="19">
        <v>2019</v>
      </c>
      <c r="B351" t="s">
        <v>234</v>
      </c>
      <c r="C351" t="s">
        <v>0</v>
      </c>
      <c r="D351" t="s">
        <v>1</v>
      </c>
      <c r="E351" t="s">
        <v>78</v>
      </c>
      <c r="F351" s="11">
        <v>561</v>
      </c>
      <c r="G351" s="52">
        <v>18</v>
      </c>
    </row>
    <row r="352" spans="1:7" hidden="1" outlineLevel="2" x14ac:dyDescent="0.3">
      <c r="A352" s="19">
        <v>2019</v>
      </c>
      <c r="B352" t="s">
        <v>234</v>
      </c>
      <c r="C352" t="s">
        <v>4</v>
      </c>
      <c r="D352" t="s">
        <v>5</v>
      </c>
      <c r="E352" t="s">
        <v>80</v>
      </c>
      <c r="F352" s="11">
        <v>6558</v>
      </c>
      <c r="G352" s="52">
        <v>186</v>
      </c>
    </row>
    <row r="353" spans="1:7" hidden="1" outlineLevel="2" x14ac:dyDescent="0.3">
      <c r="A353" s="19">
        <v>2019</v>
      </c>
      <c r="B353" t="s">
        <v>234</v>
      </c>
      <c r="C353" t="s">
        <v>6</v>
      </c>
      <c r="D353" t="s">
        <v>7</v>
      </c>
      <c r="E353" t="s">
        <v>81</v>
      </c>
      <c r="F353" s="11">
        <v>29</v>
      </c>
      <c r="G353" s="52">
        <v>1</v>
      </c>
    </row>
    <row r="354" spans="1:7" hidden="1" outlineLevel="2" x14ac:dyDescent="0.3">
      <c r="A354" s="19">
        <v>2019</v>
      </c>
      <c r="B354" t="s">
        <v>234</v>
      </c>
      <c r="C354" t="s">
        <v>8</v>
      </c>
      <c r="D354" t="s">
        <v>9</v>
      </c>
      <c r="E354" t="s">
        <v>82</v>
      </c>
      <c r="F354" s="11">
        <v>460</v>
      </c>
      <c r="G354" s="52">
        <v>13</v>
      </c>
    </row>
    <row r="355" spans="1:7" hidden="1" outlineLevel="2" x14ac:dyDescent="0.3">
      <c r="A355" s="19">
        <v>2019</v>
      </c>
      <c r="B355" t="s">
        <v>234</v>
      </c>
      <c r="C355" t="s">
        <v>10</v>
      </c>
      <c r="D355" t="s">
        <v>235</v>
      </c>
      <c r="E355" t="s">
        <v>83</v>
      </c>
      <c r="F355" s="11">
        <v>593</v>
      </c>
      <c r="G355" s="52">
        <v>16</v>
      </c>
    </row>
    <row r="356" spans="1:7" hidden="1" outlineLevel="2" x14ac:dyDescent="0.3">
      <c r="A356" s="19">
        <v>2019</v>
      </c>
      <c r="B356" t="s">
        <v>234</v>
      </c>
      <c r="C356" t="s">
        <v>11</v>
      </c>
      <c r="D356" t="s">
        <v>12</v>
      </c>
      <c r="E356" t="s">
        <v>84</v>
      </c>
      <c r="F356" s="11">
        <v>25024</v>
      </c>
      <c r="G356" s="52">
        <v>609</v>
      </c>
    </row>
    <row r="357" spans="1:7" hidden="1" outlineLevel="2" x14ac:dyDescent="0.3">
      <c r="A357" s="19">
        <v>2019</v>
      </c>
      <c r="B357" t="s">
        <v>234</v>
      </c>
      <c r="C357" t="s">
        <v>13</v>
      </c>
      <c r="D357" t="s">
        <v>14</v>
      </c>
      <c r="E357" t="s">
        <v>85</v>
      </c>
      <c r="F357" s="11">
        <v>1886</v>
      </c>
      <c r="G357" s="52">
        <v>38</v>
      </c>
    </row>
    <row r="358" spans="1:7" hidden="1" outlineLevel="2" x14ac:dyDescent="0.3">
      <c r="A358" s="19">
        <v>2019</v>
      </c>
      <c r="B358" t="s">
        <v>234</v>
      </c>
      <c r="C358" t="s">
        <v>15</v>
      </c>
      <c r="D358" t="s">
        <v>16</v>
      </c>
      <c r="E358" t="s">
        <v>86</v>
      </c>
      <c r="F358" s="11">
        <v>61688</v>
      </c>
      <c r="G358" s="52">
        <v>1700</v>
      </c>
    </row>
    <row r="359" spans="1:7" hidden="1" outlineLevel="2" x14ac:dyDescent="0.3">
      <c r="A359" s="19">
        <v>2019</v>
      </c>
      <c r="B359" t="s">
        <v>234</v>
      </c>
      <c r="C359" t="s">
        <v>17</v>
      </c>
      <c r="D359" t="s">
        <v>233</v>
      </c>
      <c r="E359" t="s">
        <v>87</v>
      </c>
      <c r="F359" s="11">
        <v>1426</v>
      </c>
      <c r="G359" s="52">
        <v>37</v>
      </c>
    </row>
    <row r="360" spans="1:7" hidden="1" outlineLevel="2" x14ac:dyDescent="0.3">
      <c r="A360" s="19">
        <v>2019</v>
      </c>
      <c r="B360" t="s">
        <v>234</v>
      </c>
      <c r="C360" t="s">
        <v>18</v>
      </c>
      <c r="D360" t="s">
        <v>19</v>
      </c>
      <c r="E360" t="s">
        <v>88</v>
      </c>
      <c r="F360" s="11">
        <v>1533</v>
      </c>
      <c r="G360" s="52">
        <v>37</v>
      </c>
    </row>
    <row r="361" spans="1:7" hidden="1" outlineLevel="2" x14ac:dyDescent="0.3">
      <c r="A361" s="19">
        <v>2019</v>
      </c>
      <c r="B361" t="s">
        <v>234</v>
      </c>
      <c r="C361" t="s">
        <v>20</v>
      </c>
      <c r="D361" t="s">
        <v>21</v>
      </c>
      <c r="E361" t="s">
        <v>89</v>
      </c>
      <c r="F361" s="11">
        <v>599</v>
      </c>
      <c r="G361" s="52">
        <v>15</v>
      </c>
    </row>
    <row r="362" spans="1:7" hidden="1" outlineLevel="2" x14ac:dyDescent="0.3">
      <c r="A362" s="19">
        <v>2019</v>
      </c>
      <c r="B362" t="s">
        <v>234</v>
      </c>
      <c r="C362" t="s">
        <v>22</v>
      </c>
      <c r="D362" t="s">
        <v>23</v>
      </c>
      <c r="E362" t="s">
        <v>90</v>
      </c>
      <c r="F362" s="11">
        <v>3711</v>
      </c>
      <c r="G362" s="52">
        <v>73</v>
      </c>
    </row>
    <row r="363" spans="1:7" hidden="1" outlineLevel="2" x14ac:dyDescent="0.3">
      <c r="A363" s="19">
        <v>2019</v>
      </c>
      <c r="B363" t="s">
        <v>234</v>
      </c>
      <c r="C363" t="s">
        <v>24</v>
      </c>
      <c r="D363" t="s">
        <v>231</v>
      </c>
      <c r="E363" t="s">
        <v>91</v>
      </c>
      <c r="F363" s="11">
        <v>6647</v>
      </c>
      <c r="G363" s="52">
        <v>117</v>
      </c>
    </row>
    <row r="364" spans="1:7" hidden="1" outlineLevel="2" x14ac:dyDescent="0.3">
      <c r="A364" s="19">
        <v>2019</v>
      </c>
      <c r="B364" t="s">
        <v>234</v>
      </c>
      <c r="C364" t="s">
        <v>24</v>
      </c>
      <c r="D364" t="s">
        <v>25</v>
      </c>
      <c r="E364" t="s">
        <v>92</v>
      </c>
      <c r="F364" s="11">
        <v>5268</v>
      </c>
      <c r="G364" s="52">
        <v>65</v>
      </c>
    </row>
    <row r="365" spans="1:7" hidden="1" outlineLevel="2" x14ac:dyDescent="0.3">
      <c r="A365" s="19">
        <v>2019</v>
      </c>
      <c r="B365" t="s">
        <v>234</v>
      </c>
      <c r="C365" t="s">
        <v>26</v>
      </c>
      <c r="D365" t="s">
        <v>27</v>
      </c>
      <c r="E365" t="s">
        <v>93</v>
      </c>
      <c r="F365" s="11">
        <v>17406</v>
      </c>
      <c r="G365" s="52">
        <v>381</v>
      </c>
    </row>
    <row r="366" spans="1:7" hidden="1" outlineLevel="2" x14ac:dyDescent="0.3">
      <c r="A366" s="19">
        <v>2019</v>
      </c>
      <c r="B366" t="s">
        <v>234</v>
      </c>
      <c r="C366" t="s">
        <v>28</v>
      </c>
      <c r="D366" t="s">
        <v>29</v>
      </c>
      <c r="E366" t="s">
        <v>94</v>
      </c>
      <c r="F366" s="11">
        <v>2774</v>
      </c>
      <c r="G366" s="52">
        <v>57</v>
      </c>
    </row>
    <row r="367" spans="1:7" hidden="1" outlineLevel="2" x14ac:dyDescent="0.3">
      <c r="A367" s="19">
        <v>2019</v>
      </c>
      <c r="B367" t="s">
        <v>234</v>
      </c>
      <c r="C367" t="s">
        <v>30</v>
      </c>
      <c r="D367" t="s">
        <v>31</v>
      </c>
      <c r="E367" t="s">
        <v>95</v>
      </c>
      <c r="F367" s="11">
        <v>27838</v>
      </c>
      <c r="G367" s="52">
        <v>510</v>
      </c>
    </row>
    <row r="368" spans="1:7" hidden="1" outlineLevel="2" x14ac:dyDescent="0.3">
      <c r="A368" s="19">
        <v>2019</v>
      </c>
      <c r="B368" t="s">
        <v>234</v>
      </c>
      <c r="C368" t="s">
        <v>32</v>
      </c>
      <c r="D368" t="s">
        <v>33</v>
      </c>
      <c r="E368" t="s">
        <v>96</v>
      </c>
      <c r="F368" s="11">
        <v>12413</v>
      </c>
      <c r="G368" s="52">
        <v>281</v>
      </c>
    </row>
    <row r="369" spans="1:7" hidden="1" outlineLevel="2" x14ac:dyDescent="0.3">
      <c r="A369" s="19">
        <v>2019</v>
      </c>
      <c r="B369" t="s">
        <v>234</v>
      </c>
      <c r="C369" t="s">
        <v>34</v>
      </c>
      <c r="D369" t="s">
        <v>35</v>
      </c>
      <c r="E369" t="s">
        <v>97</v>
      </c>
      <c r="F369" s="11">
        <v>2227</v>
      </c>
      <c r="G369" s="52">
        <v>54</v>
      </c>
    </row>
    <row r="370" spans="1:7" hidden="1" outlineLevel="2" x14ac:dyDescent="0.3">
      <c r="A370" s="19">
        <v>2019</v>
      </c>
      <c r="B370" t="s">
        <v>234</v>
      </c>
      <c r="C370" t="s">
        <v>38</v>
      </c>
      <c r="D370" t="s">
        <v>39</v>
      </c>
      <c r="E370" t="s">
        <v>99</v>
      </c>
      <c r="F370" s="11">
        <v>47</v>
      </c>
      <c r="G370" s="52">
        <v>2</v>
      </c>
    </row>
    <row r="371" spans="1:7" hidden="1" outlineLevel="2" x14ac:dyDescent="0.3">
      <c r="A371" s="19">
        <v>2019</v>
      </c>
      <c r="B371" t="s">
        <v>232</v>
      </c>
      <c r="C371" t="s">
        <v>4</v>
      </c>
      <c r="D371" t="s">
        <v>5</v>
      </c>
      <c r="E371" t="s">
        <v>80</v>
      </c>
      <c r="F371" s="11">
        <v>765</v>
      </c>
      <c r="G371" s="52">
        <v>3</v>
      </c>
    </row>
    <row r="372" spans="1:7" hidden="1" outlineLevel="2" x14ac:dyDescent="0.3">
      <c r="A372" s="19">
        <v>2019</v>
      </c>
      <c r="B372" t="s">
        <v>232</v>
      </c>
      <c r="C372" t="s">
        <v>8</v>
      </c>
      <c r="D372" t="s">
        <v>9</v>
      </c>
      <c r="E372" t="s">
        <v>82</v>
      </c>
      <c r="F372" s="11">
        <v>245</v>
      </c>
      <c r="G372" s="52">
        <v>1</v>
      </c>
    </row>
    <row r="373" spans="1:7" hidden="1" outlineLevel="2" x14ac:dyDescent="0.3">
      <c r="A373" s="19">
        <v>2019</v>
      </c>
      <c r="B373" t="s">
        <v>232</v>
      </c>
      <c r="C373" t="s">
        <v>11</v>
      </c>
      <c r="D373" t="s">
        <v>12</v>
      </c>
      <c r="E373" t="s">
        <v>84</v>
      </c>
      <c r="F373" s="11">
        <v>12061</v>
      </c>
      <c r="G373" s="52">
        <v>30</v>
      </c>
    </row>
    <row r="374" spans="1:7" hidden="1" outlineLevel="2" x14ac:dyDescent="0.3">
      <c r="A374" s="19">
        <v>2019</v>
      </c>
      <c r="B374" t="s">
        <v>232</v>
      </c>
      <c r="C374" t="s">
        <v>13</v>
      </c>
      <c r="D374" t="s">
        <v>14</v>
      </c>
      <c r="E374" t="s">
        <v>85</v>
      </c>
      <c r="F374" s="11">
        <v>1095</v>
      </c>
      <c r="G374" s="52">
        <v>3</v>
      </c>
    </row>
    <row r="375" spans="1:7" hidden="1" outlineLevel="2" x14ac:dyDescent="0.3">
      <c r="A375" s="19">
        <v>2019</v>
      </c>
      <c r="B375" t="s">
        <v>232</v>
      </c>
      <c r="C375" t="s">
        <v>15</v>
      </c>
      <c r="D375" t="s">
        <v>16</v>
      </c>
      <c r="E375" t="s">
        <v>86</v>
      </c>
      <c r="F375" s="11">
        <v>7461</v>
      </c>
      <c r="G375" s="52">
        <v>18</v>
      </c>
    </row>
    <row r="376" spans="1:7" hidden="1" outlineLevel="2" x14ac:dyDescent="0.3">
      <c r="A376" s="19">
        <v>2019</v>
      </c>
      <c r="B376" t="s">
        <v>232</v>
      </c>
      <c r="C376" t="s">
        <v>17</v>
      </c>
      <c r="D376" t="s">
        <v>233</v>
      </c>
      <c r="E376" t="s">
        <v>87</v>
      </c>
      <c r="F376" s="11">
        <v>670</v>
      </c>
      <c r="G376" s="52">
        <v>2</v>
      </c>
    </row>
    <row r="377" spans="1:7" hidden="1" outlineLevel="2" x14ac:dyDescent="0.3">
      <c r="A377" s="19">
        <v>2019</v>
      </c>
      <c r="B377" t="s">
        <v>232</v>
      </c>
      <c r="C377" t="s">
        <v>18</v>
      </c>
      <c r="D377" t="s">
        <v>19</v>
      </c>
      <c r="E377" t="s">
        <v>88</v>
      </c>
      <c r="F377" s="11">
        <v>914</v>
      </c>
      <c r="G377" s="52">
        <v>3</v>
      </c>
    </row>
    <row r="378" spans="1:7" hidden="1" outlineLevel="2" x14ac:dyDescent="0.3">
      <c r="A378" s="19">
        <v>2019</v>
      </c>
      <c r="B378" t="s">
        <v>232</v>
      </c>
      <c r="C378" t="s">
        <v>22</v>
      </c>
      <c r="D378" t="s">
        <v>23</v>
      </c>
      <c r="E378" t="s">
        <v>90</v>
      </c>
      <c r="F378" s="11">
        <v>2294</v>
      </c>
      <c r="G378" s="52">
        <v>7</v>
      </c>
    </row>
    <row r="379" spans="1:7" hidden="1" outlineLevel="2" x14ac:dyDescent="0.3">
      <c r="A379" s="19">
        <v>2019</v>
      </c>
      <c r="B379" t="s">
        <v>232</v>
      </c>
      <c r="C379" t="s">
        <v>24</v>
      </c>
      <c r="D379" t="s">
        <v>231</v>
      </c>
      <c r="E379" t="s">
        <v>91</v>
      </c>
      <c r="F379" s="11">
        <v>4177</v>
      </c>
      <c r="G379" s="52">
        <v>13</v>
      </c>
    </row>
    <row r="380" spans="1:7" hidden="1" outlineLevel="2" x14ac:dyDescent="0.3">
      <c r="A380" s="19">
        <v>2019</v>
      </c>
      <c r="B380" t="s">
        <v>232</v>
      </c>
      <c r="C380" t="s">
        <v>24</v>
      </c>
      <c r="D380" t="s">
        <v>25</v>
      </c>
      <c r="E380" t="s">
        <v>92</v>
      </c>
      <c r="F380" s="11">
        <v>26469</v>
      </c>
      <c r="G380" s="52">
        <v>46</v>
      </c>
    </row>
    <row r="381" spans="1:7" hidden="1" outlineLevel="2" x14ac:dyDescent="0.3">
      <c r="A381" s="19">
        <v>2019</v>
      </c>
      <c r="B381" t="s">
        <v>232</v>
      </c>
      <c r="C381" t="s">
        <v>26</v>
      </c>
      <c r="D381" t="s">
        <v>27</v>
      </c>
      <c r="E381" t="s">
        <v>93</v>
      </c>
      <c r="F381" s="11">
        <v>6019</v>
      </c>
      <c r="G381" s="52">
        <v>19</v>
      </c>
    </row>
    <row r="382" spans="1:7" hidden="1" outlineLevel="2" x14ac:dyDescent="0.3">
      <c r="A382" s="19">
        <v>2019</v>
      </c>
      <c r="B382" t="s">
        <v>232</v>
      </c>
      <c r="C382" t="s">
        <v>28</v>
      </c>
      <c r="D382" t="s">
        <v>29</v>
      </c>
      <c r="E382" t="s">
        <v>94</v>
      </c>
      <c r="F382" s="11">
        <v>4372</v>
      </c>
      <c r="G382" s="52">
        <v>11</v>
      </c>
    </row>
    <row r="383" spans="1:7" hidden="1" outlineLevel="2" x14ac:dyDescent="0.3">
      <c r="A383" s="19">
        <v>2019</v>
      </c>
      <c r="B383" t="s">
        <v>232</v>
      </c>
      <c r="C383" t="s">
        <v>30</v>
      </c>
      <c r="D383" t="s">
        <v>31</v>
      </c>
      <c r="E383" t="s">
        <v>95</v>
      </c>
      <c r="F383" s="11">
        <v>11528</v>
      </c>
      <c r="G383" s="52">
        <v>30</v>
      </c>
    </row>
    <row r="384" spans="1:7" hidden="1" outlineLevel="2" x14ac:dyDescent="0.3">
      <c r="A384" s="19">
        <v>2019</v>
      </c>
      <c r="B384" t="s">
        <v>232</v>
      </c>
      <c r="C384" t="s">
        <v>32</v>
      </c>
      <c r="D384" t="s">
        <v>33</v>
      </c>
      <c r="E384" t="s">
        <v>96</v>
      </c>
      <c r="F384" s="11">
        <v>2446</v>
      </c>
      <c r="G384" s="52">
        <v>5</v>
      </c>
    </row>
    <row r="385" spans="1:7" hidden="1" outlineLevel="2" x14ac:dyDescent="0.3">
      <c r="A385" s="19">
        <v>2019</v>
      </c>
      <c r="B385" t="s">
        <v>232</v>
      </c>
      <c r="C385" t="s">
        <v>34</v>
      </c>
      <c r="D385" t="s">
        <v>35</v>
      </c>
      <c r="E385" t="s">
        <v>97</v>
      </c>
      <c r="F385" s="11">
        <v>304</v>
      </c>
      <c r="G385" s="52">
        <v>1</v>
      </c>
    </row>
    <row r="386" spans="1:7" hidden="1" outlineLevel="2" x14ac:dyDescent="0.3">
      <c r="A386" s="19">
        <v>2019</v>
      </c>
      <c r="B386" t="s">
        <v>230</v>
      </c>
      <c r="C386" t="s">
        <v>11</v>
      </c>
      <c r="D386" t="s">
        <v>12</v>
      </c>
      <c r="E386" t="s">
        <v>84</v>
      </c>
      <c r="F386" s="11">
        <v>44154</v>
      </c>
      <c r="G386" s="52">
        <v>10</v>
      </c>
    </row>
    <row r="387" spans="1:7" hidden="1" outlineLevel="2" x14ac:dyDescent="0.3">
      <c r="A387" s="19">
        <v>2019</v>
      </c>
      <c r="B387" t="s">
        <v>230</v>
      </c>
      <c r="C387" t="s">
        <v>13</v>
      </c>
      <c r="D387" t="s">
        <v>14</v>
      </c>
      <c r="E387" t="s">
        <v>85</v>
      </c>
      <c r="F387" s="11">
        <v>5291</v>
      </c>
      <c r="G387" s="52">
        <v>2</v>
      </c>
    </row>
    <row r="388" spans="1:7" hidden="1" outlineLevel="2" x14ac:dyDescent="0.3">
      <c r="A388" s="19">
        <v>2019</v>
      </c>
      <c r="B388" t="s">
        <v>230</v>
      </c>
      <c r="C388" t="s">
        <v>15</v>
      </c>
      <c r="D388" t="s">
        <v>16</v>
      </c>
      <c r="E388" t="s">
        <v>86</v>
      </c>
      <c r="F388" s="11">
        <v>7219</v>
      </c>
      <c r="G388" s="52">
        <v>3</v>
      </c>
    </row>
    <row r="389" spans="1:7" hidden="1" outlineLevel="2" x14ac:dyDescent="0.3">
      <c r="A389" s="19">
        <v>2019</v>
      </c>
      <c r="B389" t="s">
        <v>230</v>
      </c>
      <c r="C389" t="s">
        <v>24</v>
      </c>
      <c r="D389" t="s">
        <v>231</v>
      </c>
      <c r="E389" t="s">
        <v>91</v>
      </c>
      <c r="F389" s="11">
        <v>9197</v>
      </c>
      <c r="G389" s="52">
        <v>10</v>
      </c>
    </row>
    <row r="390" spans="1:7" hidden="1" outlineLevel="2" x14ac:dyDescent="0.3">
      <c r="A390" s="19">
        <v>2019</v>
      </c>
      <c r="B390" t="s">
        <v>230</v>
      </c>
      <c r="C390" t="s">
        <v>24</v>
      </c>
      <c r="D390" t="s">
        <v>25</v>
      </c>
      <c r="E390" t="s">
        <v>92</v>
      </c>
      <c r="F390" s="11">
        <v>317747</v>
      </c>
      <c r="G390" s="52">
        <v>40</v>
      </c>
    </row>
    <row r="391" spans="1:7" hidden="1" outlineLevel="2" x14ac:dyDescent="0.3">
      <c r="A391" s="19">
        <v>2019</v>
      </c>
      <c r="B391" t="s">
        <v>230</v>
      </c>
      <c r="C391" t="s">
        <v>28</v>
      </c>
      <c r="D391" t="s">
        <v>29</v>
      </c>
      <c r="E391" t="s">
        <v>94</v>
      </c>
      <c r="F391" s="11">
        <v>5872</v>
      </c>
      <c r="G391" s="52">
        <v>3</v>
      </c>
    </row>
    <row r="392" spans="1:7" hidden="1" outlineLevel="2" x14ac:dyDescent="0.3">
      <c r="A392" s="19">
        <v>2019</v>
      </c>
      <c r="B392" t="s">
        <v>230</v>
      </c>
      <c r="C392" t="s">
        <v>30</v>
      </c>
      <c r="D392" t="s">
        <v>31</v>
      </c>
      <c r="E392" t="s">
        <v>95</v>
      </c>
      <c r="F392" s="11">
        <v>639</v>
      </c>
      <c r="G392" s="52">
        <v>1</v>
      </c>
    </row>
    <row r="393" spans="1:7" hidden="1" outlineLevel="2" x14ac:dyDescent="0.3">
      <c r="A393" s="19">
        <v>2019</v>
      </c>
      <c r="B393" t="s">
        <v>230</v>
      </c>
      <c r="C393" t="s">
        <v>32</v>
      </c>
      <c r="D393" t="s">
        <v>33</v>
      </c>
      <c r="E393" t="s">
        <v>96</v>
      </c>
      <c r="F393" s="11">
        <v>1120</v>
      </c>
      <c r="G393" s="52">
        <v>1</v>
      </c>
    </row>
    <row r="394" spans="1:7" outlineLevel="1" collapsed="1" x14ac:dyDescent="0.3">
      <c r="A394" s="21" t="s">
        <v>105</v>
      </c>
      <c r="B394" s="22"/>
      <c r="C394" s="22"/>
      <c r="D394" s="22"/>
      <c r="E394" s="22"/>
      <c r="F394" s="23">
        <f>SUBTOTAL(9,F328:F393)</f>
        <v>871800</v>
      </c>
      <c r="G394" s="53">
        <f>SUBTOTAL(9,G328:G393)</f>
        <v>65051</v>
      </c>
    </row>
    <row r="395" spans="1:7" hidden="1" outlineLevel="2" x14ac:dyDescent="0.3">
      <c r="A395" s="13">
        <v>2018</v>
      </c>
      <c r="B395" s="14" t="s">
        <v>236</v>
      </c>
      <c r="C395" s="14" t="s">
        <v>0</v>
      </c>
      <c r="D395" s="14" t="s">
        <v>1</v>
      </c>
      <c r="E395" s="14" t="s">
        <v>78</v>
      </c>
      <c r="F395" s="15">
        <v>2327</v>
      </c>
      <c r="G395" s="50">
        <v>887</v>
      </c>
    </row>
    <row r="396" spans="1:7" hidden="1" outlineLevel="2" x14ac:dyDescent="0.3">
      <c r="A396" s="13">
        <v>2018</v>
      </c>
      <c r="B396" s="14" t="s">
        <v>236</v>
      </c>
      <c r="C396" s="14" t="s">
        <v>2</v>
      </c>
      <c r="D396" s="14" t="s">
        <v>3</v>
      </c>
      <c r="E396" s="14" t="s">
        <v>79</v>
      </c>
      <c r="F396" s="15">
        <v>27</v>
      </c>
      <c r="G396" s="50">
        <v>17</v>
      </c>
    </row>
    <row r="397" spans="1:7" hidden="1" outlineLevel="2" x14ac:dyDescent="0.3">
      <c r="A397" s="13">
        <v>2018</v>
      </c>
      <c r="B397" s="14" t="s">
        <v>236</v>
      </c>
      <c r="C397" s="14" t="s">
        <v>4</v>
      </c>
      <c r="D397" s="14" t="s">
        <v>5</v>
      </c>
      <c r="E397" s="14" t="s">
        <v>80</v>
      </c>
      <c r="F397" s="15">
        <v>16174</v>
      </c>
      <c r="G397" s="50">
        <v>4313</v>
      </c>
    </row>
    <row r="398" spans="1:7" hidden="1" outlineLevel="2" x14ac:dyDescent="0.3">
      <c r="A398" s="13">
        <v>2018</v>
      </c>
      <c r="B398" s="14" t="s">
        <v>236</v>
      </c>
      <c r="C398" s="14" t="s">
        <v>6</v>
      </c>
      <c r="D398" s="14" t="s">
        <v>7</v>
      </c>
      <c r="E398" s="14" t="s">
        <v>81</v>
      </c>
      <c r="F398" s="15">
        <v>32</v>
      </c>
      <c r="G398" s="50">
        <v>13</v>
      </c>
    </row>
    <row r="399" spans="1:7" hidden="1" outlineLevel="2" x14ac:dyDescent="0.3">
      <c r="A399" s="13">
        <v>2018</v>
      </c>
      <c r="B399" s="14" t="s">
        <v>236</v>
      </c>
      <c r="C399" s="14" t="s">
        <v>8</v>
      </c>
      <c r="D399" s="14" t="s">
        <v>9</v>
      </c>
      <c r="E399" s="14" t="s">
        <v>82</v>
      </c>
      <c r="F399" s="15">
        <v>394</v>
      </c>
      <c r="G399" s="50">
        <v>120</v>
      </c>
    </row>
    <row r="400" spans="1:7" hidden="1" outlineLevel="2" x14ac:dyDescent="0.3">
      <c r="A400" s="13">
        <v>2018</v>
      </c>
      <c r="B400" s="14" t="s">
        <v>236</v>
      </c>
      <c r="C400" s="14" t="s">
        <v>10</v>
      </c>
      <c r="D400" s="14" t="s">
        <v>235</v>
      </c>
      <c r="E400" s="14" t="s">
        <v>83</v>
      </c>
      <c r="F400" s="15">
        <v>9684</v>
      </c>
      <c r="G400" s="50">
        <v>5240</v>
      </c>
    </row>
    <row r="401" spans="1:7" hidden="1" outlineLevel="2" x14ac:dyDescent="0.3">
      <c r="A401" s="13">
        <v>2018</v>
      </c>
      <c r="B401" s="14" t="s">
        <v>236</v>
      </c>
      <c r="C401" s="14" t="s">
        <v>11</v>
      </c>
      <c r="D401" s="14" t="s">
        <v>12</v>
      </c>
      <c r="E401" s="14" t="s">
        <v>84</v>
      </c>
      <c r="F401" s="15">
        <v>42315</v>
      </c>
      <c r="G401" s="50">
        <v>13216</v>
      </c>
    </row>
    <row r="402" spans="1:7" hidden="1" outlineLevel="2" x14ac:dyDescent="0.3">
      <c r="A402" s="13">
        <v>2018</v>
      </c>
      <c r="B402" s="14" t="s">
        <v>236</v>
      </c>
      <c r="C402" s="14" t="s">
        <v>13</v>
      </c>
      <c r="D402" s="14" t="s">
        <v>14</v>
      </c>
      <c r="E402" s="14" t="s">
        <v>85</v>
      </c>
      <c r="F402" s="15">
        <v>2657</v>
      </c>
      <c r="G402" s="50">
        <v>1052</v>
      </c>
    </row>
    <row r="403" spans="1:7" hidden="1" outlineLevel="2" x14ac:dyDescent="0.3">
      <c r="A403" s="13">
        <v>2018</v>
      </c>
      <c r="B403" s="14" t="s">
        <v>236</v>
      </c>
      <c r="C403" s="14" t="s">
        <v>15</v>
      </c>
      <c r="D403" s="14" t="s">
        <v>16</v>
      </c>
      <c r="E403" s="14" t="s">
        <v>86</v>
      </c>
      <c r="F403" s="15">
        <v>80789</v>
      </c>
      <c r="G403" s="50">
        <v>15032</v>
      </c>
    </row>
    <row r="404" spans="1:7" hidden="1" outlineLevel="2" x14ac:dyDescent="0.3">
      <c r="A404" s="13">
        <v>2018</v>
      </c>
      <c r="B404" s="14" t="s">
        <v>236</v>
      </c>
      <c r="C404" s="14" t="s">
        <v>17</v>
      </c>
      <c r="D404" s="14" t="s">
        <v>233</v>
      </c>
      <c r="E404" s="14" t="s">
        <v>87</v>
      </c>
      <c r="F404" s="15">
        <v>3294</v>
      </c>
      <c r="G404" s="50">
        <v>1326</v>
      </c>
    </row>
    <row r="405" spans="1:7" hidden="1" outlineLevel="2" x14ac:dyDescent="0.3">
      <c r="A405" s="13">
        <v>2018</v>
      </c>
      <c r="B405" s="14" t="s">
        <v>236</v>
      </c>
      <c r="C405" s="14" t="s">
        <v>18</v>
      </c>
      <c r="D405" s="14" t="s">
        <v>19</v>
      </c>
      <c r="E405" s="14" t="s">
        <v>88</v>
      </c>
      <c r="F405" s="15">
        <v>2583</v>
      </c>
      <c r="G405" s="50">
        <v>1235</v>
      </c>
    </row>
    <row r="406" spans="1:7" hidden="1" outlineLevel="2" x14ac:dyDescent="0.3">
      <c r="A406" s="13">
        <v>2018</v>
      </c>
      <c r="B406" s="14" t="s">
        <v>236</v>
      </c>
      <c r="C406" s="14" t="s">
        <v>20</v>
      </c>
      <c r="D406" s="14" t="s">
        <v>21</v>
      </c>
      <c r="E406" s="14" t="s">
        <v>89</v>
      </c>
      <c r="F406" s="15">
        <v>1853</v>
      </c>
      <c r="G406" s="50">
        <v>726</v>
      </c>
    </row>
    <row r="407" spans="1:7" hidden="1" outlineLevel="2" x14ac:dyDescent="0.3">
      <c r="A407" s="13">
        <v>2018</v>
      </c>
      <c r="B407" s="14" t="s">
        <v>236</v>
      </c>
      <c r="C407" s="14" t="s">
        <v>22</v>
      </c>
      <c r="D407" s="14" t="s">
        <v>23</v>
      </c>
      <c r="E407" s="14" t="s">
        <v>90</v>
      </c>
      <c r="F407" s="15">
        <v>8765</v>
      </c>
      <c r="G407" s="50">
        <v>4265</v>
      </c>
    </row>
    <row r="408" spans="1:7" hidden="1" outlineLevel="2" x14ac:dyDescent="0.3">
      <c r="A408" s="13">
        <v>2018</v>
      </c>
      <c r="B408" s="14" t="s">
        <v>236</v>
      </c>
      <c r="C408" s="14" t="s">
        <v>24</v>
      </c>
      <c r="D408" s="14" t="s">
        <v>231</v>
      </c>
      <c r="E408" s="14" t="s">
        <v>91</v>
      </c>
      <c r="F408" s="15">
        <v>6839</v>
      </c>
      <c r="G408" s="50">
        <v>2556</v>
      </c>
    </row>
    <row r="409" spans="1:7" hidden="1" outlineLevel="2" x14ac:dyDescent="0.3">
      <c r="A409" s="13">
        <v>2018</v>
      </c>
      <c r="B409" s="14" t="s">
        <v>236</v>
      </c>
      <c r="C409" s="14" t="s">
        <v>24</v>
      </c>
      <c r="D409" s="14" t="s">
        <v>25</v>
      </c>
      <c r="E409" s="14" t="s">
        <v>92</v>
      </c>
      <c r="F409" s="15">
        <v>289</v>
      </c>
      <c r="G409" s="50">
        <v>37</v>
      </c>
    </row>
    <row r="410" spans="1:7" hidden="1" outlineLevel="2" x14ac:dyDescent="0.3">
      <c r="A410" s="13">
        <v>2018</v>
      </c>
      <c r="B410" s="14" t="s">
        <v>236</v>
      </c>
      <c r="C410" s="14" t="s">
        <v>26</v>
      </c>
      <c r="D410" s="14" t="s">
        <v>27</v>
      </c>
      <c r="E410" s="14" t="s">
        <v>93</v>
      </c>
      <c r="F410" s="15">
        <v>5245</v>
      </c>
      <c r="G410" s="50">
        <v>632</v>
      </c>
    </row>
    <row r="411" spans="1:7" hidden="1" outlineLevel="2" x14ac:dyDescent="0.3">
      <c r="A411" s="13">
        <v>2018</v>
      </c>
      <c r="B411" s="14" t="s">
        <v>236</v>
      </c>
      <c r="C411" s="14" t="s">
        <v>28</v>
      </c>
      <c r="D411" s="14" t="s">
        <v>29</v>
      </c>
      <c r="E411" s="14" t="s">
        <v>94</v>
      </c>
      <c r="F411" s="15">
        <v>2562</v>
      </c>
      <c r="G411" s="50">
        <v>650</v>
      </c>
    </row>
    <row r="412" spans="1:7" hidden="1" outlineLevel="2" x14ac:dyDescent="0.3">
      <c r="A412" s="13">
        <v>2018</v>
      </c>
      <c r="B412" s="14" t="s">
        <v>236</v>
      </c>
      <c r="C412" s="14" t="s">
        <v>30</v>
      </c>
      <c r="D412" s="14" t="s">
        <v>31</v>
      </c>
      <c r="E412" s="14" t="s">
        <v>95</v>
      </c>
      <c r="F412" s="15">
        <v>11851</v>
      </c>
      <c r="G412" s="50">
        <v>3255</v>
      </c>
    </row>
    <row r="413" spans="1:7" hidden="1" outlineLevel="2" x14ac:dyDescent="0.3">
      <c r="A413" s="13">
        <v>2018</v>
      </c>
      <c r="B413" s="14" t="s">
        <v>236</v>
      </c>
      <c r="C413" s="14" t="s">
        <v>32</v>
      </c>
      <c r="D413" s="14" t="s">
        <v>33</v>
      </c>
      <c r="E413" s="14" t="s">
        <v>96</v>
      </c>
      <c r="F413" s="15">
        <v>6992</v>
      </c>
      <c r="G413" s="50">
        <v>1504</v>
      </c>
    </row>
    <row r="414" spans="1:7" hidden="1" outlineLevel="2" x14ac:dyDescent="0.3">
      <c r="A414" s="13">
        <v>2018</v>
      </c>
      <c r="B414" s="14" t="s">
        <v>236</v>
      </c>
      <c r="C414" s="14" t="s">
        <v>34</v>
      </c>
      <c r="D414" s="14" t="s">
        <v>35</v>
      </c>
      <c r="E414" s="14" t="s">
        <v>97</v>
      </c>
      <c r="F414" s="15">
        <v>5286</v>
      </c>
      <c r="G414" s="50">
        <v>2333</v>
      </c>
    </row>
    <row r="415" spans="1:7" hidden="1" outlineLevel="2" x14ac:dyDescent="0.3">
      <c r="A415" s="13">
        <v>2018</v>
      </c>
      <c r="B415" s="14" t="s">
        <v>236</v>
      </c>
      <c r="C415" s="14" t="s">
        <v>36</v>
      </c>
      <c r="D415" s="14" t="s">
        <v>37</v>
      </c>
      <c r="E415" s="14" t="s">
        <v>98</v>
      </c>
      <c r="F415" s="15">
        <v>191</v>
      </c>
      <c r="G415" s="50">
        <v>135</v>
      </c>
    </row>
    <row r="416" spans="1:7" hidden="1" outlineLevel="2" x14ac:dyDescent="0.3">
      <c r="A416" s="13">
        <v>2018</v>
      </c>
      <c r="B416" s="14" t="s">
        <v>236</v>
      </c>
      <c r="C416" s="14" t="s">
        <v>38</v>
      </c>
      <c r="D416" s="14" t="s">
        <v>39</v>
      </c>
      <c r="E416" s="14" t="s">
        <v>99</v>
      </c>
      <c r="F416" s="15">
        <v>28</v>
      </c>
      <c r="G416" s="50">
        <v>8</v>
      </c>
    </row>
    <row r="417" spans="1:7" hidden="1" outlineLevel="2" x14ac:dyDescent="0.3">
      <c r="A417" s="13">
        <v>2018</v>
      </c>
      <c r="B417" s="14" t="s">
        <v>234</v>
      </c>
      <c r="C417" s="14" t="s">
        <v>0</v>
      </c>
      <c r="D417" s="14" t="s">
        <v>1</v>
      </c>
      <c r="E417" s="14" t="s">
        <v>78</v>
      </c>
      <c r="F417" s="15">
        <v>507</v>
      </c>
      <c r="G417" s="50">
        <v>19</v>
      </c>
    </row>
    <row r="418" spans="1:7" hidden="1" outlineLevel="2" x14ac:dyDescent="0.3">
      <c r="A418" s="13">
        <v>2018</v>
      </c>
      <c r="B418" s="14" t="s">
        <v>234</v>
      </c>
      <c r="C418" s="14" t="s">
        <v>4</v>
      </c>
      <c r="D418" s="14" t="s">
        <v>5</v>
      </c>
      <c r="E418" s="14" t="s">
        <v>80</v>
      </c>
      <c r="F418" s="15">
        <v>6383</v>
      </c>
      <c r="G418" s="50">
        <v>169</v>
      </c>
    </row>
    <row r="419" spans="1:7" hidden="1" outlineLevel="2" x14ac:dyDescent="0.3">
      <c r="A419" s="13">
        <v>2018</v>
      </c>
      <c r="B419" s="14" t="s">
        <v>234</v>
      </c>
      <c r="C419" s="14" t="s">
        <v>6</v>
      </c>
      <c r="D419" s="14" t="s">
        <v>7</v>
      </c>
      <c r="E419" s="14" t="s">
        <v>81</v>
      </c>
      <c r="F419" s="15">
        <v>24</v>
      </c>
      <c r="G419" s="50">
        <v>1</v>
      </c>
    </row>
    <row r="420" spans="1:7" hidden="1" outlineLevel="2" x14ac:dyDescent="0.3">
      <c r="A420" s="13">
        <v>2018</v>
      </c>
      <c r="B420" s="14" t="s">
        <v>234</v>
      </c>
      <c r="C420" s="14" t="s">
        <v>8</v>
      </c>
      <c r="D420" s="14" t="s">
        <v>9</v>
      </c>
      <c r="E420" s="14" t="s">
        <v>82</v>
      </c>
      <c r="F420" s="15">
        <v>494</v>
      </c>
      <c r="G420" s="50">
        <v>14</v>
      </c>
    </row>
    <row r="421" spans="1:7" hidden="1" outlineLevel="2" x14ac:dyDescent="0.3">
      <c r="A421" s="13">
        <v>2018</v>
      </c>
      <c r="B421" s="14" t="s">
        <v>234</v>
      </c>
      <c r="C421" s="14" t="s">
        <v>10</v>
      </c>
      <c r="D421" s="14" t="s">
        <v>235</v>
      </c>
      <c r="E421" s="14" t="s">
        <v>83</v>
      </c>
      <c r="F421" s="15">
        <v>523</v>
      </c>
      <c r="G421" s="50">
        <v>13</v>
      </c>
    </row>
    <row r="422" spans="1:7" hidden="1" outlineLevel="2" x14ac:dyDescent="0.3">
      <c r="A422" s="13">
        <v>2018</v>
      </c>
      <c r="B422" s="14" t="s">
        <v>234</v>
      </c>
      <c r="C422" s="14" t="s">
        <v>11</v>
      </c>
      <c r="D422" s="14" t="s">
        <v>12</v>
      </c>
      <c r="E422" s="14" t="s">
        <v>84</v>
      </c>
      <c r="F422" s="15">
        <v>24886</v>
      </c>
      <c r="G422" s="50">
        <v>601</v>
      </c>
    </row>
    <row r="423" spans="1:7" hidden="1" outlineLevel="2" x14ac:dyDescent="0.3">
      <c r="A423" s="13">
        <v>2018</v>
      </c>
      <c r="B423" s="14" t="s">
        <v>234</v>
      </c>
      <c r="C423" s="14" t="s">
        <v>13</v>
      </c>
      <c r="D423" s="14" t="s">
        <v>14</v>
      </c>
      <c r="E423" s="14" t="s">
        <v>85</v>
      </c>
      <c r="F423" s="15">
        <v>1807</v>
      </c>
      <c r="G423" s="50">
        <v>30</v>
      </c>
    </row>
    <row r="424" spans="1:7" hidden="1" outlineLevel="2" x14ac:dyDescent="0.3">
      <c r="A424" s="13">
        <v>2018</v>
      </c>
      <c r="B424" s="14" t="s">
        <v>234</v>
      </c>
      <c r="C424" s="14" t="s">
        <v>15</v>
      </c>
      <c r="D424" s="14" t="s">
        <v>16</v>
      </c>
      <c r="E424" s="14" t="s">
        <v>86</v>
      </c>
      <c r="F424" s="15">
        <v>54974</v>
      </c>
      <c r="G424" s="50">
        <v>1519</v>
      </c>
    </row>
    <row r="425" spans="1:7" hidden="1" outlineLevel="2" x14ac:dyDescent="0.3">
      <c r="A425" s="13">
        <v>2018</v>
      </c>
      <c r="B425" s="14" t="s">
        <v>234</v>
      </c>
      <c r="C425" s="14" t="s">
        <v>17</v>
      </c>
      <c r="D425" s="14" t="s">
        <v>233</v>
      </c>
      <c r="E425" s="14" t="s">
        <v>87</v>
      </c>
      <c r="F425" s="15">
        <v>1211</v>
      </c>
      <c r="G425" s="50">
        <v>30</v>
      </c>
    </row>
    <row r="426" spans="1:7" hidden="1" outlineLevel="2" x14ac:dyDescent="0.3">
      <c r="A426" s="13">
        <v>2018</v>
      </c>
      <c r="B426" s="14" t="s">
        <v>234</v>
      </c>
      <c r="C426" s="14" t="s">
        <v>18</v>
      </c>
      <c r="D426" s="14" t="s">
        <v>19</v>
      </c>
      <c r="E426" s="14" t="s">
        <v>88</v>
      </c>
      <c r="F426" s="15">
        <v>1708</v>
      </c>
      <c r="G426" s="50">
        <v>38</v>
      </c>
    </row>
    <row r="427" spans="1:7" hidden="1" outlineLevel="2" x14ac:dyDescent="0.3">
      <c r="A427" s="13">
        <v>2018</v>
      </c>
      <c r="B427" s="14" t="s">
        <v>234</v>
      </c>
      <c r="C427" s="14" t="s">
        <v>20</v>
      </c>
      <c r="D427" s="14" t="s">
        <v>21</v>
      </c>
      <c r="E427" s="14" t="s">
        <v>89</v>
      </c>
      <c r="F427" s="15">
        <v>584</v>
      </c>
      <c r="G427" s="50">
        <v>17</v>
      </c>
    </row>
    <row r="428" spans="1:7" hidden="1" outlineLevel="2" x14ac:dyDescent="0.3">
      <c r="A428" s="13">
        <v>2018</v>
      </c>
      <c r="B428" s="14" t="s">
        <v>234</v>
      </c>
      <c r="C428" s="14" t="s">
        <v>22</v>
      </c>
      <c r="D428" s="14" t="s">
        <v>23</v>
      </c>
      <c r="E428" s="14" t="s">
        <v>90</v>
      </c>
      <c r="F428" s="15">
        <v>3627</v>
      </c>
      <c r="G428" s="50">
        <v>71</v>
      </c>
    </row>
    <row r="429" spans="1:7" hidden="1" outlineLevel="2" x14ac:dyDescent="0.3">
      <c r="A429" s="13">
        <v>2018</v>
      </c>
      <c r="B429" s="14" t="s">
        <v>234</v>
      </c>
      <c r="C429" s="14" t="s">
        <v>24</v>
      </c>
      <c r="D429" s="14" t="s">
        <v>231</v>
      </c>
      <c r="E429" s="14" t="s">
        <v>91</v>
      </c>
      <c r="F429" s="15">
        <v>6894</v>
      </c>
      <c r="G429" s="50">
        <v>126</v>
      </c>
    </row>
    <row r="430" spans="1:7" hidden="1" outlineLevel="2" x14ac:dyDescent="0.3">
      <c r="A430" s="13">
        <v>2018</v>
      </c>
      <c r="B430" s="14" t="s">
        <v>234</v>
      </c>
      <c r="C430" s="14" t="s">
        <v>24</v>
      </c>
      <c r="D430" s="14" t="s">
        <v>25</v>
      </c>
      <c r="E430" s="14" t="s">
        <v>92</v>
      </c>
      <c r="F430" s="15">
        <v>5382</v>
      </c>
      <c r="G430" s="50">
        <v>68</v>
      </c>
    </row>
    <row r="431" spans="1:7" hidden="1" outlineLevel="2" x14ac:dyDescent="0.3">
      <c r="A431" s="13">
        <v>2018</v>
      </c>
      <c r="B431" s="14" t="s">
        <v>234</v>
      </c>
      <c r="C431" s="14" t="s">
        <v>26</v>
      </c>
      <c r="D431" s="14" t="s">
        <v>27</v>
      </c>
      <c r="E431" s="14" t="s">
        <v>93</v>
      </c>
      <c r="F431" s="15">
        <v>17852</v>
      </c>
      <c r="G431" s="50">
        <v>381</v>
      </c>
    </row>
    <row r="432" spans="1:7" hidden="1" outlineLevel="2" x14ac:dyDescent="0.3">
      <c r="A432" s="13">
        <v>2018</v>
      </c>
      <c r="B432" s="14" t="s">
        <v>234</v>
      </c>
      <c r="C432" s="14" t="s">
        <v>28</v>
      </c>
      <c r="D432" s="14" t="s">
        <v>29</v>
      </c>
      <c r="E432" s="14" t="s">
        <v>94</v>
      </c>
      <c r="F432" s="15">
        <v>2596</v>
      </c>
      <c r="G432" s="50">
        <v>51</v>
      </c>
    </row>
    <row r="433" spans="1:7" hidden="1" outlineLevel="2" x14ac:dyDescent="0.3">
      <c r="A433" s="13">
        <v>2018</v>
      </c>
      <c r="B433" s="14" t="s">
        <v>234</v>
      </c>
      <c r="C433" s="14" t="s">
        <v>30</v>
      </c>
      <c r="D433" s="14" t="s">
        <v>31</v>
      </c>
      <c r="E433" s="14" t="s">
        <v>95</v>
      </c>
      <c r="F433" s="15">
        <v>26191</v>
      </c>
      <c r="G433" s="50">
        <v>495</v>
      </c>
    </row>
    <row r="434" spans="1:7" hidden="1" outlineLevel="2" x14ac:dyDescent="0.3">
      <c r="A434" s="13">
        <v>2018</v>
      </c>
      <c r="B434" s="14" t="s">
        <v>234</v>
      </c>
      <c r="C434" s="14" t="s">
        <v>32</v>
      </c>
      <c r="D434" s="14" t="s">
        <v>33</v>
      </c>
      <c r="E434" s="14" t="s">
        <v>96</v>
      </c>
      <c r="F434" s="15">
        <v>11244</v>
      </c>
      <c r="G434" s="50">
        <v>260</v>
      </c>
    </row>
    <row r="435" spans="1:7" hidden="1" outlineLevel="2" x14ac:dyDescent="0.3">
      <c r="A435" s="13">
        <v>2018</v>
      </c>
      <c r="B435" s="14" t="s">
        <v>234</v>
      </c>
      <c r="C435" s="14" t="s">
        <v>34</v>
      </c>
      <c r="D435" s="14" t="s">
        <v>35</v>
      </c>
      <c r="E435" s="14" t="s">
        <v>97</v>
      </c>
      <c r="F435" s="15">
        <v>2300</v>
      </c>
      <c r="G435" s="50">
        <v>55</v>
      </c>
    </row>
    <row r="436" spans="1:7" hidden="1" outlineLevel="2" x14ac:dyDescent="0.3">
      <c r="A436" s="13">
        <v>2018</v>
      </c>
      <c r="B436" s="14" t="s">
        <v>234</v>
      </c>
      <c r="C436" s="14" t="s">
        <v>38</v>
      </c>
      <c r="D436" s="14" t="s">
        <v>39</v>
      </c>
      <c r="E436" s="14" t="s">
        <v>99</v>
      </c>
      <c r="F436" s="15">
        <v>25</v>
      </c>
      <c r="G436" s="50">
        <v>1</v>
      </c>
    </row>
    <row r="437" spans="1:7" hidden="1" outlineLevel="2" x14ac:dyDescent="0.3">
      <c r="A437" s="13">
        <v>2018</v>
      </c>
      <c r="B437" s="14" t="s">
        <v>232</v>
      </c>
      <c r="C437" s="14" t="s">
        <v>4</v>
      </c>
      <c r="D437" s="14" t="s">
        <v>5</v>
      </c>
      <c r="E437" s="14" t="s">
        <v>80</v>
      </c>
      <c r="F437" s="15">
        <v>694</v>
      </c>
      <c r="G437" s="50">
        <v>3</v>
      </c>
    </row>
    <row r="438" spans="1:7" hidden="1" outlineLevel="2" x14ac:dyDescent="0.3">
      <c r="A438" s="13">
        <v>2018</v>
      </c>
      <c r="B438" s="14" t="s">
        <v>232</v>
      </c>
      <c r="C438" s="14" t="s">
        <v>8</v>
      </c>
      <c r="D438" s="14" t="s">
        <v>9</v>
      </c>
      <c r="E438" s="14" t="s">
        <v>82</v>
      </c>
      <c r="F438" s="15">
        <v>229</v>
      </c>
      <c r="G438" s="50">
        <v>1</v>
      </c>
    </row>
    <row r="439" spans="1:7" hidden="1" outlineLevel="2" x14ac:dyDescent="0.3">
      <c r="A439" s="13">
        <v>2018</v>
      </c>
      <c r="B439" s="14" t="s">
        <v>232</v>
      </c>
      <c r="C439" s="14" t="s">
        <v>11</v>
      </c>
      <c r="D439" s="14" t="s">
        <v>12</v>
      </c>
      <c r="E439" s="14" t="s">
        <v>84</v>
      </c>
      <c r="F439" s="15">
        <v>10636</v>
      </c>
      <c r="G439" s="50">
        <v>25</v>
      </c>
    </row>
    <row r="440" spans="1:7" hidden="1" outlineLevel="2" x14ac:dyDescent="0.3">
      <c r="A440" s="13">
        <v>2018</v>
      </c>
      <c r="B440" s="14" t="s">
        <v>232</v>
      </c>
      <c r="C440" s="14" t="s">
        <v>13</v>
      </c>
      <c r="D440" s="14" t="s">
        <v>14</v>
      </c>
      <c r="E440" s="14" t="s">
        <v>85</v>
      </c>
      <c r="F440" s="15">
        <v>707</v>
      </c>
      <c r="G440" s="50">
        <v>2</v>
      </c>
    </row>
    <row r="441" spans="1:7" hidden="1" outlineLevel="2" x14ac:dyDescent="0.3">
      <c r="A441" s="13">
        <v>2018</v>
      </c>
      <c r="B441" s="14" t="s">
        <v>232</v>
      </c>
      <c r="C441" s="14" t="s">
        <v>15</v>
      </c>
      <c r="D441" s="14" t="s">
        <v>16</v>
      </c>
      <c r="E441" s="14" t="s">
        <v>86</v>
      </c>
      <c r="F441" s="15">
        <v>7153</v>
      </c>
      <c r="G441" s="50">
        <v>16</v>
      </c>
    </row>
    <row r="442" spans="1:7" hidden="1" outlineLevel="2" x14ac:dyDescent="0.3">
      <c r="A442" s="13">
        <v>2018</v>
      </c>
      <c r="B442" s="14" t="s">
        <v>232</v>
      </c>
      <c r="C442" s="14" t="s">
        <v>17</v>
      </c>
      <c r="D442" s="14" t="s">
        <v>233</v>
      </c>
      <c r="E442" s="14" t="s">
        <v>87</v>
      </c>
      <c r="F442" s="15">
        <v>634</v>
      </c>
      <c r="G442" s="50">
        <v>2</v>
      </c>
    </row>
    <row r="443" spans="1:7" hidden="1" outlineLevel="2" x14ac:dyDescent="0.3">
      <c r="A443" s="13">
        <v>2018</v>
      </c>
      <c r="B443" s="14" t="s">
        <v>232</v>
      </c>
      <c r="C443" s="14" t="s">
        <v>18</v>
      </c>
      <c r="D443" s="14" t="s">
        <v>19</v>
      </c>
      <c r="E443" s="14" t="s">
        <v>88</v>
      </c>
      <c r="F443" s="15">
        <v>654</v>
      </c>
      <c r="G443" s="50">
        <v>2</v>
      </c>
    </row>
    <row r="444" spans="1:7" hidden="1" outlineLevel="2" x14ac:dyDescent="0.3">
      <c r="A444" s="13">
        <v>2018</v>
      </c>
      <c r="B444" s="14" t="s">
        <v>232</v>
      </c>
      <c r="C444" s="14" t="s">
        <v>22</v>
      </c>
      <c r="D444" s="14" t="s">
        <v>23</v>
      </c>
      <c r="E444" s="14" t="s">
        <v>90</v>
      </c>
      <c r="F444" s="15">
        <v>3092</v>
      </c>
      <c r="G444" s="50">
        <v>9</v>
      </c>
    </row>
    <row r="445" spans="1:7" hidden="1" outlineLevel="2" x14ac:dyDescent="0.3">
      <c r="A445" s="13">
        <v>2018</v>
      </c>
      <c r="B445" s="14" t="s">
        <v>232</v>
      </c>
      <c r="C445" s="14" t="s">
        <v>24</v>
      </c>
      <c r="D445" s="14" t="s">
        <v>231</v>
      </c>
      <c r="E445" s="14" t="s">
        <v>91</v>
      </c>
      <c r="F445" s="15">
        <v>4357</v>
      </c>
      <c r="G445" s="50">
        <v>14</v>
      </c>
    </row>
    <row r="446" spans="1:7" hidden="1" outlineLevel="2" x14ac:dyDescent="0.3">
      <c r="A446" s="13">
        <v>2018</v>
      </c>
      <c r="B446" s="14" t="s">
        <v>232</v>
      </c>
      <c r="C446" s="14" t="s">
        <v>24</v>
      </c>
      <c r="D446" s="14" t="s">
        <v>25</v>
      </c>
      <c r="E446" s="14" t="s">
        <v>92</v>
      </c>
      <c r="F446" s="15">
        <v>20362</v>
      </c>
      <c r="G446" s="50">
        <v>39</v>
      </c>
    </row>
    <row r="447" spans="1:7" hidden="1" outlineLevel="2" x14ac:dyDescent="0.3">
      <c r="A447" s="13">
        <v>2018</v>
      </c>
      <c r="B447" s="14" t="s">
        <v>232</v>
      </c>
      <c r="C447" s="14" t="s">
        <v>26</v>
      </c>
      <c r="D447" s="14" t="s">
        <v>27</v>
      </c>
      <c r="E447" s="14" t="s">
        <v>93</v>
      </c>
      <c r="F447" s="15">
        <v>6226</v>
      </c>
      <c r="G447" s="50">
        <v>18</v>
      </c>
    </row>
    <row r="448" spans="1:7" hidden="1" outlineLevel="2" x14ac:dyDescent="0.3">
      <c r="A448" s="13">
        <v>2018</v>
      </c>
      <c r="B448" s="14" t="s">
        <v>232</v>
      </c>
      <c r="C448" s="14" t="s">
        <v>28</v>
      </c>
      <c r="D448" s="14" t="s">
        <v>29</v>
      </c>
      <c r="E448" s="14" t="s">
        <v>94</v>
      </c>
      <c r="F448" s="15">
        <v>4307</v>
      </c>
      <c r="G448" s="50">
        <v>11</v>
      </c>
    </row>
    <row r="449" spans="1:7" hidden="1" outlineLevel="2" x14ac:dyDescent="0.3">
      <c r="A449" s="13">
        <v>2018</v>
      </c>
      <c r="B449" s="14" t="s">
        <v>232</v>
      </c>
      <c r="C449" s="14" t="s">
        <v>30</v>
      </c>
      <c r="D449" s="14" t="s">
        <v>31</v>
      </c>
      <c r="E449" s="14" t="s">
        <v>95</v>
      </c>
      <c r="F449" s="15">
        <v>10402</v>
      </c>
      <c r="G449" s="50">
        <v>27</v>
      </c>
    </row>
    <row r="450" spans="1:7" hidden="1" outlineLevel="2" x14ac:dyDescent="0.3">
      <c r="A450" s="13">
        <v>2018</v>
      </c>
      <c r="B450" s="14" t="s">
        <v>232</v>
      </c>
      <c r="C450" s="14" t="s">
        <v>32</v>
      </c>
      <c r="D450" s="14" t="s">
        <v>33</v>
      </c>
      <c r="E450" s="14" t="s">
        <v>96</v>
      </c>
      <c r="F450" s="15">
        <v>2368</v>
      </c>
      <c r="G450" s="50">
        <v>5</v>
      </c>
    </row>
    <row r="451" spans="1:7" hidden="1" outlineLevel="2" x14ac:dyDescent="0.3">
      <c r="A451" s="13">
        <v>2018</v>
      </c>
      <c r="B451" s="14" t="s">
        <v>232</v>
      </c>
      <c r="C451" s="14" t="s">
        <v>34</v>
      </c>
      <c r="D451" s="14" t="s">
        <v>35</v>
      </c>
      <c r="E451" s="14" t="s">
        <v>97</v>
      </c>
      <c r="F451" s="15">
        <v>254</v>
      </c>
      <c r="G451" s="50">
        <v>1</v>
      </c>
    </row>
    <row r="452" spans="1:7" hidden="1" outlineLevel="2" x14ac:dyDescent="0.3">
      <c r="A452" s="13">
        <v>2018</v>
      </c>
      <c r="B452" s="14" t="s">
        <v>230</v>
      </c>
      <c r="C452" s="14" t="s">
        <v>11</v>
      </c>
      <c r="D452" s="14" t="s">
        <v>12</v>
      </c>
      <c r="E452" s="14" t="s">
        <v>84</v>
      </c>
      <c r="F452" s="15">
        <v>42270</v>
      </c>
      <c r="G452" s="50">
        <v>10</v>
      </c>
    </row>
    <row r="453" spans="1:7" hidden="1" outlineLevel="2" x14ac:dyDescent="0.3">
      <c r="A453" s="13">
        <v>2018</v>
      </c>
      <c r="B453" s="14" t="s">
        <v>230</v>
      </c>
      <c r="C453" s="14" t="s">
        <v>13</v>
      </c>
      <c r="D453" s="14" t="s">
        <v>14</v>
      </c>
      <c r="E453" s="14" t="s">
        <v>85</v>
      </c>
      <c r="F453" s="15">
        <v>5040</v>
      </c>
      <c r="G453" s="50">
        <v>2</v>
      </c>
    </row>
    <row r="454" spans="1:7" hidden="1" outlineLevel="2" x14ac:dyDescent="0.3">
      <c r="A454" s="13">
        <v>2018</v>
      </c>
      <c r="B454" s="14" t="s">
        <v>230</v>
      </c>
      <c r="C454" s="14" t="s">
        <v>15</v>
      </c>
      <c r="D454" s="14" t="s">
        <v>16</v>
      </c>
      <c r="E454" s="14" t="s">
        <v>86</v>
      </c>
      <c r="F454" s="15">
        <v>6338</v>
      </c>
      <c r="G454" s="50">
        <v>3</v>
      </c>
    </row>
    <row r="455" spans="1:7" hidden="1" outlineLevel="2" x14ac:dyDescent="0.3">
      <c r="A455" s="13">
        <v>2018</v>
      </c>
      <c r="B455" s="14" t="s">
        <v>230</v>
      </c>
      <c r="C455" s="14" t="s">
        <v>24</v>
      </c>
      <c r="D455" s="14" t="s">
        <v>231</v>
      </c>
      <c r="E455" s="14" t="s">
        <v>91</v>
      </c>
      <c r="F455" s="15">
        <v>9306</v>
      </c>
      <c r="G455" s="50">
        <v>12</v>
      </c>
    </row>
    <row r="456" spans="1:7" hidden="1" outlineLevel="2" x14ac:dyDescent="0.3">
      <c r="A456" s="13">
        <v>2018</v>
      </c>
      <c r="B456" s="14" t="s">
        <v>230</v>
      </c>
      <c r="C456" s="14" t="s">
        <v>24</v>
      </c>
      <c r="D456" s="14" t="s">
        <v>25</v>
      </c>
      <c r="E456" s="14" t="s">
        <v>92</v>
      </c>
      <c r="F456" s="15">
        <v>309452</v>
      </c>
      <c r="G456" s="50">
        <v>40</v>
      </c>
    </row>
    <row r="457" spans="1:7" hidden="1" outlineLevel="2" x14ac:dyDescent="0.3">
      <c r="A457" s="13">
        <v>2018</v>
      </c>
      <c r="B457" s="14" t="s">
        <v>230</v>
      </c>
      <c r="C457" s="14" t="s">
        <v>28</v>
      </c>
      <c r="D457" s="14" t="s">
        <v>29</v>
      </c>
      <c r="E457" s="14" t="s">
        <v>94</v>
      </c>
      <c r="F457" s="15">
        <v>5566</v>
      </c>
      <c r="G457" s="50">
        <v>3</v>
      </c>
    </row>
    <row r="458" spans="1:7" hidden="1" outlineLevel="2" x14ac:dyDescent="0.3">
      <c r="A458" s="13">
        <v>2018</v>
      </c>
      <c r="B458" s="14" t="s">
        <v>230</v>
      </c>
      <c r="C458" s="14" t="s">
        <v>30</v>
      </c>
      <c r="D458" s="14" t="s">
        <v>31</v>
      </c>
      <c r="E458" s="14" t="s">
        <v>95</v>
      </c>
      <c r="F458" s="15">
        <v>582</v>
      </c>
      <c r="G458" s="50">
        <v>1</v>
      </c>
    </row>
    <row r="459" spans="1:7" hidden="1" outlineLevel="2" x14ac:dyDescent="0.3">
      <c r="A459" s="13">
        <v>2018</v>
      </c>
      <c r="B459" s="14" t="s">
        <v>230</v>
      </c>
      <c r="C459" s="14" t="s">
        <v>32</v>
      </c>
      <c r="D459" s="14" t="s">
        <v>33</v>
      </c>
      <c r="E459" s="14" t="s">
        <v>96</v>
      </c>
      <c r="F459" s="15">
        <v>1429</v>
      </c>
      <c r="G459" s="50">
        <v>1</v>
      </c>
    </row>
    <row r="460" spans="1:7" outlineLevel="1" collapsed="1" x14ac:dyDescent="0.3">
      <c r="A460" s="25" t="s">
        <v>106</v>
      </c>
      <c r="B460" s="17"/>
      <c r="C460" s="17"/>
      <c r="D460" s="17"/>
      <c r="E460" s="17"/>
      <c r="F460" s="18">
        <f>SUBTOTAL(9,F395:F459)</f>
        <v>831447</v>
      </c>
      <c r="G460" s="51">
        <f>SUBTOTAL(9,G395:G459)</f>
        <v>62758</v>
      </c>
    </row>
    <row r="461" spans="1:7" hidden="1" outlineLevel="2" x14ac:dyDescent="0.3">
      <c r="A461" s="19">
        <v>2017</v>
      </c>
      <c r="B461" t="s">
        <v>236</v>
      </c>
      <c r="C461" t="s">
        <v>0</v>
      </c>
      <c r="D461" t="s">
        <v>1</v>
      </c>
      <c r="E461" t="s">
        <v>78</v>
      </c>
      <c r="F461" s="11">
        <v>2269</v>
      </c>
      <c r="G461" s="52">
        <v>791</v>
      </c>
    </row>
    <row r="462" spans="1:7" hidden="1" outlineLevel="2" x14ac:dyDescent="0.3">
      <c r="A462" s="19">
        <v>2017</v>
      </c>
      <c r="B462" t="s">
        <v>236</v>
      </c>
      <c r="C462" t="s">
        <v>2</v>
      </c>
      <c r="D462" t="s">
        <v>3</v>
      </c>
      <c r="E462" t="s">
        <v>79</v>
      </c>
      <c r="F462" s="11">
        <v>23</v>
      </c>
      <c r="G462" s="52">
        <v>11</v>
      </c>
    </row>
    <row r="463" spans="1:7" hidden="1" outlineLevel="2" x14ac:dyDescent="0.3">
      <c r="A463" s="19">
        <v>2017</v>
      </c>
      <c r="B463" t="s">
        <v>236</v>
      </c>
      <c r="C463" t="s">
        <v>4</v>
      </c>
      <c r="D463" t="s">
        <v>5</v>
      </c>
      <c r="E463" t="s">
        <v>80</v>
      </c>
      <c r="F463" s="11">
        <v>15571</v>
      </c>
      <c r="G463" s="52">
        <v>4180</v>
      </c>
    </row>
    <row r="464" spans="1:7" hidden="1" outlineLevel="2" x14ac:dyDescent="0.3">
      <c r="A464" s="19">
        <v>2017</v>
      </c>
      <c r="B464" t="s">
        <v>236</v>
      </c>
      <c r="C464" t="s">
        <v>6</v>
      </c>
      <c r="D464" t="s">
        <v>7</v>
      </c>
      <c r="E464" t="s">
        <v>81</v>
      </c>
      <c r="F464" s="11">
        <v>31</v>
      </c>
      <c r="G464" s="52">
        <v>13</v>
      </c>
    </row>
    <row r="465" spans="1:7" hidden="1" outlineLevel="2" x14ac:dyDescent="0.3">
      <c r="A465" s="19">
        <v>2017</v>
      </c>
      <c r="B465" t="s">
        <v>236</v>
      </c>
      <c r="C465" t="s">
        <v>8</v>
      </c>
      <c r="D465" t="s">
        <v>9</v>
      </c>
      <c r="E465" t="s">
        <v>82</v>
      </c>
      <c r="F465" s="11">
        <v>366</v>
      </c>
      <c r="G465" s="52">
        <v>107</v>
      </c>
    </row>
    <row r="466" spans="1:7" hidden="1" outlineLevel="2" x14ac:dyDescent="0.3">
      <c r="A466" s="19">
        <v>2017</v>
      </c>
      <c r="B466" t="s">
        <v>236</v>
      </c>
      <c r="C466" t="s">
        <v>10</v>
      </c>
      <c r="D466" t="s">
        <v>235</v>
      </c>
      <c r="E466" t="s">
        <v>83</v>
      </c>
      <c r="F466" s="11">
        <v>9485</v>
      </c>
      <c r="G466" s="52">
        <v>5242</v>
      </c>
    </row>
    <row r="467" spans="1:7" hidden="1" outlineLevel="2" x14ac:dyDescent="0.3">
      <c r="A467" s="19">
        <v>2017</v>
      </c>
      <c r="B467" t="s">
        <v>236</v>
      </c>
      <c r="C467" t="s">
        <v>11</v>
      </c>
      <c r="D467" t="s">
        <v>12</v>
      </c>
      <c r="E467" t="s">
        <v>84</v>
      </c>
      <c r="F467" s="11">
        <v>40885</v>
      </c>
      <c r="G467" s="52">
        <v>12816</v>
      </c>
    </row>
    <row r="468" spans="1:7" hidden="1" outlineLevel="2" x14ac:dyDescent="0.3">
      <c r="A468" s="19">
        <v>2017</v>
      </c>
      <c r="B468" t="s">
        <v>236</v>
      </c>
      <c r="C468" t="s">
        <v>13</v>
      </c>
      <c r="D468" t="s">
        <v>14</v>
      </c>
      <c r="E468" t="s">
        <v>85</v>
      </c>
      <c r="F468" s="11">
        <v>2531</v>
      </c>
      <c r="G468" s="52">
        <v>952</v>
      </c>
    </row>
    <row r="469" spans="1:7" hidden="1" outlineLevel="2" x14ac:dyDescent="0.3">
      <c r="A469" s="19">
        <v>2017</v>
      </c>
      <c r="B469" t="s">
        <v>236</v>
      </c>
      <c r="C469" t="s">
        <v>15</v>
      </c>
      <c r="D469" t="s">
        <v>16</v>
      </c>
      <c r="E469" t="s">
        <v>86</v>
      </c>
      <c r="F469" s="11">
        <v>73438</v>
      </c>
      <c r="G469" s="52">
        <v>14103</v>
      </c>
    </row>
    <row r="470" spans="1:7" hidden="1" outlineLevel="2" x14ac:dyDescent="0.3">
      <c r="A470" s="19">
        <v>2017</v>
      </c>
      <c r="B470" t="s">
        <v>236</v>
      </c>
      <c r="C470" t="s">
        <v>17</v>
      </c>
      <c r="D470" t="s">
        <v>233</v>
      </c>
      <c r="E470" t="s">
        <v>87</v>
      </c>
      <c r="F470" s="11">
        <v>2973</v>
      </c>
      <c r="G470" s="52">
        <v>1232</v>
      </c>
    </row>
    <row r="471" spans="1:7" hidden="1" outlineLevel="2" x14ac:dyDescent="0.3">
      <c r="A471" s="19">
        <v>2017</v>
      </c>
      <c r="B471" t="s">
        <v>236</v>
      </c>
      <c r="C471" t="s">
        <v>18</v>
      </c>
      <c r="D471" t="s">
        <v>19</v>
      </c>
      <c r="E471" t="s">
        <v>88</v>
      </c>
      <c r="F471" s="11">
        <v>2518</v>
      </c>
      <c r="G471" s="52">
        <v>1224</v>
      </c>
    </row>
    <row r="472" spans="1:7" hidden="1" outlineLevel="2" x14ac:dyDescent="0.3">
      <c r="A472" s="19">
        <v>2017</v>
      </c>
      <c r="B472" t="s">
        <v>236</v>
      </c>
      <c r="C472" t="s">
        <v>20</v>
      </c>
      <c r="D472" t="s">
        <v>21</v>
      </c>
      <c r="E472" t="s">
        <v>89</v>
      </c>
      <c r="F472" s="11">
        <v>1744</v>
      </c>
      <c r="G472" s="52">
        <v>687</v>
      </c>
    </row>
    <row r="473" spans="1:7" hidden="1" outlineLevel="2" x14ac:dyDescent="0.3">
      <c r="A473" s="19">
        <v>2017</v>
      </c>
      <c r="B473" t="s">
        <v>236</v>
      </c>
      <c r="C473" t="s">
        <v>22</v>
      </c>
      <c r="D473" t="s">
        <v>23</v>
      </c>
      <c r="E473" t="s">
        <v>90</v>
      </c>
      <c r="F473" s="11">
        <v>8378</v>
      </c>
      <c r="G473" s="52">
        <v>4058</v>
      </c>
    </row>
    <row r="474" spans="1:7" hidden="1" outlineLevel="2" x14ac:dyDescent="0.3">
      <c r="A474" s="19">
        <v>2017</v>
      </c>
      <c r="B474" t="s">
        <v>236</v>
      </c>
      <c r="C474" t="s">
        <v>24</v>
      </c>
      <c r="D474" t="s">
        <v>231</v>
      </c>
      <c r="E474" t="s">
        <v>91</v>
      </c>
      <c r="F474" s="11">
        <v>6464</v>
      </c>
      <c r="G474" s="52">
        <v>2401</v>
      </c>
    </row>
    <row r="475" spans="1:7" hidden="1" outlineLevel="2" x14ac:dyDescent="0.3">
      <c r="A475" s="19">
        <v>2017</v>
      </c>
      <c r="B475" t="s">
        <v>236</v>
      </c>
      <c r="C475" t="s">
        <v>24</v>
      </c>
      <c r="D475" t="s">
        <v>25</v>
      </c>
      <c r="E475" t="s">
        <v>92</v>
      </c>
      <c r="F475" s="11">
        <v>283</v>
      </c>
      <c r="G475" s="52">
        <v>38</v>
      </c>
    </row>
    <row r="476" spans="1:7" hidden="1" outlineLevel="2" x14ac:dyDescent="0.3">
      <c r="A476" s="19">
        <v>2017</v>
      </c>
      <c r="B476" t="s">
        <v>236</v>
      </c>
      <c r="C476" t="s">
        <v>26</v>
      </c>
      <c r="D476" t="s">
        <v>27</v>
      </c>
      <c r="E476" t="s">
        <v>93</v>
      </c>
      <c r="F476" s="11">
        <v>5033</v>
      </c>
      <c r="G476" s="52">
        <v>627</v>
      </c>
    </row>
    <row r="477" spans="1:7" hidden="1" outlineLevel="2" x14ac:dyDescent="0.3">
      <c r="A477" s="19">
        <v>2017</v>
      </c>
      <c r="B477" t="s">
        <v>236</v>
      </c>
      <c r="C477" t="s">
        <v>28</v>
      </c>
      <c r="D477" t="s">
        <v>29</v>
      </c>
      <c r="E477" t="s">
        <v>94</v>
      </c>
      <c r="F477" s="11">
        <v>2339</v>
      </c>
      <c r="G477" s="52">
        <v>604</v>
      </c>
    </row>
    <row r="478" spans="1:7" hidden="1" outlineLevel="2" x14ac:dyDescent="0.3">
      <c r="A478" s="19">
        <v>2017</v>
      </c>
      <c r="B478" t="s">
        <v>236</v>
      </c>
      <c r="C478" t="s">
        <v>30</v>
      </c>
      <c r="D478" t="s">
        <v>31</v>
      </c>
      <c r="E478" t="s">
        <v>95</v>
      </c>
      <c r="F478" s="11">
        <v>11515</v>
      </c>
      <c r="G478" s="52">
        <v>3094</v>
      </c>
    </row>
    <row r="479" spans="1:7" hidden="1" outlineLevel="2" x14ac:dyDescent="0.3">
      <c r="A479" s="19">
        <v>2017</v>
      </c>
      <c r="B479" t="s">
        <v>236</v>
      </c>
      <c r="C479" t="s">
        <v>32</v>
      </c>
      <c r="D479" t="s">
        <v>33</v>
      </c>
      <c r="E479" t="s">
        <v>96</v>
      </c>
      <c r="F479" s="11">
        <v>6639</v>
      </c>
      <c r="G479" s="52">
        <v>1425</v>
      </c>
    </row>
    <row r="480" spans="1:7" hidden="1" outlineLevel="2" x14ac:dyDescent="0.3">
      <c r="A480" s="19">
        <v>2017</v>
      </c>
      <c r="B480" t="s">
        <v>236</v>
      </c>
      <c r="C480" t="s">
        <v>34</v>
      </c>
      <c r="D480" t="s">
        <v>35</v>
      </c>
      <c r="E480" t="s">
        <v>97</v>
      </c>
      <c r="F480" s="11">
        <v>5088</v>
      </c>
      <c r="G480" s="52">
        <v>2261</v>
      </c>
    </row>
    <row r="481" spans="1:7" hidden="1" outlineLevel="2" x14ac:dyDescent="0.3">
      <c r="A481" s="19">
        <v>2017</v>
      </c>
      <c r="B481" t="s">
        <v>236</v>
      </c>
      <c r="C481" t="s">
        <v>36</v>
      </c>
      <c r="D481" t="s">
        <v>37</v>
      </c>
      <c r="E481" t="s">
        <v>98</v>
      </c>
      <c r="F481" s="11">
        <v>192</v>
      </c>
      <c r="G481" s="52">
        <v>128</v>
      </c>
    </row>
    <row r="482" spans="1:7" hidden="1" outlineLevel="2" x14ac:dyDescent="0.3">
      <c r="A482" s="19">
        <v>2017</v>
      </c>
      <c r="B482" t="s">
        <v>236</v>
      </c>
      <c r="C482" t="s">
        <v>38</v>
      </c>
      <c r="D482" t="s">
        <v>39</v>
      </c>
      <c r="E482" t="s">
        <v>99</v>
      </c>
      <c r="F482" s="11">
        <v>41</v>
      </c>
      <c r="G482" s="52">
        <v>6</v>
      </c>
    </row>
    <row r="483" spans="1:7" hidden="1" outlineLevel="2" x14ac:dyDescent="0.3">
      <c r="A483" s="19">
        <v>2017</v>
      </c>
      <c r="B483" t="s">
        <v>234</v>
      </c>
      <c r="C483" t="s">
        <v>0</v>
      </c>
      <c r="D483" t="s">
        <v>1</v>
      </c>
      <c r="E483" t="s">
        <v>78</v>
      </c>
      <c r="F483" s="11">
        <v>323</v>
      </c>
      <c r="G483" s="52">
        <v>12</v>
      </c>
    </row>
    <row r="484" spans="1:7" hidden="1" outlineLevel="2" x14ac:dyDescent="0.3">
      <c r="A484" s="19">
        <v>2017</v>
      </c>
      <c r="B484" t="s">
        <v>234</v>
      </c>
      <c r="C484" t="s">
        <v>4</v>
      </c>
      <c r="D484" t="s">
        <v>5</v>
      </c>
      <c r="E484" t="s">
        <v>80</v>
      </c>
      <c r="F484" s="11">
        <v>6010</v>
      </c>
      <c r="G484" s="52">
        <v>166</v>
      </c>
    </row>
    <row r="485" spans="1:7" hidden="1" outlineLevel="2" x14ac:dyDescent="0.3">
      <c r="A485" s="19">
        <v>2017</v>
      </c>
      <c r="B485" t="s">
        <v>234</v>
      </c>
      <c r="C485" t="s">
        <v>6</v>
      </c>
      <c r="D485" t="s">
        <v>7</v>
      </c>
      <c r="E485" t="s">
        <v>81</v>
      </c>
      <c r="F485" s="11">
        <v>27</v>
      </c>
      <c r="G485" s="52">
        <v>1</v>
      </c>
    </row>
    <row r="486" spans="1:7" hidden="1" outlineLevel="2" x14ac:dyDescent="0.3">
      <c r="A486" s="19">
        <v>2017</v>
      </c>
      <c r="B486" t="s">
        <v>234</v>
      </c>
      <c r="C486" t="s">
        <v>8</v>
      </c>
      <c r="D486" t="s">
        <v>9</v>
      </c>
      <c r="E486" t="s">
        <v>82</v>
      </c>
      <c r="F486" s="11">
        <v>494</v>
      </c>
      <c r="G486" s="52">
        <v>14</v>
      </c>
    </row>
    <row r="487" spans="1:7" hidden="1" outlineLevel="2" x14ac:dyDescent="0.3">
      <c r="A487" s="19">
        <v>2017</v>
      </c>
      <c r="B487" t="s">
        <v>234</v>
      </c>
      <c r="C487" t="s">
        <v>10</v>
      </c>
      <c r="D487" t="s">
        <v>235</v>
      </c>
      <c r="E487" t="s">
        <v>83</v>
      </c>
      <c r="F487" s="11">
        <v>466</v>
      </c>
      <c r="G487" s="52">
        <v>13</v>
      </c>
    </row>
    <row r="488" spans="1:7" hidden="1" outlineLevel="2" x14ac:dyDescent="0.3">
      <c r="A488" s="19">
        <v>2017</v>
      </c>
      <c r="B488" t="s">
        <v>234</v>
      </c>
      <c r="C488" t="s">
        <v>11</v>
      </c>
      <c r="D488" t="s">
        <v>12</v>
      </c>
      <c r="E488" t="s">
        <v>84</v>
      </c>
      <c r="F488" s="11">
        <v>23478</v>
      </c>
      <c r="G488" s="52">
        <v>558</v>
      </c>
    </row>
    <row r="489" spans="1:7" hidden="1" outlineLevel="2" x14ac:dyDescent="0.3">
      <c r="A489" s="19">
        <v>2017</v>
      </c>
      <c r="B489" t="s">
        <v>234</v>
      </c>
      <c r="C489" t="s">
        <v>13</v>
      </c>
      <c r="D489" t="s">
        <v>14</v>
      </c>
      <c r="E489" t="s">
        <v>85</v>
      </c>
      <c r="F489" s="11">
        <v>1538</v>
      </c>
      <c r="G489" s="52">
        <v>27</v>
      </c>
    </row>
    <row r="490" spans="1:7" hidden="1" outlineLevel="2" x14ac:dyDescent="0.3">
      <c r="A490" s="19">
        <v>2017</v>
      </c>
      <c r="B490" t="s">
        <v>234</v>
      </c>
      <c r="C490" t="s">
        <v>15</v>
      </c>
      <c r="D490" t="s">
        <v>16</v>
      </c>
      <c r="E490" t="s">
        <v>86</v>
      </c>
      <c r="F490" s="11">
        <v>47044</v>
      </c>
      <c r="G490" s="52">
        <v>1307</v>
      </c>
    </row>
    <row r="491" spans="1:7" hidden="1" outlineLevel="2" x14ac:dyDescent="0.3">
      <c r="A491" s="19">
        <v>2017</v>
      </c>
      <c r="B491" t="s">
        <v>234</v>
      </c>
      <c r="C491" t="s">
        <v>17</v>
      </c>
      <c r="D491" t="s">
        <v>233</v>
      </c>
      <c r="E491" t="s">
        <v>87</v>
      </c>
      <c r="F491" s="11">
        <v>1414</v>
      </c>
      <c r="G491" s="52">
        <v>35</v>
      </c>
    </row>
    <row r="492" spans="1:7" hidden="1" outlineLevel="2" x14ac:dyDescent="0.3">
      <c r="A492" s="19">
        <v>2017</v>
      </c>
      <c r="B492" t="s">
        <v>234</v>
      </c>
      <c r="C492" t="s">
        <v>18</v>
      </c>
      <c r="D492" t="s">
        <v>19</v>
      </c>
      <c r="E492" t="s">
        <v>88</v>
      </c>
      <c r="F492" s="11">
        <v>1813</v>
      </c>
      <c r="G492" s="52">
        <v>43</v>
      </c>
    </row>
    <row r="493" spans="1:7" hidden="1" outlineLevel="2" x14ac:dyDescent="0.3">
      <c r="A493" s="19">
        <v>2017</v>
      </c>
      <c r="B493" t="s">
        <v>234</v>
      </c>
      <c r="C493" t="s">
        <v>20</v>
      </c>
      <c r="D493" t="s">
        <v>21</v>
      </c>
      <c r="E493" t="s">
        <v>89</v>
      </c>
      <c r="F493" s="11">
        <v>463</v>
      </c>
      <c r="G493" s="52">
        <v>13</v>
      </c>
    </row>
    <row r="494" spans="1:7" hidden="1" outlineLevel="2" x14ac:dyDescent="0.3">
      <c r="A494" s="19">
        <v>2017</v>
      </c>
      <c r="B494" t="s">
        <v>234</v>
      </c>
      <c r="C494" t="s">
        <v>22</v>
      </c>
      <c r="D494" t="s">
        <v>23</v>
      </c>
      <c r="E494" t="s">
        <v>90</v>
      </c>
      <c r="F494" s="11">
        <v>3724</v>
      </c>
      <c r="G494" s="52">
        <v>70</v>
      </c>
    </row>
    <row r="495" spans="1:7" hidden="1" outlineLevel="2" x14ac:dyDescent="0.3">
      <c r="A495" s="19">
        <v>2017</v>
      </c>
      <c r="B495" t="s">
        <v>234</v>
      </c>
      <c r="C495" t="s">
        <v>24</v>
      </c>
      <c r="D495" t="s">
        <v>231</v>
      </c>
      <c r="E495" t="s">
        <v>91</v>
      </c>
      <c r="F495" s="11">
        <v>5971</v>
      </c>
      <c r="G495" s="52">
        <v>120</v>
      </c>
    </row>
    <row r="496" spans="1:7" hidden="1" outlineLevel="2" x14ac:dyDescent="0.3">
      <c r="A496" s="19">
        <v>2017</v>
      </c>
      <c r="B496" t="s">
        <v>234</v>
      </c>
      <c r="C496" t="s">
        <v>24</v>
      </c>
      <c r="D496" t="s">
        <v>25</v>
      </c>
      <c r="E496" t="s">
        <v>92</v>
      </c>
      <c r="F496" s="11">
        <v>4704</v>
      </c>
      <c r="G496" s="52">
        <v>63</v>
      </c>
    </row>
    <row r="497" spans="1:7" hidden="1" outlineLevel="2" x14ac:dyDescent="0.3">
      <c r="A497" s="19">
        <v>2017</v>
      </c>
      <c r="B497" t="s">
        <v>234</v>
      </c>
      <c r="C497" t="s">
        <v>26</v>
      </c>
      <c r="D497" t="s">
        <v>27</v>
      </c>
      <c r="E497" t="s">
        <v>93</v>
      </c>
      <c r="F497" s="11">
        <v>17672</v>
      </c>
      <c r="G497" s="52">
        <v>383</v>
      </c>
    </row>
    <row r="498" spans="1:7" hidden="1" outlineLevel="2" x14ac:dyDescent="0.3">
      <c r="A498" s="19">
        <v>2017</v>
      </c>
      <c r="B498" t="s">
        <v>234</v>
      </c>
      <c r="C498" t="s">
        <v>28</v>
      </c>
      <c r="D498" t="s">
        <v>29</v>
      </c>
      <c r="E498" t="s">
        <v>94</v>
      </c>
      <c r="F498" s="11">
        <v>2839</v>
      </c>
      <c r="G498" s="52">
        <v>54</v>
      </c>
    </row>
    <row r="499" spans="1:7" hidden="1" outlineLevel="2" x14ac:dyDescent="0.3">
      <c r="A499" s="19">
        <v>2017</v>
      </c>
      <c r="B499" t="s">
        <v>234</v>
      </c>
      <c r="C499" t="s">
        <v>30</v>
      </c>
      <c r="D499" t="s">
        <v>31</v>
      </c>
      <c r="E499" t="s">
        <v>95</v>
      </c>
      <c r="F499" s="11">
        <v>24817</v>
      </c>
      <c r="G499" s="52">
        <v>466</v>
      </c>
    </row>
    <row r="500" spans="1:7" hidden="1" outlineLevel="2" x14ac:dyDescent="0.3">
      <c r="A500" s="19">
        <v>2017</v>
      </c>
      <c r="B500" t="s">
        <v>234</v>
      </c>
      <c r="C500" t="s">
        <v>32</v>
      </c>
      <c r="D500" t="s">
        <v>33</v>
      </c>
      <c r="E500" t="s">
        <v>96</v>
      </c>
      <c r="F500" s="11">
        <v>8944</v>
      </c>
      <c r="G500" s="52">
        <v>215</v>
      </c>
    </row>
    <row r="501" spans="1:7" hidden="1" outlineLevel="2" x14ac:dyDescent="0.3">
      <c r="A501" s="19">
        <v>2017</v>
      </c>
      <c r="B501" t="s">
        <v>234</v>
      </c>
      <c r="C501" t="s">
        <v>34</v>
      </c>
      <c r="D501" t="s">
        <v>35</v>
      </c>
      <c r="E501" t="s">
        <v>97</v>
      </c>
      <c r="F501" s="11">
        <v>1642</v>
      </c>
      <c r="G501" s="52">
        <v>43</v>
      </c>
    </row>
    <row r="502" spans="1:7" hidden="1" outlineLevel="2" x14ac:dyDescent="0.3">
      <c r="A502" s="19">
        <v>2017</v>
      </c>
      <c r="B502" t="s">
        <v>234</v>
      </c>
      <c r="C502" t="s">
        <v>36</v>
      </c>
      <c r="D502" t="s">
        <v>37</v>
      </c>
      <c r="E502" t="s">
        <v>98</v>
      </c>
      <c r="F502" s="11">
        <v>73</v>
      </c>
      <c r="G502" s="52">
        <v>1</v>
      </c>
    </row>
    <row r="503" spans="1:7" hidden="1" outlineLevel="2" x14ac:dyDescent="0.3">
      <c r="A503" s="19">
        <v>2017</v>
      </c>
      <c r="B503" t="s">
        <v>232</v>
      </c>
      <c r="C503" t="s">
        <v>4</v>
      </c>
      <c r="D503" t="s">
        <v>5</v>
      </c>
      <c r="E503" t="s">
        <v>80</v>
      </c>
      <c r="F503" s="11">
        <v>476</v>
      </c>
      <c r="G503" s="52">
        <v>2</v>
      </c>
    </row>
    <row r="504" spans="1:7" hidden="1" outlineLevel="2" x14ac:dyDescent="0.3">
      <c r="A504" s="19">
        <v>2017</v>
      </c>
      <c r="B504" t="s">
        <v>232</v>
      </c>
      <c r="C504" t="s">
        <v>8</v>
      </c>
      <c r="D504" t="s">
        <v>9</v>
      </c>
      <c r="E504" t="s">
        <v>82</v>
      </c>
      <c r="F504" s="11">
        <v>234</v>
      </c>
      <c r="G504" s="52">
        <v>1</v>
      </c>
    </row>
    <row r="505" spans="1:7" hidden="1" outlineLevel="2" x14ac:dyDescent="0.3">
      <c r="A505" s="19">
        <v>2017</v>
      </c>
      <c r="B505" t="s">
        <v>232</v>
      </c>
      <c r="C505" t="s">
        <v>11</v>
      </c>
      <c r="D505" t="s">
        <v>12</v>
      </c>
      <c r="E505" t="s">
        <v>84</v>
      </c>
      <c r="F505" s="11">
        <v>9894</v>
      </c>
      <c r="G505" s="52">
        <v>22</v>
      </c>
    </row>
    <row r="506" spans="1:7" hidden="1" outlineLevel="2" x14ac:dyDescent="0.3">
      <c r="A506" s="19">
        <v>2017</v>
      </c>
      <c r="B506" t="s">
        <v>232</v>
      </c>
      <c r="C506" t="s">
        <v>13</v>
      </c>
      <c r="D506" t="s">
        <v>14</v>
      </c>
      <c r="E506" t="s">
        <v>85</v>
      </c>
      <c r="F506" s="11">
        <v>2137</v>
      </c>
      <c r="G506" s="52">
        <v>3</v>
      </c>
    </row>
    <row r="507" spans="1:7" hidden="1" outlineLevel="2" x14ac:dyDescent="0.3">
      <c r="A507" s="19">
        <v>2017</v>
      </c>
      <c r="B507" t="s">
        <v>232</v>
      </c>
      <c r="C507" t="s">
        <v>15</v>
      </c>
      <c r="D507" t="s">
        <v>25</v>
      </c>
      <c r="E507" t="s">
        <v>92</v>
      </c>
      <c r="F507" s="11">
        <v>632</v>
      </c>
      <c r="G507" s="52">
        <v>1</v>
      </c>
    </row>
    <row r="508" spans="1:7" hidden="1" outlineLevel="2" x14ac:dyDescent="0.3">
      <c r="A508" s="19">
        <v>2017</v>
      </c>
      <c r="B508" t="s">
        <v>232</v>
      </c>
      <c r="C508" t="s">
        <v>15</v>
      </c>
      <c r="D508" t="s">
        <v>16</v>
      </c>
      <c r="E508" t="s">
        <v>86</v>
      </c>
      <c r="F508" s="11">
        <v>6099</v>
      </c>
      <c r="G508" s="52">
        <v>16</v>
      </c>
    </row>
    <row r="509" spans="1:7" hidden="1" outlineLevel="2" x14ac:dyDescent="0.3">
      <c r="A509" s="19">
        <v>2017</v>
      </c>
      <c r="B509" t="s">
        <v>232</v>
      </c>
      <c r="C509" t="s">
        <v>17</v>
      </c>
      <c r="D509" t="s">
        <v>233</v>
      </c>
      <c r="E509" t="s">
        <v>87</v>
      </c>
      <c r="F509" s="11">
        <v>558</v>
      </c>
      <c r="G509" s="52">
        <v>2</v>
      </c>
    </row>
    <row r="510" spans="1:7" hidden="1" outlineLevel="2" x14ac:dyDescent="0.3">
      <c r="A510" s="19">
        <v>2017</v>
      </c>
      <c r="B510" t="s">
        <v>232</v>
      </c>
      <c r="C510" t="s">
        <v>18</v>
      </c>
      <c r="D510" t="s">
        <v>19</v>
      </c>
      <c r="E510" t="s">
        <v>88</v>
      </c>
      <c r="F510" s="11">
        <v>900</v>
      </c>
      <c r="G510" s="52">
        <v>3</v>
      </c>
    </row>
    <row r="511" spans="1:7" hidden="1" outlineLevel="2" x14ac:dyDescent="0.3">
      <c r="A511" s="19">
        <v>2017</v>
      </c>
      <c r="B511" t="s">
        <v>232</v>
      </c>
      <c r="C511" t="s">
        <v>22</v>
      </c>
      <c r="D511" t="s">
        <v>23</v>
      </c>
      <c r="E511" t="s">
        <v>90</v>
      </c>
      <c r="F511" s="11">
        <v>2684</v>
      </c>
      <c r="G511" s="52">
        <v>8</v>
      </c>
    </row>
    <row r="512" spans="1:7" hidden="1" outlineLevel="2" x14ac:dyDescent="0.3">
      <c r="A512" s="19">
        <v>2017</v>
      </c>
      <c r="B512" t="s">
        <v>232</v>
      </c>
      <c r="C512" t="s">
        <v>24</v>
      </c>
      <c r="D512" t="s">
        <v>231</v>
      </c>
      <c r="E512" t="s">
        <v>91</v>
      </c>
      <c r="F512" s="11">
        <v>4796</v>
      </c>
      <c r="G512" s="52">
        <v>16</v>
      </c>
    </row>
    <row r="513" spans="1:7" hidden="1" outlineLevel="2" x14ac:dyDescent="0.3">
      <c r="A513" s="19">
        <v>2017</v>
      </c>
      <c r="B513" t="s">
        <v>232</v>
      </c>
      <c r="C513" t="s">
        <v>24</v>
      </c>
      <c r="D513" t="s">
        <v>25</v>
      </c>
      <c r="E513" t="s">
        <v>92</v>
      </c>
      <c r="F513" s="11">
        <v>14961</v>
      </c>
      <c r="G513" s="52">
        <v>33</v>
      </c>
    </row>
    <row r="514" spans="1:7" hidden="1" outlineLevel="2" x14ac:dyDescent="0.3">
      <c r="A514" s="19">
        <v>2017</v>
      </c>
      <c r="B514" t="s">
        <v>232</v>
      </c>
      <c r="C514" t="s">
        <v>26</v>
      </c>
      <c r="D514" t="s">
        <v>27</v>
      </c>
      <c r="E514" t="s">
        <v>93</v>
      </c>
      <c r="F514" s="11">
        <v>5879</v>
      </c>
      <c r="G514" s="52">
        <v>18</v>
      </c>
    </row>
    <row r="515" spans="1:7" hidden="1" outlineLevel="2" x14ac:dyDescent="0.3">
      <c r="A515" s="19">
        <v>2017</v>
      </c>
      <c r="B515" t="s">
        <v>232</v>
      </c>
      <c r="C515" t="s">
        <v>28</v>
      </c>
      <c r="D515" t="s">
        <v>29</v>
      </c>
      <c r="E515" t="s">
        <v>94</v>
      </c>
      <c r="F515" s="11">
        <v>3486</v>
      </c>
      <c r="G515" s="52">
        <v>9</v>
      </c>
    </row>
    <row r="516" spans="1:7" hidden="1" outlineLevel="2" x14ac:dyDescent="0.3">
      <c r="A516" s="19">
        <v>2017</v>
      </c>
      <c r="B516" t="s">
        <v>232</v>
      </c>
      <c r="C516" t="s">
        <v>30</v>
      </c>
      <c r="D516" t="s">
        <v>31</v>
      </c>
      <c r="E516" t="s">
        <v>95</v>
      </c>
      <c r="F516" s="11">
        <v>8974</v>
      </c>
      <c r="G516" s="52">
        <v>24</v>
      </c>
    </row>
    <row r="517" spans="1:7" hidden="1" outlineLevel="2" x14ac:dyDescent="0.3">
      <c r="A517" s="19">
        <v>2017</v>
      </c>
      <c r="B517" t="s">
        <v>232</v>
      </c>
      <c r="C517" t="s">
        <v>32</v>
      </c>
      <c r="D517" t="s">
        <v>33</v>
      </c>
      <c r="E517" t="s">
        <v>96</v>
      </c>
      <c r="F517" s="11">
        <v>2452</v>
      </c>
      <c r="G517" s="52">
        <v>5</v>
      </c>
    </row>
    <row r="518" spans="1:7" hidden="1" outlineLevel="2" x14ac:dyDescent="0.3">
      <c r="A518" s="19">
        <v>2017</v>
      </c>
      <c r="B518" t="s">
        <v>232</v>
      </c>
      <c r="C518" t="s">
        <v>34</v>
      </c>
      <c r="D518" t="s">
        <v>35</v>
      </c>
      <c r="E518" t="s">
        <v>97</v>
      </c>
      <c r="F518" s="11">
        <v>517</v>
      </c>
      <c r="G518" s="52">
        <v>2</v>
      </c>
    </row>
    <row r="519" spans="1:7" hidden="1" outlineLevel="2" x14ac:dyDescent="0.3">
      <c r="A519" s="19">
        <v>2017</v>
      </c>
      <c r="B519" t="s">
        <v>230</v>
      </c>
      <c r="C519" t="s">
        <v>11</v>
      </c>
      <c r="D519" t="s">
        <v>12</v>
      </c>
      <c r="E519" t="s">
        <v>84</v>
      </c>
      <c r="F519" s="11">
        <v>40009</v>
      </c>
      <c r="G519" s="52">
        <v>10</v>
      </c>
    </row>
    <row r="520" spans="1:7" hidden="1" outlineLevel="2" x14ac:dyDescent="0.3">
      <c r="A520" s="19">
        <v>2017</v>
      </c>
      <c r="B520" t="s">
        <v>230</v>
      </c>
      <c r="C520" t="s">
        <v>13</v>
      </c>
      <c r="D520" t="s">
        <v>14</v>
      </c>
      <c r="E520" t="s">
        <v>85</v>
      </c>
      <c r="F520" s="11">
        <v>3294</v>
      </c>
      <c r="G520" s="52">
        <v>1</v>
      </c>
    </row>
    <row r="521" spans="1:7" hidden="1" outlineLevel="2" x14ac:dyDescent="0.3">
      <c r="A521" s="19">
        <v>2017</v>
      </c>
      <c r="B521" t="s">
        <v>230</v>
      </c>
      <c r="C521" t="s">
        <v>15</v>
      </c>
      <c r="D521" t="s">
        <v>16</v>
      </c>
      <c r="E521" t="s">
        <v>86</v>
      </c>
      <c r="F521" s="11">
        <v>4381</v>
      </c>
      <c r="G521" s="52">
        <v>3</v>
      </c>
    </row>
    <row r="522" spans="1:7" hidden="1" outlineLevel="2" x14ac:dyDescent="0.3">
      <c r="A522" s="19">
        <v>2017</v>
      </c>
      <c r="B522" t="s">
        <v>230</v>
      </c>
      <c r="C522" t="s">
        <v>24</v>
      </c>
      <c r="D522" t="s">
        <v>231</v>
      </c>
      <c r="E522" t="s">
        <v>91</v>
      </c>
      <c r="F522" s="11">
        <v>9163</v>
      </c>
      <c r="G522" s="52">
        <v>12</v>
      </c>
    </row>
    <row r="523" spans="1:7" hidden="1" outlineLevel="2" x14ac:dyDescent="0.3">
      <c r="A523" s="19">
        <v>2017</v>
      </c>
      <c r="B523" t="s">
        <v>230</v>
      </c>
      <c r="C523" t="s">
        <v>24</v>
      </c>
      <c r="D523" t="s">
        <v>25</v>
      </c>
      <c r="E523" t="s">
        <v>92</v>
      </c>
      <c r="F523" s="11">
        <v>295425</v>
      </c>
      <c r="G523" s="52">
        <v>39</v>
      </c>
    </row>
    <row r="524" spans="1:7" hidden="1" outlineLevel="2" x14ac:dyDescent="0.3">
      <c r="A524" s="19">
        <v>2017</v>
      </c>
      <c r="B524" t="s">
        <v>230</v>
      </c>
      <c r="C524" t="s">
        <v>28</v>
      </c>
      <c r="D524" t="s">
        <v>29</v>
      </c>
      <c r="E524" t="s">
        <v>94</v>
      </c>
      <c r="F524" s="11">
        <v>5069</v>
      </c>
      <c r="G524" s="52">
        <v>3</v>
      </c>
    </row>
    <row r="525" spans="1:7" hidden="1" outlineLevel="2" x14ac:dyDescent="0.3">
      <c r="A525" s="19">
        <v>2017</v>
      </c>
      <c r="B525" t="s">
        <v>230</v>
      </c>
      <c r="C525" t="s">
        <v>30</v>
      </c>
      <c r="D525" t="s">
        <v>31</v>
      </c>
      <c r="E525" t="s">
        <v>95</v>
      </c>
      <c r="F525" s="11">
        <v>551</v>
      </c>
      <c r="G525" s="52">
        <v>1</v>
      </c>
    </row>
    <row r="526" spans="1:7" ht="15" hidden="1" outlineLevel="2" thickBot="1" x14ac:dyDescent="0.35">
      <c r="A526" s="83">
        <v>2017</v>
      </c>
      <c r="B526" s="84" t="s">
        <v>230</v>
      </c>
      <c r="C526" s="84" t="s">
        <v>32</v>
      </c>
      <c r="D526" s="84" t="s">
        <v>33</v>
      </c>
      <c r="E526" s="84" t="s">
        <v>96</v>
      </c>
      <c r="F526" s="85">
        <v>4448</v>
      </c>
      <c r="G526" s="86">
        <v>1</v>
      </c>
    </row>
    <row r="527" spans="1:7" x14ac:dyDescent="0.3">
      <c r="A527" s="87" t="s">
        <v>355</v>
      </c>
      <c r="B527" s="11"/>
      <c r="C527" s="11"/>
      <c r="D527" s="11"/>
      <c r="E527" s="12"/>
      <c r="F527"/>
      <c r="G527"/>
    </row>
    <row r="529" spans="1:5" x14ac:dyDescent="0.3">
      <c r="A529" s="188" t="s">
        <v>353</v>
      </c>
      <c r="B529" s="189"/>
      <c r="C529" s="189"/>
      <c r="D529" s="189"/>
      <c r="E529" s="189"/>
    </row>
  </sheetData>
  <mergeCells count="2">
    <mergeCell ref="A529:E529"/>
    <mergeCell ref="A1:H1"/>
  </mergeCells>
  <hyperlinks>
    <hyperlink ref="A527" location="'inhoudstafel-sommaire'!A1" display="inhoudstafel - sommaire" xr:uid="{D12C5725-73D2-4F86-8C43-59143A4C34B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E1F15-7911-42CF-8BE1-9D80200E6583}">
  <dimension ref="A1:H139"/>
  <sheetViews>
    <sheetView workbookViewId="0">
      <selection sqref="A1:H1"/>
    </sheetView>
  </sheetViews>
  <sheetFormatPr defaultRowHeight="14.4" outlineLevelRow="2" x14ac:dyDescent="0.3"/>
  <cols>
    <col min="1" max="1" width="15" bestFit="1" customWidth="1"/>
    <col min="2" max="2" width="41" customWidth="1"/>
    <col min="3" max="3" width="7.5546875" bestFit="1" customWidth="1"/>
    <col min="4" max="7" width="41" customWidth="1"/>
  </cols>
  <sheetData>
    <row r="1" spans="1:8" ht="195.6" customHeight="1" thickBot="1" x14ac:dyDescent="0.35">
      <c r="A1" s="174" t="s">
        <v>551</v>
      </c>
      <c r="B1" s="175"/>
      <c r="C1" s="175"/>
      <c r="D1" s="175"/>
      <c r="E1" s="175"/>
      <c r="F1" s="175"/>
      <c r="G1" s="175"/>
      <c r="H1" s="175"/>
    </row>
    <row r="2" spans="1:8" ht="15" thickBot="1" x14ac:dyDescent="0.35"/>
    <row r="3" spans="1:8" ht="54.6" thickBot="1" x14ac:dyDescent="0.4">
      <c r="A3" s="55" t="s">
        <v>340</v>
      </c>
      <c r="B3" s="42" t="s">
        <v>349</v>
      </c>
      <c r="C3" s="42" t="s">
        <v>237</v>
      </c>
      <c r="D3" s="42" t="s">
        <v>351</v>
      </c>
      <c r="E3" s="42" t="s">
        <v>350</v>
      </c>
      <c r="F3" s="42" t="s">
        <v>336</v>
      </c>
      <c r="G3" s="153" t="s">
        <v>352</v>
      </c>
    </row>
    <row r="4" spans="1:8" outlineLevel="2" x14ac:dyDescent="0.3">
      <c r="A4" s="19" t="s">
        <v>357</v>
      </c>
      <c r="B4" t="s">
        <v>234</v>
      </c>
      <c r="C4" t="s">
        <v>0</v>
      </c>
      <c r="D4" t="s">
        <v>1</v>
      </c>
      <c r="E4" t="s">
        <v>78</v>
      </c>
      <c r="F4" s="11">
        <v>693</v>
      </c>
      <c r="G4" s="52">
        <v>24</v>
      </c>
    </row>
    <row r="5" spans="1:8" outlineLevel="2" x14ac:dyDescent="0.3">
      <c r="A5" s="19" t="s">
        <v>357</v>
      </c>
      <c r="B5" t="s">
        <v>234</v>
      </c>
      <c r="C5" t="s">
        <v>4</v>
      </c>
      <c r="D5" t="s">
        <v>5</v>
      </c>
      <c r="E5" t="s">
        <v>494</v>
      </c>
      <c r="F5" s="11">
        <v>8029</v>
      </c>
      <c r="G5" s="52">
        <v>213</v>
      </c>
    </row>
    <row r="6" spans="1:8" outlineLevel="2" x14ac:dyDescent="0.3">
      <c r="A6" s="19" t="s">
        <v>357</v>
      </c>
      <c r="B6" t="s">
        <v>234</v>
      </c>
      <c r="C6" t="s">
        <v>6</v>
      </c>
      <c r="D6" t="s">
        <v>7</v>
      </c>
      <c r="E6" t="s">
        <v>81</v>
      </c>
      <c r="F6" s="11">
        <v>32</v>
      </c>
      <c r="G6" s="52">
        <v>1</v>
      </c>
    </row>
    <row r="7" spans="1:8" outlineLevel="2" x14ac:dyDescent="0.3">
      <c r="A7" s="19" t="s">
        <v>357</v>
      </c>
      <c r="B7" t="s">
        <v>234</v>
      </c>
      <c r="C7" t="s">
        <v>8</v>
      </c>
      <c r="D7" t="s">
        <v>9</v>
      </c>
      <c r="E7" t="s">
        <v>504</v>
      </c>
      <c r="F7" s="11">
        <v>578</v>
      </c>
      <c r="G7" s="52">
        <v>14</v>
      </c>
    </row>
    <row r="8" spans="1:8" outlineLevel="2" x14ac:dyDescent="0.3">
      <c r="A8" s="19" t="s">
        <v>357</v>
      </c>
      <c r="B8" t="s">
        <v>234</v>
      </c>
      <c r="C8" t="s">
        <v>10</v>
      </c>
      <c r="D8" t="s">
        <v>43</v>
      </c>
      <c r="E8" t="s">
        <v>83</v>
      </c>
      <c r="F8" s="11">
        <v>608</v>
      </c>
      <c r="G8" s="52">
        <v>17</v>
      </c>
    </row>
    <row r="9" spans="1:8" outlineLevel="2" x14ac:dyDescent="0.3">
      <c r="A9" s="19" t="s">
        <v>357</v>
      </c>
      <c r="B9" t="s">
        <v>234</v>
      </c>
      <c r="C9" t="s">
        <v>11</v>
      </c>
      <c r="D9" t="s">
        <v>486</v>
      </c>
      <c r="E9" t="s">
        <v>495</v>
      </c>
      <c r="F9" s="11">
        <v>43459</v>
      </c>
      <c r="G9" s="52">
        <v>904</v>
      </c>
    </row>
    <row r="10" spans="1:8" outlineLevel="2" x14ac:dyDescent="0.3">
      <c r="A10" s="19" t="s">
        <v>357</v>
      </c>
      <c r="B10" t="s">
        <v>234</v>
      </c>
      <c r="C10" t="s">
        <v>13</v>
      </c>
      <c r="D10" t="s">
        <v>14</v>
      </c>
      <c r="E10" t="s">
        <v>85</v>
      </c>
      <c r="F10" s="11">
        <v>2224</v>
      </c>
      <c r="G10" s="52">
        <v>43</v>
      </c>
    </row>
    <row r="11" spans="1:8" outlineLevel="2" x14ac:dyDescent="0.3">
      <c r="A11" s="19" t="s">
        <v>357</v>
      </c>
      <c r="B11" t="s">
        <v>234</v>
      </c>
      <c r="C11" t="s">
        <v>15</v>
      </c>
      <c r="D11" t="s">
        <v>16</v>
      </c>
      <c r="E11" t="s">
        <v>86</v>
      </c>
      <c r="F11" s="11">
        <v>106684</v>
      </c>
      <c r="G11" s="52">
        <v>2843</v>
      </c>
    </row>
    <row r="12" spans="1:8" outlineLevel="2" x14ac:dyDescent="0.3">
      <c r="A12" s="19" t="s">
        <v>357</v>
      </c>
      <c r="B12" t="s">
        <v>234</v>
      </c>
      <c r="C12" t="s">
        <v>17</v>
      </c>
      <c r="D12" t="s">
        <v>487</v>
      </c>
      <c r="E12" t="s">
        <v>496</v>
      </c>
      <c r="F12" s="11">
        <v>1174</v>
      </c>
      <c r="G12" s="52">
        <v>25</v>
      </c>
    </row>
    <row r="13" spans="1:8" outlineLevel="2" x14ac:dyDescent="0.3">
      <c r="A13" s="19" t="s">
        <v>357</v>
      </c>
      <c r="B13" t="s">
        <v>234</v>
      </c>
      <c r="C13" t="s">
        <v>18</v>
      </c>
      <c r="D13" t="s">
        <v>488</v>
      </c>
      <c r="E13" t="s">
        <v>497</v>
      </c>
      <c r="F13" s="11">
        <v>527</v>
      </c>
      <c r="G13" s="52">
        <v>10</v>
      </c>
    </row>
    <row r="14" spans="1:8" outlineLevel="2" x14ac:dyDescent="0.3">
      <c r="A14" s="19" t="s">
        <v>357</v>
      </c>
      <c r="B14" t="s">
        <v>234</v>
      </c>
      <c r="C14" t="s">
        <v>20</v>
      </c>
      <c r="D14" t="s">
        <v>19</v>
      </c>
      <c r="E14" t="s">
        <v>498</v>
      </c>
      <c r="F14" s="11">
        <v>1155</v>
      </c>
      <c r="G14" s="52">
        <v>23</v>
      </c>
    </row>
    <row r="15" spans="1:8" outlineLevel="2" x14ac:dyDescent="0.3">
      <c r="A15" s="19" t="s">
        <v>357</v>
      </c>
      <c r="B15" t="s">
        <v>234</v>
      </c>
      <c r="C15" t="s">
        <v>22</v>
      </c>
      <c r="D15" t="s">
        <v>21</v>
      </c>
      <c r="E15" t="s">
        <v>89</v>
      </c>
      <c r="F15" s="11">
        <v>601</v>
      </c>
      <c r="G15" s="52">
        <v>14</v>
      </c>
    </row>
    <row r="16" spans="1:8" outlineLevel="2" x14ac:dyDescent="0.3">
      <c r="A16" s="19" t="s">
        <v>357</v>
      </c>
      <c r="B16" t="s">
        <v>234</v>
      </c>
      <c r="C16" t="s">
        <v>24</v>
      </c>
      <c r="D16" t="s">
        <v>489</v>
      </c>
      <c r="E16" t="s">
        <v>90</v>
      </c>
      <c r="F16" s="11">
        <v>3429</v>
      </c>
      <c r="G16" s="52">
        <v>78</v>
      </c>
    </row>
    <row r="17" spans="1:7" outlineLevel="2" x14ac:dyDescent="0.3">
      <c r="A17" s="19" t="s">
        <v>357</v>
      </c>
      <c r="B17" t="s">
        <v>234</v>
      </c>
      <c r="C17" t="s">
        <v>26</v>
      </c>
      <c r="D17" t="s">
        <v>76</v>
      </c>
      <c r="E17" t="s">
        <v>499</v>
      </c>
      <c r="F17" s="11">
        <v>7054</v>
      </c>
      <c r="G17" s="52">
        <v>145</v>
      </c>
    </row>
    <row r="18" spans="1:7" outlineLevel="2" x14ac:dyDescent="0.3">
      <c r="A18" s="19" t="s">
        <v>357</v>
      </c>
      <c r="B18" t="s">
        <v>234</v>
      </c>
      <c r="C18" t="s">
        <v>26</v>
      </c>
      <c r="D18" t="s">
        <v>25</v>
      </c>
      <c r="E18" t="s">
        <v>92</v>
      </c>
      <c r="F18" s="11">
        <v>6723</v>
      </c>
      <c r="G18" s="52">
        <v>87</v>
      </c>
    </row>
    <row r="19" spans="1:7" outlineLevel="2" x14ac:dyDescent="0.3">
      <c r="A19" s="19" t="s">
        <v>357</v>
      </c>
      <c r="B19" t="s">
        <v>234</v>
      </c>
      <c r="C19" t="s">
        <v>28</v>
      </c>
      <c r="D19" t="s">
        <v>27</v>
      </c>
      <c r="E19" t="s">
        <v>500</v>
      </c>
      <c r="F19" s="11">
        <v>22097</v>
      </c>
      <c r="G19" s="52">
        <v>440</v>
      </c>
    </row>
    <row r="20" spans="1:7" outlineLevel="2" x14ac:dyDescent="0.3">
      <c r="A20" s="19" t="s">
        <v>357</v>
      </c>
      <c r="B20" t="s">
        <v>234</v>
      </c>
      <c r="C20" t="s">
        <v>30</v>
      </c>
      <c r="D20" t="s">
        <v>29</v>
      </c>
      <c r="E20" t="s">
        <v>94</v>
      </c>
      <c r="F20" s="11">
        <v>3351</v>
      </c>
      <c r="G20" s="52">
        <v>75</v>
      </c>
    </row>
    <row r="21" spans="1:7" outlineLevel="2" x14ac:dyDescent="0.3">
      <c r="A21" s="19" t="s">
        <v>357</v>
      </c>
      <c r="B21" t="s">
        <v>234</v>
      </c>
      <c r="C21" t="s">
        <v>32</v>
      </c>
      <c r="D21" t="s">
        <v>31</v>
      </c>
      <c r="E21" t="s">
        <v>501</v>
      </c>
      <c r="F21" s="11">
        <v>33981</v>
      </c>
      <c r="G21" s="52">
        <v>590</v>
      </c>
    </row>
    <row r="22" spans="1:7" outlineLevel="2" x14ac:dyDescent="0.3">
      <c r="A22" s="19" t="s">
        <v>357</v>
      </c>
      <c r="B22" t="s">
        <v>234</v>
      </c>
      <c r="C22" t="s">
        <v>34</v>
      </c>
      <c r="D22" t="s">
        <v>490</v>
      </c>
      <c r="E22" t="s">
        <v>502</v>
      </c>
      <c r="F22" s="11">
        <v>18016</v>
      </c>
      <c r="G22" s="52">
        <v>408</v>
      </c>
    </row>
    <row r="23" spans="1:7" outlineLevel="2" x14ac:dyDescent="0.3">
      <c r="A23" s="19" t="s">
        <v>357</v>
      </c>
      <c r="B23" t="s">
        <v>234</v>
      </c>
      <c r="C23" t="s">
        <v>36</v>
      </c>
      <c r="D23" t="s">
        <v>35</v>
      </c>
      <c r="E23" t="s">
        <v>503</v>
      </c>
      <c r="F23" s="11">
        <v>2839</v>
      </c>
      <c r="G23" s="52">
        <v>67</v>
      </c>
    </row>
    <row r="24" spans="1:7" outlineLevel="2" x14ac:dyDescent="0.3">
      <c r="A24" s="19" t="s">
        <v>357</v>
      </c>
      <c r="B24" t="s">
        <v>234</v>
      </c>
      <c r="C24" t="s">
        <v>493</v>
      </c>
      <c r="D24" t="s">
        <v>492</v>
      </c>
      <c r="E24" t="s">
        <v>99</v>
      </c>
      <c r="F24" s="11">
        <v>26</v>
      </c>
      <c r="G24" s="52">
        <v>1</v>
      </c>
    </row>
    <row r="25" spans="1:7" outlineLevel="2" x14ac:dyDescent="0.3">
      <c r="A25" s="19" t="s">
        <v>357</v>
      </c>
      <c r="B25" t="s">
        <v>232</v>
      </c>
      <c r="C25" t="s">
        <v>4</v>
      </c>
      <c r="D25" t="s">
        <v>5</v>
      </c>
      <c r="E25" t="s">
        <v>494</v>
      </c>
      <c r="F25" s="11">
        <v>298</v>
      </c>
      <c r="G25" s="52">
        <v>1</v>
      </c>
    </row>
    <row r="26" spans="1:7" outlineLevel="2" x14ac:dyDescent="0.3">
      <c r="A26" s="19" t="s">
        <v>357</v>
      </c>
      <c r="B26" t="s">
        <v>232</v>
      </c>
      <c r="C26" t="s">
        <v>8</v>
      </c>
      <c r="D26" t="s">
        <v>9</v>
      </c>
      <c r="E26" t="s">
        <v>504</v>
      </c>
      <c r="F26" s="11">
        <v>221</v>
      </c>
      <c r="G26" s="52">
        <v>1</v>
      </c>
    </row>
    <row r="27" spans="1:7" outlineLevel="2" x14ac:dyDescent="0.3">
      <c r="A27" s="19" t="s">
        <v>357</v>
      </c>
      <c r="B27" t="s">
        <v>232</v>
      </c>
      <c r="C27" t="s">
        <v>11</v>
      </c>
      <c r="D27" t="s">
        <v>486</v>
      </c>
      <c r="E27" t="s">
        <v>495</v>
      </c>
      <c r="F27" s="11">
        <v>10623</v>
      </c>
      <c r="G27" s="52">
        <v>27</v>
      </c>
    </row>
    <row r="28" spans="1:7" outlineLevel="2" x14ac:dyDescent="0.3">
      <c r="A28" s="19" t="s">
        <v>357</v>
      </c>
      <c r="B28" t="s">
        <v>232</v>
      </c>
      <c r="C28" t="s">
        <v>13</v>
      </c>
      <c r="D28" t="s">
        <v>14</v>
      </c>
      <c r="E28" t="s">
        <v>85</v>
      </c>
      <c r="F28" s="11">
        <v>1172</v>
      </c>
      <c r="G28" s="52">
        <v>3</v>
      </c>
    </row>
    <row r="29" spans="1:7" outlineLevel="2" x14ac:dyDescent="0.3">
      <c r="A29" s="19" t="s">
        <v>357</v>
      </c>
      <c r="B29" t="s">
        <v>232</v>
      </c>
      <c r="C29" t="s">
        <v>15</v>
      </c>
      <c r="D29" t="s">
        <v>16</v>
      </c>
      <c r="E29" t="s">
        <v>86</v>
      </c>
      <c r="F29" s="11">
        <v>14258</v>
      </c>
      <c r="G29" s="52">
        <v>36</v>
      </c>
    </row>
    <row r="30" spans="1:7" outlineLevel="2" x14ac:dyDescent="0.3">
      <c r="A30" s="19" t="s">
        <v>357</v>
      </c>
      <c r="B30" t="s">
        <v>232</v>
      </c>
      <c r="C30" t="s">
        <v>20</v>
      </c>
      <c r="D30" t="s">
        <v>19</v>
      </c>
      <c r="E30" t="s">
        <v>498</v>
      </c>
      <c r="F30" s="11">
        <v>370</v>
      </c>
      <c r="G30" s="52">
        <v>1</v>
      </c>
    </row>
    <row r="31" spans="1:7" outlineLevel="2" x14ac:dyDescent="0.3">
      <c r="A31" s="19" t="s">
        <v>357</v>
      </c>
      <c r="B31" t="s">
        <v>232</v>
      </c>
      <c r="C31" t="s">
        <v>24</v>
      </c>
      <c r="D31" t="s">
        <v>489</v>
      </c>
      <c r="E31" t="s">
        <v>90</v>
      </c>
      <c r="F31" s="11">
        <v>1061</v>
      </c>
      <c r="G31" s="52">
        <v>4</v>
      </c>
    </row>
    <row r="32" spans="1:7" outlineLevel="2" x14ac:dyDescent="0.3">
      <c r="A32" s="19" t="s">
        <v>357</v>
      </c>
      <c r="B32" t="s">
        <v>232</v>
      </c>
      <c r="C32" t="s">
        <v>26</v>
      </c>
      <c r="D32" t="s">
        <v>76</v>
      </c>
      <c r="E32" t="s">
        <v>499</v>
      </c>
      <c r="F32" s="11">
        <v>3623</v>
      </c>
      <c r="G32" s="52">
        <v>12</v>
      </c>
    </row>
    <row r="33" spans="1:7" outlineLevel="2" x14ac:dyDescent="0.3">
      <c r="A33" s="19" t="s">
        <v>357</v>
      </c>
      <c r="B33" t="s">
        <v>232</v>
      </c>
      <c r="C33" t="s">
        <v>26</v>
      </c>
      <c r="D33" t="s">
        <v>25</v>
      </c>
      <c r="E33" t="s">
        <v>92</v>
      </c>
      <c r="F33" s="11">
        <v>21991</v>
      </c>
      <c r="G33" s="52">
        <v>47</v>
      </c>
    </row>
    <row r="34" spans="1:7" outlineLevel="2" x14ac:dyDescent="0.3">
      <c r="A34" s="19" t="s">
        <v>357</v>
      </c>
      <c r="B34" t="s">
        <v>232</v>
      </c>
      <c r="C34" t="s">
        <v>28</v>
      </c>
      <c r="D34" t="s">
        <v>27</v>
      </c>
      <c r="E34" t="s">
        <v>500</v>
      </c>
      <c r="F34" s="11">
        <v>8205</v>
      </c>
      <c r="G34" s="52">
        <v>26</v>
      </c>
    </row>
    <row r="35" spans="1:7" outlineLevel="2" x14ac:dyDescent="0.3">
      <c r="A35" s="19" t="s">
        <v>357</v>
      </c>
      <c r="B35" t="s">
        <v>232</v>
      </c>
      <c r="C35" t="s">
        <v>30</v>
      </c>
      <c r="D35" t="s">
        <v>29</v>
      </c>
      <c r="E35" t="s">
        <v>94</v>
      </c>
      <c r="F35" s="11">
        <v>4208</v>
      </c>
      <c r="G35" s="52">
        <v>11</v>
      </c>
    </row>
    <row r="36" spans="1:7" outlineLevel="2" x14ac:dyDescent="0.3">
      <c r="A36" s="19" t="s">
        <v>357</v>
      </c>
      <c r="B36" t="s">
        <v>232</v>
      </c>
      <c r="C36" t="s">
        <v>32</v>
      </c>
      <c r="D36" t="s">
        <v>31</v>
      </c>
      <c r="E36" t="s">
        <v>501</v>
      </c>
      <c r="F36" s="11">
        <v>23055</v>
      </c>
      <c r="G36" s="52">
        <v>65</v>
      </c>
    </row>
    <row r="37" spans="1:7" outlineLevel="2" x14ac:dyDescent="0.3">
      <c r="A37" s="19" t="s">
        <v>357</v>
      </c>
      <c r="B37" t="s">
        <v>232</v>
      </c>
      <c r="C37" t="s">
        <v>34</v>
      </c>
      <c r="D37" t="s">
        <v>490</v>
      </c>
      <c r="E37" t="s">
        <v>502</v>
      </c>
      <c r="F37" s="11">
        <v>3223</v>
      </c>
      <c r="G37" s="52">
        <v>8</v>
      </c>
    </row>
    <row r="38" spans="1:7" outlineLevel="2" x14ac:dyDescent="0.3">
      <c r="A38" s="19" t="s">
        <v>357</v>
      </c>
      <c r="B38" t="s">
        <v>232</v>
      </c>
      <c r="C38" t="s">
        <v>36</v>
      </c>
      <c r="D38" t="s">
        <v>35</v>
      </c>
      <c r="E38" t="s">
        <v>503</v>
      </c>
      <c r="F38" s="11">
        <v>677</v>
      </c>
      <c r="G38" s="52">
        <v>2</v>
      </c>
    </row>
    <row r="39" spans="1:7" outlineLevel="2" x14ac:dyDescent="0.3">
      <c r="A39" s="19" t="s">
        <v>357</v>
      </c>
      <c r="B39" t="s">
        <v>236</v>
      </c>
      <c r="C39" t="s">
        <v>0</v>
      </c>
      <c r="D39" t="s">
        <v>1</v>
      </c>
      <c r="E39" t="s">
        <v>78</v>
      </c>
      <c r="F39" s="11">
        <v>4060</v>
      </c>
      <c r="G39" s="52">
        <v>1404</v>
      </c>
    </row>
    <row r="40" spans="1:7" outlineLevel="2" x14ac:dyDescent="0.3">
      <c r="A40" s="19" t="s">
        <v>357</v>
      </c>
      <c r="B40" t="s">
        <v>236</v>
      </c>
      <c r="C40" t="s">
        <v>2</v>
      </c>
      <c r="D40" t="s">
        <v>3</v>
      </c>
      <c r="E40" t="s">
        <v>79</v>
      </c>
      <c r="F40" s="11">
        <v>17</v>
      </c>
      <c r="G40" s="52">
        <v>9</v>
      </c>
    </row>
    <row r="41" spans="1:7" outlineLevel="2" x14ac:dyDescent="0.3">
      <c r="A41" s="19" t="s">
        <v>357</v>
      </c>
      <c r="B41" t="s">
        <v>236</v>
      </c>
      <c r="C41" t="s">
        <v>4</v>
      </c>
      <c r="D41" t="s">
        <v>5</v>
      </c>
      <c r="E41" t="s">
        <v>494</v>
      </c>
      <c r="F41" s="11">
        <v>16221</v>
      </c>
      <c r="G41" s="52">
        <v>4289</v>
      </c>
    </row>
    <row r="42" spans="1:7" outlineLevel="2" x14ac:dyDescent="0.3">
      <c r="A42" s="19" t="s">
        <v>357</v>
      </c>
      <c r="B42" t="s">
        <v>236</v>
      </c>
      <c r="C42" t="s">
        <v>6</v>
      </c>
      <c r="D42" t="s">
        <v>7</v>
      </c>
      <c r="E42" t="s">
        <v>81</v>
      </c>
      <c r="F42" s="11">
        <v>78</v>
      </c>
      <c r="G42" s="52">
        <v>20</v>
      </c>
    </row>
    <row r="43" spans="1:7" outlineLevel="2" x14ac:dyDescent="0.3">
      <c r="A43" s="19" t="s">
        <v>357</v>
      </c>
      <c r="B43" t="s">
        <v>236</v>
      </c>
      <c r="C43" t="s">
        <v>8</v>
      </c>
      <c r="D43" t="s">
        <v>9</v>
      </c>
      <c r="E43" t="s">
        <v>504</v>
      </c>
      <c r="F43" s="11">
        <v>490</v>
      </c>
      <c r="G43" s="52">
        <v>147</v>
      </c>
    </row>
    <row r="44" spans="1:7" outlineLevel="2" x14ac:dyDescent="0.3">
      <c r="A44" s="19" t="s">
        <v>357</v>
      </c>
      <c r="B44" t="s">
        <v>236</v>
      </c>
      <c r="C44" t="s">
        <v>10</v>
      </c>
      <c r="D44" t="s">
        <v>43</v>
      </c>
      <c r="E44" t="s">
        <v>83</v>
      </c>
      <c r="F44" s="11">
        <v>12337</v>
      </c>
      <c r="G44" s="52">
        <v>6411</v>
      </c>
    </row>
    <row r="45" spans="1:7" outlineLevel="2" x14ac:dyDescent="0.3">
      <c r="A45" s="19" t="s">
        <v>357</v>
      </c>
      <c r="B45" t="s">
        <v>236</v>
      </c>
      <c r="C45" t="s">
        <v>11</v>
      </c>
      <c r="D45" t="s">
        <v>486</v>
      </c>
      <c r="E45" t="s">
        <v>495</v>
      </c>
      <c r="F45" s="11">
        <v>48626</v>
      </c>
      <c r="G45" s="52">
        <v>13972</v>
      </c>
    </row>
    <row r="46" spans="1:7" outlineLevel="2" x14ac:dyDescent="0.3">
      <c r="A46" s="19" t="s">
        <v>357</v>
      </c>
      <c r="B46" t="s">
        <v>236</v>
      </c>
      <c r="C46" t="s">
        <v>13</v>
      </c>
      <c r="D46" t="s">
        <v>14</v>
      </c>
      <c r="E46" t="s">
        <v>85</v>
      </c>
      <c r="F46" s="11">
        <v>3877</v>
      </c>
      <c r="G46" s="52">
        <v>1565</v>
      </c>
    </row>
    <row r="47" spans="1:7" outlineLevel="2" x14ac:dyDescent="0.3">
      <c r="A47" s="19" t="s">
        <v>357</v>
      </c>
      <c r="B47" t="s">
        <v>236</v>
      </c>
      <c r="C47" t="s">
        <v>15</v>
      </c>
      <c r="D47" t="s">
        <v>16</v>
      </c>
      <c r="E47" t="s">
        <v>86</v>
      </c>
      <c r="F47" s="11">
        <v>96984</v>
      </c>
      <c r="G47" s="52">
        <v>16466</v>
      </c>
    </row>
    <row r="48" spans="1:7" outlineLevel="2" x14ac:dyDescent="0.3">
      <c r="A48" s="19" t="s">
        <v>357</v>
      </c>
      <c r="B48" t="s">
        <v>236</v>
      </c>
      <c r="C48" t="s">
        <v>17</v>
      </c>
      <c r="D48" t="s">
        <v>487</v>
      </c>
      <c r="E48" t="s">
        <v>496</v>
      </c>
      <c r="F48" s="11">
        <v>973</v>
      </c>
      <c r="G48" s="52">
        <v>278</v>
      </c>
    </row>
    <row r="49" spans="1:7" outlineLevel="2" x14ac:dyDescent="0.3">
      <c r="A49" s="19" t="s">
        <v>357</v>
      </c>
      <c r="B49" t="s">
        <v>236</v>
      </c>
      <c r="C49" t="s">
        <v>18</v>
      </c>
      <c r="D49" t="s">
        <v>488</v>
      </c>
      <c r="E49" t="s">
        <v>497</v>
      </c>
      <c r="F49" s="11">
        <v>2335</v>
      </c>
      <c r="G49" s="52">
        <v>1164</v>
      </c>
    </row>
    <row r="50" spans="1:7" outlineLevel="2" x14ac:dyDescent="0.3">
      <c r="A50" s="19" t="s">
        <v>357</v>
      </c>
      <c r="B50" t="s">
        <v>236</v>
      </c>
      <c r="C50" t="s">
        <v>20</v>
      </c>
      <c r="D50" t="s">
        <v>19</v>
      </c>
      <c r="E50" t="s">
        <v>498</v>
      </c>
      <c r="F50" s="11">
        <v>2079</v>
      </c>
      <c r="G50" s="52">
        <v>993</v>
      </c>
    </row>
    <row r="51" spans="1:7" outlineLevel="2" x14ac:dyDescent="0.3">
      <c r="A51" s="19" t="s">
        <v>357</v>
      </c>
      <c r="B51" t="s">
        <v>236</v>
      </c>
      <c r="C51" t="s">
        <v>22</v>
      </c>
      <c r="D51" t="s">
        <v>21</v>
      </c>
      <c r="E51" t="s">
        <v>89</v>
      </c>
      <c r="F51" s="11">
        <v>2522</v>
      </c>
      <c r="G51" s="52">
        <v>971</v>
      </c>
    </row>
    <row r="52" spans="1:7" outlineLevel="2" x14ac:dyDescent="0.3">
      <c r="A52" s="19" t="s">
        <v>357</v>
      </c>
      <c r="B52" t="s">
        <v>236</v>
      </c>
      <c r="C52" t="s">
        <v>24</v>
      </c>
      <c r="D52" t="s">
        <v>489</v>
      </c>
      <c r="E52" t="s">
        <v>90</v>
      </c>
      <c r="F52" s="11">
        <v>11058</v>
      </c>
      <c r="G52" s="52">
        <v>5200</v>
      </c>
    </row>
    <row r="53" spans="1:7" outlineLevel="2" x14ac:dyDescent="0.3">
      <c r="A53" s="19" t="s">
        <v>357</v>
      </c>
      <c r="B53" t="s">
        <v>236</v>
      </c>
      <c r="C53" t="s">
        <v>26</v>
      </c>
      <c r="D53" t="s">
        <v>76</v>
      </c>
      <c r="E53" t="s">
        <v>499</v>
      </c>
      <c r="F53" s="11">
        <v>9220</v>
      </c>
      <c r="G53" s="52">
        <v>3025</v>
      </c>
    </row>
    <row r="54" spans="1:7" outlineLevel="2" x14ac:dyDescent="0.3">
      <c r="A54" s="19" t="s">
        <v>357</v>
      </c>
      <c r="B54" t="s">
        <v>236</v>
      </c>
      <c r="C54" t="s">
        <v>26</v>
      </c>
      <c r="D54" t="s">
        <v>25</v>
      </c>
      <c r="E54" t="s">
        <v>92</v>
      </c>
      <c r="F54" s="11">
        <v>469</v>
      </c>
      <c r="G54" s="52">
        <v>60</v>
      </c>
    </row>
    <row r="55" spans="1:7" outlineLevel="2" x14ac:dyDescent="0.3">
      <c r="A55" s="19" t="s">
        <v>357</v>
      </c>
      <c r="B55" t="s">
        <v>236</v>
      </c>
      <c r="C55" t="s">
        <v>28</v>
      </c>
      <c r="D55" t="s">
        <v>27</v>
      </c>
      <c r="E55" t="s">
        <v>500</v>
      </c>
      <c r="F55" s="11">
        <v>4534</v>
      </c>
      <c r="G55" s="52">
        <v>570</v>
      </c>
    </row>
    <row r="56" spans="1:7" outlineLevel="2" x14ac:dyDescent="0.3">
      <c r="A56" s="19" t="s">
        <v>357</v>
      </c>
      <c r="B56" t="s">
        <v>236</v>
      </c>
      <c r="C56" t="s">
        <v>30</v>
      </c>
      <c r="D56" t="s">
        <v>29</v>
      </c>
      <c r="E56" t="s">
        <v>94</v>
      </c>
      <c r="F56" s="11">
        <v>2965</v>
      </c>
      <c r="G56" s="52">
        <v>774</v>
      </c>
    </row>
    <row r="57" spans="1:7" outlineLevel="2" x14ac:dyDescent="0.3">
      <c r="A57" s="19" t="s">
        <v>357</v>
      </c>
      <c r="B57" t="s">
        <v>236</v>
      </c>
      <c r="C57" t="s">
        <v>32</v>
      </c>
      <c r="D57" t="s">
        <v>31</v>
      </c>
      <c r="E57" t="s">
        <v>501</v>
      </c>
      <c r="F57" s="11">
        <v>15190</v>
      </c>
      <c r="G57" s="52">
        <v>4219</v>
      </c>
    </row>
    <row r="58" spans="1:7" outlineLevel="2" x14ac:dyDescent="0.3">
      <c r="A58" s="19" t="s">
        <v>357</v>
      </c>
      <c r="B58" t="s">
        <v>236</v>
      </c>
      <c r="C58" t="s">
        <v>34</v>
      </c>
      <c r="D58" t="s">
        <v>490</v>
      </c>
      <c r="E58" t="s">
        <v>502</v>
      </c>
      <c r="F58" s="11">
        <v>9850</v>
      </c>
      <c r="G58" s="52">
        <v>1932</v>
      </c>
    </row>
    <row r="59" spans="1:7" outlineLevel="2" x14ac:dyDescent="0.3">
      <c r="A59" s="19" t="s">
        <v>357</v>
      </c>
      <c r="B59" t="s">
        <v>236</v>
      </c>
      <c r="C59" t="s">
        <v>36</v>
      </c>
      <c r="D59" t="s">
        <v>35</v>
      </c>
      <c r="E59" t="s">
        <v>503</v>
      </c>
      <c r="F59" s="11">
        <v>8605</v>
      </c>
      <c r="G59" s="52">
        <v>3620</v>
      </c>
    </row>
    <row r="60" spans="1:7" outlineLevel="2" x14ac:dyDescent="0.3">
      <c r="A60" s="19" t="s">
        <v>357</v>
      </c>
      <c r="B60" t="s">
        <v>236</v>
      </c>
      <c r="C60" t="s">
        <v>38</v>
      </c>
      <c r="D60" t="s">
        <v>491</v>
      </c>
      <c r="E60" t="s">
        <v>505</v>
      </c>
      <c r="F60" s="11">
        <v>163</v>
      </c>
      <c r="G60" s="52">
        <v>109</v>
      </c>
    </row>
    <row r="61" spans="1:7" outlineLevel="2" x14ac:dyDescent="0.3">
      <c r="A61" s="19" t="s">
        <v>357</v>
      </c>
      <c r="B61" t="s">
        <v>236</v>
      </c>
      <c r="C61" t="s">
        <v>493</v>
      </c>
      <c r="D61" t="s">
        <v>492</v>
      </c>
      <c r="E61" t="s">
        <v>99</v>
      </c>
      <c r="F61" s="11">
        <v>11</v>
      </c>
      <c r="G61" s="52">
        <v>8</v>
      </c>
    </row>
    <row r="62" spans="1:7" outlineLevel="2" x14ac:dyDescent="0.3">
      <c r="A62" s="19" t="s">
        <v>357</v>
      </c>
      <c r="B62" t="s">
        <v>230</v>
      </c>
      <c r="C62" t="s">
        <v>11</v>
      </c>
      <c r="D62" t="s">
        <v>486</v>
      </c>
      <c r="E62" t="s">
        <v>495</v>
      </c>
      <c r="F62" s="11">
        <v>39650</v>
      </c>
      <c r="G62" s="52">
        <v>11</v>
      </c>
    </row>
    <row r="63" spans="1:7" outlineLevel="2" x14ac:dyDescent="0.3">
      <c r="A63" s="19" t="s">
        <v>357</v>
      </c>
      <c r="B63" t="s">
        <v>230</v>
      </c>
      <c r="C63" t="s">
        <v>13</v>
      </c>
      <c r="D63" t="s">
        <v>14</v>
      </c>
      <c r="E63" t="s">
        <v>85</v>
      </c>
      <c r="F63" s="11">
        <v>5957</v>
      </c>
      <c r="G63" s="52">
        <v>2</v>
      </c>
    </row>
    <row r="64" spans="1:7" outlineLevel="2" x14ac:dyDescent="0.3">
      <c r="A64" s="19" t="s">
        <v>357</v>
      </c>
      <c r="B64" t="s">
        <v>230</v>
      </c>
      <c r="C64" t="s">
        <v>15</v>
      </c>
      <c r="D64" t="s">
        <v>16</v>
      </c>
      <c r="E64" t="s">
        <v>86</v>
      </c>
      <c r="F64" s="11">
        <v>5661</v>
      </c>
      <c r="G64" s="52">
        <v>3</v>
      </c>
    </row>
    <row r="65" spans="1:7" outlineLevel="2" x14ac:dyDescent="0.3">
      <c r="A65" s="19" t="s">
        <v>357</v>
      </c>
      <c r="B65" t="s">
        <v>230</v>
      </c>
      <c r="C65" t="s">
        <v>26</v>
      </c>
      <c r="D65" t="s">
        <v>76</v>
      </c>
      <c r="E65" t="s">
        <v>499</v>
      </c>
      <c r="F65" s="11">
        <v>7970</v>
      </c>
      <c r="G65" s="52">
        <v>8</v>
      </c>
    </row>
    <row r="66" spans="1:7" outlineLevel="2" x14ac:dyDescent="0.3">
      <c r="A66" s="19" t="s">
        <v>357</v>
      </c>
      <c r="B66" t="s">
        <v>230</v>
      </c>
      <c r="C66" t="s">
        <v>26</v>
      </c>
      <c r="D66" t="s">
        <v>25</v>
      </c>
      <c r="E66" t="s">
        <v>92</v>
      </c>
      <c r="F66" s="11">
        <v>378644</v>
      </c>
      <c r="G66" s="52">
        <v>46</v>
      </c>
    </row>
    <row r="67" spans="1:7" outlineLevel="2" x14ac:dyDescent="0.3">
      <c r="A67" s="19" t="s">
        <v>357</v>
      </c>
      <c r="B67" t="s">
        <v>230</v>
      </c>
      <c r="C67" t="s">
        <v>30</v>
      </c>
      <c r="D67" t="s">
        <v>29</v>
      </c>
      <c r="E67" t="s">
        <v>94</v>
      </c>
      <c r="F67" s="11">
        <v>8333</v>
      </c>
      <c r="G67" s="52">
        <v>4</v>
      </c>
    </row>
    <row r="68" spans="1:7" outlineLevel="2" x14ac:dyDescent="0.3">
      <c r="A68" s="19" t="s">
        <v>357</v>
      </c>
      <c r="B68" t="s">
        <v>230</v>
      </c>
      <c r="C68" t="s">
        <v>32</v>
      </c>
      <c r="D68" t="s">
        <v>31</v>
      </c>
      <c r="E68" t="s">
        <v>501</v>
      </c>
      <c r="F68" s="11">
        <v>5362</v>
      </c>
      <c r="G68" s="52">
        <v>5</v>
      </c>
    </row>
    <row r="69" spans="1:7" outlineLevel="2" x14ac:dyDescent="0.3">
      <c r="A69" s="19" t="s">
        <v>357</v>
      </c>
      <c r="B69" t="s">
        <v>230</v>
      </c>
      <c r="C69" t="s">
        <v>34</v>
      </c>
      <c r="D69" t="s">
        <v>490</v>
      </c>
      <c r="E69" t="s">
        <v>502</v>
      </c>
      <c r="F69" s="11">
        <v>2661</v>
      </c>
      <c r="G69" s="52">
        <v>2</v>
      </c>
    </row>
    <row r="70" spans="1:7" outlineLevel="1" x14ac:dyDescent="0.3">
      <c r="A70" s="21" t="s">
        <v>358</v>
      </c>
      <c r="B70" s="22"/>
      <c r="C70" s="22"/>
      <c r="D70" s="22"/>
      <c r="E70" s="22"/>
      <c r="F70" s="23">
        <f>SUBTOTAL(9,F4:F69)</f>
        <v>1063167</v>
      </c>
      <c r="G70" s="53">
        <f>SUBTOTAL(9,G4:G69)</f>
        <v>73553</v>
      </c>
    </row>
    <row r="71" spans="1:7" outlineLevel="2" x14ac:dyDescent="0.3">
      <c r="A71" s="13" t="s">
        <v>475</v>
      </c>
      <c r="B71" s="14" t="s">
        <v>234</v>
      </c>
      <c r="C71" s="14" t="s">
        <v>0</v>
      </c>
      <c r="D71" s="14" t="s">
        <v>1</v>
      </c>
      <c r="E71" s="14" t="s">
        <v>78</v>
      </c>
      <c r="F71" s="15">
        <v>543</v>
      </c>
      <c r="G71" s="50">
        <v>18</v>
      </c>
    </row>
    <row r="72" spans="1:7" outlineLevel="2" x14ac:dyDescent="0.3">
      <c r="A72" s="13" t="s">
        <v>475</v>
      </c>
      <c r="B72" s="14" t="s">
        <v>234</v>
      </c>
      <c r="C72" s="14" t="s">
        <v>4</v>
      </c>
      <c r="D72" s="14" t="s">
        <v>5</v>
      </c>
      <c r="E72" s="14" t="s">
        <v>494</v>
      </c>
      <c r="F72" s="15">
        <v>7742</v>
      </c>
      <c r="G72" s="50">
        <v>203</v>
      </c>
    </row>
    <row r="73" spans="1:7" outlineLevel="2" x14ac:dyDescent="0.3">
      <c r="A73" s="13" t="s">
        <v>475</v>
      </c>
      <c r="B73" s="14" t="s">
        <v>234</v>
      </c>
      <c r="C73" s="14" t="s">
        <v>6</v>
      </c>
      <c r="D73" s="14" t="s">
        <v>7</v>
      </c>
      <c r="E73" s="14" t="s">
        <v>81</v>
      </c>
      <c r="F73" s="15">
        <v>30</v>
      </c>
      <c r="G73" s="50">
        <v>1</v>
      </c>
    </row>
    <row r="74" spans="1:7" outlineLevel="2" x14ac:dyDescent="0.3">
      <c r="A74" s="13" t="s">
        <v>475</v>
      </c>
      <c r="B74" s="14" t="s">
        <v>234</v>
      </c>
      <c r="C74" s="14" t="s">
        <v>8</v>
      </c>
      <c r="D74" s="14" t="s">
        <v>9</v>
      </c>
      <c r="E74" s="14" t="s">
        <v>504</v>
      </c>
      <c r="F74" s="15">
        <v>566</v>
      </c>
      <c r="G74" s="50">
        <v>14</v>
      </c>
    </row>
    <row r="75" spans="1:7" outlineLevel="2" x14ac:dyDescent="0.3">
      <c r="A75" s="13" t="s">
        <v>475</v>
      </c>
      <c r="B75" s="14" t="s">
        <v>234</v>
      </c>
      <c r="C75" s="14" t="s">
        <v>10</v>
      </c>
      <c r="D75" s="14" t="s">
        <v>43</v>
      </c>
      <c r="E75" s="14" t="s">
        <v>83</v>
      </c>
      <c r="F75" s="15">
        <v>548</v>
      </c>
      <c r="G75" s="50">
        <v>16</v>
      </c>
    </row>
    <row r="76" spans="1:7" outlineLevel="2" x14ac:dyDescent="0.3">
      <c r="A76" s="13" t="s">
        <v>475</v>
      </c>
      <c r="B76" s="14" t="s">
        <v>234</v>
      </c>
      <c r="C76" s="14" t="s">
        <v>11</v>
      </c>
      <c r="D76" s="14" t="s">
        <v>486</v>
      </c>
      <c r="E76" s="14" t="s">
        <v>495</v>
      </c>
      <c r="F76" s="15">
        <v>38866</v>
      </c>
      <c r="G76" s="50">
        <v>853</v>
      </c>
    </row>
    <row r="77" spans="1:7" outlineLevel="2" x14ac:dyDescent="0.3">
      <c r="A77" s="13" t="s">
        <v>475</v>
      </c>
      <c r="B77" s="14" t="s">
        <v>234</v>
      </c>
      <c r="C77" s="14" t="s">
        <v>13</v>
      </c>
      <c r="D77" s="14" t="s">
        <v>14</v>
      </c>
      <c r="E77" s="14" t="s">
        <v>85</v>
      </c>
      <c r="F77" s="15">
        <v>2515</v>
      </c>
      <c r="G77" s="50">
        <v>52</v>
      </c>
    </row>
    <row r="78" spans="1:7" outlineLevel="2" x14ac:dyDescent="0.3">
      <c r="A78" s="13" t="s">
        <v>475</v>
      </c>
      <c r="B78" s="14" t="s">
        <v>234</v>
      </c>
      <c r="C78" s="14" t="s">
        <v>15</v>
      </c>
      <c r="D78" s="14" t="s">
        <v>16</v>
      </c>
      <c r="E78" s="14" t="s">
        <v>86</v>
      </c>
      <c r="F78" s="15">
        <v>101152</v>
      </c>
      <c r="G78" s="50">
        <v>2724</v>
      </c>
    </row>
    <row r="79" spans="1:7" outlineLevel="2" x14ac:dyDescent="0.3">
      <c r="A79" s="13" t="s">
        <v>475</v>
      </c>
      <c r="B79" s="14" t="s">
        <v>234</v>
      </c>
      <c r="C79" s="14" t="s">
        <v>17</v>
      </c>
      <c r="D79" s="14" t="s">
        <v>487</v>
      </c>
      <c r="E79" s="14" t="s">
        <v>496</v>
      </c>
      <c r="F79" s="15">
        <v>1064</v>
      </c>
      <c r="G79" s="50">
        <v>22</v>
      </c>
    </row>
    <row r="80" spans="1:7" outlineLevel="2" x14ac:dyDescent="0.3">
      <c r="A80" s="13" t="s">
        <v>475</v>
      </c>
      <c r="B80" s="14" t="s">
        <v>234</v>
      </c>
      <c r="C80" s="14" t="s">
        <v>18</v>
      </c>
      <c r="D80" s="14" t="s">
        <v>488</v>
      </c>
      <c r="E80" s="14" t="s">
        <v>497</v>
      </c>
      <c r="F80" s="15">
        <v>712</v>
      </c>
      <c r="G80" s="50">
        <v>16</v>
      </c>
    </row>
    <row r="81" spans="1:7" outlineLevel="2" x14ac:dyDescent="0.3">
      <c r="A81" s="13" t="s">
        <v>475</v>
      </c>
      <c r="B81" s="14" t="s">
        <v>234</v>
      </c>
      <c r="C81" s="14" t="s">
        <v>20</v>
      </c>
      <c r="D81" s="14" t="s">
        <v>19</v>
      </c>
      <c r="E81" s="14" t="s">
        <v>498</v>
      </c>
      <c r="F81" s="15">
        <v>1127</v>
      </c>
      <c r="G81" s="50">
        <v>20</v>
      </c>
    </row>
    <row r="82" spans="1:7" outlineLevel="2" x14ac:dyDescent="0.3">
      <c r="A82" s="13" t="s">
        <v>475</v>
      </c>
      <c r="B82" s="14" t="s">
        <v>234</v>
      </c>
      <c r="C82" s="14" t="s">
        <v>22</v>
      </c>
      <c r="D82" s="14" t="s">
        <v>21</v>
      </c>
      <c r="E82" s="14" t="s">
        <v>89</v>
      </c>
      <c r="F82" s="15">
        <v>531</v>
      </c>
      <c r="G82" s="50">
        <v>17</v>
      </c>
    </row>
    <row r="83" spans="1:7" outlineLevel="2" x14ac:dyDescent="0.3">
      <c r="A83" s="13" t="s">
        <v>475</v>
      </c>
      <c r="B83" s="14" t="s">
        <v>234</v>
      </c>
      <c r="C83" s="14" t="s">
        <v>24</v>
      </c>
      <c r="D83" s="14" t="s">
        <v>489</v>
      </c>
      <c r="E83" s="14" t="s">
        <v>90</v>
      </c>
      <c r="F83" s="15">
        <v>3817</v>
      </c>
      <c r="G83" s="50">
        <v>85</v>
      </c>
    </row>
    <row r="84" spans="1:7" outlineLevel="2" x14ac:dyDescent="0.3">
      <c r="A84" s="13" t="s">
        <v>475</v>
      </c>
      <c r="B84" s="14" t="s">
        <v>234</v>
      </c>
      <c r="C84" s="14" t="s">
        <v>26</v>
      </c>
      <c r="D84" s="14" t="s">
        <v>76</v>
      </c>
      <c r="E84" s="14" t="s">
        <v>499</v>
      </c>
      <c r="F84" s="15">
        <v>6825</v>
      </c>
      <c r="G84" s="50">
        <v>145</v>
      </c>
    </row>
    <row r="85" spans="1:7" outlineLevel="2" x14ac:dyDescent="0.3">
      <c r="A85" s="13" t="s">
        <v>475</v>
      </c>
      <c r="B85" s="14" t="s">
        <v>234</v>
      </c>
      <c r="C85" s="14" t="s">
        <v>26</v>
      </c>
      <c r="D85" s="14" t="s">
        <v>25</v>
      </c>
      <c r="E85" s="14" t="s">
        <v>92</v>
      </c>
      <c r="F85" s="15">
        <v>8055</v>
      </c>
      <c r="G85" s="50">
        <v>91</v>
      </c>
    </row>
    <row r="86" spans="1:7" outlineLevel="2" x14ac:dyDescent="0.3">
      <c r="A86" s="13" t="s">
        <v>475</v>
      </c>
      <c r="B86" s="14" t="s">
        <v>234</v>
      </c>
      <c r="C86" s="14" t="s">
        <v>28</v>
      </c>
      <c r="D86" s="14" t="s">
        <v>27</v>
      </c>
      <c r="E86" s="14" t="s">
        <v>500</v>
      </c>
      <c r="F86" s="15">
        <v>23037</v>
      </c>
      <c r="G86" s="50">
        <v>469</v>
      </c>
    </row>
    <row r="87" spans="1:7" outlineLevel="2" x14ac:dyDescent="0.3">
      <c r="A87" s="13" t="s">
        <v>475</v>
      </c>
      <c r="B87" s="14" t="s">
        <v>234</v>
      </c>
      <c r="C87" s="14" t="s">
        <v>30</v>
      </c>
      <c r="D87" s="14" t="s">
        <v>29</v>
      </c>
      <c r="E87" s="14" t="s">
        <v>94</v>
      </c>
      <c r="F87" s="15">
        <v>3442</v>
      </c>
      <c r="G87" s="50">
        <v>69</v>
      </c>
    </row>
    <row r="88" spans="1:7" outlineLevel="2" x14ac:dyDescent="0.3">
      <c r="A88" s="13" t="s">
        <v>475</v>
      </c>
      <c r="B88" s="14" t="s">
        <v>234</v>
      </c>
      <c r="C88" s="14" t="s">
        <v>32</v>
      </c>
      <c r="D88" s="14" t="s">
        <v>31</v>
      </c>
      <c r="E88" s="14" t="s">
        <v>501</v>
      </c>
      <c r="F88" s="15">
        <v>35823</v>
      </c>
      <c r="G88" s="50">
        <v>636</v>
      </c>
    </row>
    <row r="89" spans="1:7" outlineLevel="2" x14ac:dyDescent="0.3">
      <c r="A89" s="13" t="s">
        <v>475</v>
      </c>
      <c r="B89" s="14" t="s">
        <v>234</v>
      </c>
      <c r="C89" s="14" t="s">
        <v>34</v>
      </c>
      <c r="D89" s="14" t="s">
        <v>490</v>
      </c>
      <c r="E89" s="14" t="s">
        <v>502</v>
      </c>
      <c r="F89" s="15">
        <v>17967</v>
      </c>
      <c r="G89" s="50">
        <v>397</v>
      </c>
    </row>
    <row r="90" spans="1:7" outlineLevel="2" x14ac:dyDescent="0.3">
      <c r="A90" s="13" t="s">
        <v>475</v>
      </c>
      <c r="B90" s="14" t="s">
        <v>234</v>
      </c>
      <c r="C90" s="14" t="s">
        <v>36</v>
      </c>
      <c r="D90" s="14" t="s">
        <v>35</v>
      </c>
      <c r="E90" s="14" t="s">
        <v>503</v>
      </c>
      <c r="F90" s="15">
        <v>2766</v>
      </c>
      <c r="G90" s="50">
        <v>61</v>
      </c>
    </row>
    <row r="91" spans="1:7" outlineLevel="2" x14ac:dyDescent="0.3">
      <c r="A91" s="13" t="s">
        <v>475</v>
      </c>
      <c r="B91" s="14" t="s">
        <v>234</v>
      </c>
      <c r="C91" s="14" t="s">
        <v>493</v>
      </c>
      <c r="D91" s="14" t="s">
        <v>492</v>
      </c>
      <c r="E91" s="14" t="s">
        <v>99</v>
      </c>
      <c r="F91" s="15">
        <v>23</v>
      </c>
      <c r="G91" s="50">
        <v>1</v>
      </c>
    </row>
    <row r="92" spans="1:7" outlineLevel="2" x14ac:dyDescent="0.3">
      <c r="A92" s="13" t="s">
        <v>475</v>
      </c>
      <c r="B92" s="14" t="s">
        <v>232</v>
      </c>
      <c r="C92" s="14" t="s">
        <v>4</v>
      </c>
      <c r="D92" s="14" t="s">
        <v>5</v>
      </c>
      <c r="E92" s="14" t="s">
        <v>494</v>
      </c>
      <c r="F92" s="15">
        <v>752</v>
      </c>
      <c r="G92" s="50">
        <v>3</v>
      </c>
    </row>
    <row r="93" spans="1:7" outlineLevel="2" x14ac:dyDescent="0.3">
      <c r="A93" s="13" t="s">
        <v>475</v>
      </c>
      <c r="B93" s="14" t="s">
        <v>232</v>
      </c>
      <c r="C93" s="14" t="s">
        <v>8</v>
      </c>
      <c r="D93" s="14" t="s">
        <v>9</v>
      </c>
      <c r="E93" s="14" t="s">
        <v>504</v>
      </c>
      <c r="F93" s="15">
        <v>225</v>
      </c>
      <c r="G93" s="50">
        <v>1</v>
      </c>
    </row>
    <row r="94" spans="1:7" outlineLevel="2" x14ac:dyDescent="0.3">
      <c r="A94" s="13" t="s">
        <v>475</v>
      </c>
      <c r="B94" s="14" t="s">
        <v>232</v>
      </c>
      <c r="C94" s="14" t="s">
        <v>11</v>
      </c>
      <c r="D94" s="14" t="s">
        <v>486</v>
      </c>
      <c r="E94" s="14" t="s">
        <v>495</v>
      </c>
      <c r="F94" s="15">
        <v>14129</v>
      </c>
      <c r="G94" s="50">
        <v>36</v>
      </c>
    </row>
    <row r="95" spans="1:7" outlineLevel="2" x14ac:dyDescent="0.3">
      <c r="A95" s="13" t="s">
        <v>475</v>
      </c>
      <c r="B95" s="14" t="s">
        <v>232</v>
      </c>
      <c r="C95" s="14" t="s">
        <v>13</v>
      </c>
      <c r="D95" s="14" t="s">
        <v>14</v>
      </c>
      <c r="E95" s="14" t="s">
        <v>85</v>
      </c>
      <c r="F95" s="15">
        <v>1020</v>
      </c>
      <c r="G95" s="50">
        <v>2</v>
      </c>
    </row>
    <row r="96" spans="1:7" outlineLevel="2" x14ac:dyDescent="0.3">
      <c r="A96" s="13" t="s">
        <v>475</v>
      </c>
      <c r="B96" s="14" t="s">
        <v>232</v>
      </c>
      <c r="C96" s="14" t="s">
        <v>15</v>
      </c>
      <c r="D96" s="14" t="s">
        <v>16</v>
      </c>
      <c r="E96" s="14" t="s">
        <v>86</v>
      </c>
      <c r="F96" s="15">
        <v>11269</v>
      </c>
      <c r="G96" s="50">
        <v>31</v>
      </c>
    </row>
    <row r="97" spans="1:7" outlineLevel="2" x14ac:dyDescent="0.3">
      <c r="A97" s="13" t="s">
        <v>475</v>
      </c>
      <c r="B97" s="14" t="s">
        <v>232</v>
      </c>
      <c r="C97" s="14" t="s">
        <v>24</v>
      </c>
      <c r="D97" s="14" t="s">
        <v>489</v>
      </c>
      <c r="E97" s="14" t="s">
        <v>90</v>
      </c>
      <c r="F97" s="15">
        <v>966</v>
      </c>
      <c r="G97" s="50">
        <v>3</v>
      </c>
    </row>
    <row r="98" spans="1:7" outlineLevel="2" x14ac:dyDescent="0.3">
      <c r="A98" s="13" t="s">
        <v>475</v>
      </c>
      <c r="B98" s="14" t="s">
        <v>232</v>
      </c>
      <c r="C98" s="14" t="s">
        <v>26</v>
      </c>
      <c r="D98" s="14" t="s">
        <v>76</v>
      </c>
      <c r="E98" s="14" t="s">
        <v>499</v>
      </c>
      <c r="F98" s="15">
        <v>3928</v>
      </c>
      <c r="G98" s="50">
        <v>14</v>
      </c>
    </row>
    <row r="99" spans="1:7" outlineLevel="2" x14ac:dyDescent="0.3">
      <c r="A99" s="13" t="s">
        <v>475</v>
      </c>
      <c r="B99" s="14" t="s">
        <v>232</v>
      </c>
      <c r="C99" s="14" t="s">
        <v>26</v>
      </c>
      <c r="D99" s="14" t="s">
        <v>25</v>
      </c>
      <c r="E99" s="14" t="s">
        <v>92</v>
      </c>
      <c r="F99" s="15">
        <v>21713</v>
      </c>
      <c r="G99" s="50">
        <v>43</v>
      </c>
    </row>
    <row r="100" spans="1:7" outlineLevel="2" x14ac:dyDescent="0.3">
      <c r="A100" s="13" t="s">
        <v>475</v>
      </c>
      <c r="B100" s="14" t="s">
        <v>232</v>
      </c>
      <c r="C100" s="14" t="s">
        <v>28</v>
      </c>
      <c r="D100" s="14" t="s">
        <v>27</v>
      </c>
      <c r="E100" s="14" t="s">
        <v>500</v>
      </c>
      <c r="F100" s="15">
        <v>8050</v>
      </c>
      <c r="G100" s="50">
        <v>25</v>
      </c>
    </row>
    <row r="101" spans="1:7" outlineLevel="2" x14ac:dyDescent="0.3">
      <c r="A101" s="13" t="s">
        <v>475</v>
      </c>
      <c r="B101" s="14" t="s">
        <v>232</v>
      </c>
      <c r="C101" s="14" t="s">
        <v>30</v>
      </c>
      <c r="D101" s="14" t="s">
        <v>29</v>
      </c>
      <c r="E101" s="14" t="s">
        <v>94</v>
      </c>
      <c r="F101" s="15">
        <v>3894</v>
      </c>
      <c r="G101" s="50">
        <v>9</v>
      </c>
    </row>
    <row r="102" spans="1:7" outlineLevel="2" x14ac:dyDescent="0.3">
      <c r="A102" s="13" t="s">
        <v>475</v>
      </c>
      <c r="B102" s="14" t="s">
        <v>232</v>
      </c>
      <c r="C102" s="14" t="s">
        <v>32</v>
      </c>
      <c r="D102" s="14" t="s">
        <v>31</v>
      </c>
      <c r="E102" s="14" t="s">
        <v>501</v>
      </c>
      <c r="F102" s="15">
        <v>21474</v>
      </c>
      <c r="G102" s="50">
        <v>60</v>
      </c>
    </row>
    <row r="103" spans="1:7" outlineLevel="2" x14ac:dyDescent="0.3">
      <c r="A103" s="13" t="s">
        <v>475</v>
      </c>
      <c r="B103" s="14" t="s">
        <v>232</v>
      </c>
      <c r="C103" s="14" t="s">
        <v>34</v>
      </c>
      <c r="D103" s="14" t="s">
        <v>490</v>
      </c>
      <c r="E103" s="14" t="s">
        <v>502</v>
      </c>
      <c r="F103" s="15">
        <v>3329</v>
      </c>
      <c r="G103" s="50">
        <v>8</v>
      </c>
    </row>
    <row r="104" spans="1:7" outlineLevel="2" x14ac:dyDescent="0.3">
      <c r="A104" s="13" t="s">
        <v>475</v>
      </c>
      <c r="B104" s="14" t="s">
        <v>232</v>
      </c>
      <c r="C104" s="14" t="s">
        <v>36</v>
      </c>
      <c r="D104" s="14" t="s">
        <v>35</v>
      </c>
      <c r="E104" s="14" t="s">
        <v>503</v>
      </c>
      <c r="F104" s="15">
        <v>701</v>
      </c>
      <c r="G104" s="50">
        <v>2</v>
      </c>
    </row>
    <row r="105" spans="1:7" outlineLevel="2" x14ac:dyDescent="0.3">
      <c r="A105" s="13" t="s">
        <v>475</v>
      </c>
      <c r="B105" s="14" t="s">
        <v>236</v>
      </c>
      <c r="C105" s="14" t="s">
        <v>0</v>
      </c>
      <c r="D105" s="14" t="s">
        <v>1</v>
      </c>
      <c r="E105" s="14" t="s">
        <v>78</v>
      </c>
      <c r="F105" s="15">
        <v>3880</v>
      </c>
      <c r="G105" s="50">
        <v>1311</v>
      </c>
    </row>
    <row r="106" spans="1:7" outlineLevel="2" x14ac:dyDescent="0.3">
      <c r="A106" s="13" t="s">
        <v>475</v>
      </c>
      <c r="B106" s="14" t="s">
        <v>236</v>
      </c>
      <c r="C106" s="14" t="s">
        <v>2</v>
      </c>
      <c r="D106" s="14" t="s">
        <v>3</v>
      </c>
      <c r="E106" s="14" t="s">
        <v>79</v>
      </c>
      <c r="F106" s="15">
        <v>24</v>
      </c>
      <c r="G106" s="50">
        <v>14</v>
      </c>
    </row>
    <row r="107" spans="1:7" outlineLevel="2" x14ac:dyDescent="0.3">
      <c r="A107" s="13" t="s">
        <v>475</v>
      </c>
      <c r="B107" s="14" t="s">
        <v>236</v>
      </c>
      <c r="C107" s="14" t="s">
        <v>4</v>
      </c>
      <c r="D107" s="14" t="s">
        <v>5</v>
      </c>
      <c r="E107" s="14" t="s">
        <v>494</v>
      </c>
      <c r="F107" s="15">
        <v>16419</v>
      </c>
      <c r="G107" s="50">
        <v>4357</v>
      </c>
    </row>
    <row r="108" spans="1:7" outlineLevel="2" x14ac:dyDescent="0.3">
      <c r="A108" s="13" t="s">
        <v>475</v>
      </c>
      <c r="B108" s="14" t="s">
        <v>236</v>
      </c>
      <c r="C108" s="14" t="s">
        <v>6</v>
      </c>
      <c r="D108" s="14" t="s">
        <v>7</v>
      </c>
      <c r="E108" s="14" t="s">
        <v>81</v>
      </c>
      <c r="F108" s="15">
        <v>56</v>
      </c>
      <c r="G108" s="50">
        <v>17</v>
      </c>
    </row>
    <row r="109" spans="1:7" outlineLevel="2" x14ac:dyDescent="0.3">
      <c r="A109" s="13" t="s">
        <v>475</v>
      </c>
      <c r="B109" s="14" t="s">
        <v>236</v>
      </c>
      <c r="C109" s="14" t="s">
        <v>8</v>
      </c>
      <c r="D109" s="14" t="s">
        <v>9</v>
      </c>
      <c r="E109" s="14" t="s">
        <v>504</v>
      </c>
      <c r="F109" s="15">
        <v>459</v>
      </c>
      <c r="G109" s="50">
        <v>153</v>
      </c>
    </row>
    <row r="110" spans="1:7" outlineLevel="2" x14ac:dyDescent="0.3">
      <c r="A110" s="13" t="s">
        <v>475</v>
      </c>
      <c r="B110" s="14" t="s">
        <v>236</v>
      </c>
      <c r="C110" s="14" t="s">
        <v>10</v>
      </c>
      <c r="D110" s="14" t="s">
        <v>43</v>
      </c>
      <c r="E110" s="14" t="s">
        <v>83</v>
      </c>
      <c r="F110" s="15">
        <v>11703</v>
      </c>
      <c r="G110" s="50">
        <v>6267</v>
      </c>
    </row>
    <row r="111" spans="1:7" outlineLevel="2" x14ac:dyDescent="0.3">
      <c r="A111" s="13" t="s">
        <v>475</v>
      </c>
      <c r="B111" s="14" t="s">
        <v>236</v>
      </c>
      <c r="C111" s="14" t="s">
        <v>11</v>
      </c>
      <c r="D111" s="14" t="s">
        <v>486</v>
      </c>
      <c r="E111" s="14" t="s">
        <v>495</v>
      </c>
      <c r="F111" s="15">
        <v>48447</v>
      </c>
      <c r="G111" s="50">
        <v>14053</v>
      </c>
    </row>
    <row r="112" spans="1:7" outlineLevel="2" x14ac:dyDescent="0.3">
      <c r="A112" s="13" t="s">
        <v>475</v>
      </c>
      <c r="B112" s="14" t="s">
        <v>236</v>
      </c>
      <c r="C112" s="14" t="s">
        <v>13</v>
      </c>
      <c r="D112" s="14" t="s">
        <v>14</v>
      </c>
      <c r="E112" s="14" t="s">
        <v>85</v>
      </c>
      <c r="F112" s="15">
        <v>3455</v>
      </c>
      <c r="G112" s="50">
        <v>1445</v>
      </c>
    </row>
    <row r="113" spans="1:7" outlineLevel="2" x14ac:dyDescent="0.3">
      <c r="A113" s="13" t="s">
        <v>475</v>
      </c>
      <c r="B113" s="14" t="s">
        <v>236</v>
      </c>
      <c r="C113" s="14" t="s">
        <v>15</v>
      </c>
      <c r="D113" s="14" t="s">
        <v>16</v>
      </c>
      <c r="E113" s="14" t="s">
        <v>86</v>
      </c>
      <c r="F113" s="15">
        <v>95960</v>
      </c>
      <c r="G113" s="50">
        <v>16360</v>
      </c>
    </row>
    <row r="114" spans="1:7" outlineLevel="2" x14ac:dyDescent="0.3">
      <c r="A114" s="13" t="s">
        <v>475</v>
      </c>
      <c r="B114" s="14" t="s">
        <v>236</v>
      </c>
      <c r="C114" s="14" t="s">
        <v>17</v>
      </c>
      <c r="D114" s="14" t="s">
        <v>487</v>
      </c>
      <c r="E114" s="14" t="s">
        <v>496</v>
      </c>
      <c r="F114" s="15">
        <v>1072</v>
      </c>
      <c r="G114" s="50">
        <v>297</v>
      </c>
    </row>
    <row r="115" spans="1:7" outlineLevel="2" x14ac:dyDescent="0.3">
      <c r="A115" s="13" t="s">
        <v>475</v>
      </c>
      <c r="B115" s="14" t="s">
        <v>236</v>
      </c>
      <c r="C115" s="14" t="s">
        <v>18</v>
      </c>
      <c r="D115" s="14" t="s">
        <v>488</v>
      </c>
      <c r="E115" s="14" t="s">
        <v>497</v>
      </c>
      <c r="F115" s="15">
        <v>2434</v>
      </c>
      <c r="G115" s="50">
        <v>1188</v>
      </c>
    </row>
    <row r="116" spans="1:7" outlineLevel="2" x14ac:dyDescent="0.3">
      <c r="A116" s="13" t="s">
        <v>475</v>
      </c>
      <c r="B116" s="14" t="s">
        <v>236</v>
      </c>
      <c r="C116" s="14" t="s">
        <v>20</v>
      </c>
      <c r="D116" s="14" t="s">
        <v>19</v>
      </c>
      <c r="E116" s="14" t="s">
        <v>498</v>
      </c>
      <c r="F116" s="15">
        <v>2102</v>
      </c>
      <c r="G116" s="50">
        <v>986</v>
      </c>
    </row>
    <row r="117" spans="1:7" outlineLevel="2" x14ac:dyDescent="0.3">
      <c r="A117" s="13" t="s">
        <v>475</v>
      </c>
      <c r="B117" s="14" t="s">
        <v>236</v>
      </c>
      <c r="C117" s="14" t="s">
        <v>22</v>
      </c>
      <c r="D117" s="14" t="s">
        <v>21</v>
      </c>
      <c r="E117" s="14" t="s">
        <v>89</v>
      </c>
      <c r="F117" s="15">
        <v>2388</v>
      </c>
      <c r="G117" s="50">
        <v>957</v>
      </c>
    </row>
    <row r="118" spans="1:7" outlineLevel="2" x14ac:dyDescent="0.3">
      <c r="A118" s="13" t="s">
        <v>475</v>
      </c>
      <c r="B118" s="14" t="s">
        <v>236</v>
      </c>
      <c r="C118" s="14" t="s">
        <v>24</v>
      </c>
      <c r="D118" s="14" t="s">
        <v>489</v>
      </c>
      <c r="E118" s="14" t="s">
        <v>90</v>
      </c>
      <c r="F118" s="15">
        <v>10716</v>
      </c>
      <c r="G118" s="50">
        <v>4994</v>
      </c>
    </row>
    <row r="119" spans="1:7" outlineLevel="2" x14ac:dyDescent="0.3">
      <c r="A119" s="13" t="s">
        <v>475</v>
      </c>
      <c r="B119" s="14" t="s">
        <v>236</v>
      </c>
      <c r="C119" s="14" t="s">
        <v>26</v>
      </c>
      <c r="D119" s="14" t="s">
        <v>76</v>
      </c>
      <c r="E119" s="14" t="s">
        <v>499</v>
      </c>
      <c r="F119" s="15">
        <v>8566</v>
      </c>
      <c r="G119" s="50">
        <v>2892</v>
      </c>
    </row>
    <row r="120" spans="1:7" outlineLevel="2" x14ac:dyDescent="0.3">
      <c r="A120" s="13" t="s">
        <v>475</v>
      </c>
      <c r="B120" s="14" t="s">
        <v>236</v>
      </c>
      <c r="C120" s="14" t="s">
        <v>26</v>
      </c>
      <c r="D120" s="14" t="s">
        <v>25</v>
      </c>
      <c r="E120" s="14" t="s">
        <v>92</v>
      </c>
      <c r="F120" s="15">
        <v>438</v>
      </c>
      <c r="G120" s="50">
        <v>53</v>
      </c>
    </row>
    <row r="121" spans="1:7" outlineLevel="2" x14ac:dyDescent="0.3">
      <c r="A121" s="13" t="s">
        <v>475</v>
      </c>
      <c r="B121" s="14" t="s">
        <v>236</v>
      </c>
      <c r="C121" s="14" t="s">
        <v>28</v>
      </c>
      <c r="D121" s="14" t="s">
        <v>27</v>
      </c>
      <c r="E121" s="14" t="s">
        <v>500</v>
      </c>
      <c r="F121" s="15">
        <v>4597</v>
      </c>
      <c r="G121" s="50">
        <v>588</v>
      </c>
    </row>
    <row r="122" spans="1:7" outlineLevel="2" x14ac:dyDescent="0.3">
      <c r="A122" s="13" t="s">
        <v>475</v>
      </c>
      <c r="B122" s="14" t="s">
        <v>236</v>
      </c>
      <c r="C122" s="14" t="s">
        <v>30</v>
      </c>
      <c r="D122" s="14" t="s">
        <v>29</v>
      </c>
      <c r="E122" s="14" t="s">
        <v>94</v>
      </c>
      <c r="F122" s="15">
        <v>3054</v>
      </c>
      <c r="G122" s="50">
        <v>779</v>
      </c>
    </row>
    <row r="123" spans="1:7" outlineLevel="2" x14ac:dyDescent="0.3">
      <c r="A123" s="13" t="s">
        <v>475</v>
      </c>
      <c r="B123" s="14" t="s">
        <v>236</v>
      </c>
      <c r="C123" s="14" t="s">
        <v>32</v>
      </c>
      <c r="D123" s="14" t="s">
        <v>31</v>
      </c>
      <c r="E123" s="14" t="s">
        <v>501</v>
      </c>
      <c r="F123" s="15">
        <v>14598</v>
      </c>
      <c r="G123" s="50">
        <v>4126</v>
      </c>
    </row>
    <row r="124" spans="1:7" outlineLevel="2" x14ac:dyDescent="0.3">
      <c r="A124" s="13" t="s">
        <v>475</v>
      </c>
      <c r="B124" s="14" t="s">
        <v>236</v>
      </c>
      <c r="C124" s="14" t="s">
        <v>34</v>
      </c>
      <c r="D124" s="14" t="s">
        <v>490</v>
      </c>
      <c r="E124" s="14" t="s">
        <v>502</v>
      </c>
      <c r="F124" s="15">
        <v>9631</v>
      </c>
      <c r="G124" s="50">
        <v>1866</v>
      </c>
    </row>
    <row r="125" spans="1:7" outlineLevel="2" x14ac:dyDescent="0.3">
      <c r="A125" s="13" t="s">
        <v>475</v>
      </c>
      <c r="B125" s="14" t="s">
        <v>236</v>
      </c>
      <c r="C125" s="14" t="s">
        <v>36</v>
      </c>
      <c r="D125" s="14" t="s">
        <v>35</v>
      </c>
      <c r="E125" s="14" t="s">
        <v>503</v>
      </c>
      <c r="F125" s="15">
        <v>8478</v>
      </c>
      <c r="G125" s="50">
        <v>3486</v>
      </c>
    </row>
    <row r="126" spans="1:7" outlineLevel="2" x14ac:dyDescent="0.3">
      <c r="A126" s="13" t="s">
        <v>475</v>
      </c>
      <c r="B126" s="14" t="s">
        <v>236</v>
      </c>
      <c r="C126" s="14" t="s">
        <v>38</v>
      </c>
      <c r="D126" s="14" t="s">
        <v>491</v>
      </c>
      <c r="E126" s="14" t="s">
        <v>505</v>
      </c>
      <c r="F126" s="15">
        <v>165</v>
      </c>
      <c r="G126" s="50">
        <v>118</v>
      </c>
    </row>
    <row r="127" spans="1:7" outlineLevel="2" x14ac:dyDescent="0.3">
      <c r="A127" s="13" t="s">
        <v>475</v>
      </c>
      <c r="B127" s="14" t="s">
        <v>236</v>
      </c>
      <c r="C127" s="14" t="s">
        <v>493</v>
      </c>
      <c r="D127" s="14" t="s">
        <v>492</v>
      </c>
      <c r="E127" s="14" t="s">
        <v>99</v>
      </c>
      <c r="F127" s="15">
        <v>24</v>
      </c>
      <c r="G127" s="50">
        <v>6</v>
      </c>
    </row>
    <row r="128" spans="1:7" outlineLevel="2" x14ac:dyDescent="0.3">
      <c r="A128" s="13" t="s">
        <v>475</v>
      </c>
      <c r="B128" s="14" t="s">
        <v>230</v>
      </c>
      <c r="C128" s="14" t="s">
        <v>11</v>
      </c>
      <c r="D128" s="14" t="s">
        <v>486</v>
      </c>
      <c r="E128" s="14" t="s">
        <v>495</v>
      </c>
      <c r="F128" s="15">
        <v>42084</v>
      </c>
      <c r="G128" s="50">
        <v>10</v>
      </c>
    </row>
    <row r="129" spans="1:7" outlineLevel="2" x14ac:dyDescent="0.3">
      <c r="A129" s="13" t="s">
        <v>475</v>
      </c>
      <c r="B129" s="14" t="s">
        <v>230</v>
      </c>
      <c r="C129" s="14" t="s">
        <v>13</v>
      </c>
      <c r="D129" s="14" t="s">
        <v>14</v>
      </c>
      <c r="E129" s="14" t="s">
        <v>85</v>
      </c>
      <c r="F129" s="15">
        <v>6264</v>
      </c>
      <c r="G129" s="50">
        <v>2</v>
      </c>
    </row>
    <row r="130" spans="1:7" outlineLevel="2" x14ac:dyDescent="0.3">
      <c r="A130" s="13" t="s">
        <v>475</v>
      </c>
      <c r="B130" s="14" t="s">
        <v>230</v>
      </c>
      <c r="C130" s="14" t="s">
        <v>15</v>
      </c>
      <c r="D130" s="14" t="s">
        <v>16</v>
      </c>
      <c r="E130" s="14" t="s">
        <v>86</v>
      </c>
      <c r="F130" s="15">
        <v>7509</v>
      </c>
      <c r="G130" s="50">
        <v>4</v>
      </c>
    </row>
    <row r="131" spans="1:7" outlineLevel="2" x14ac:dyDescent="0.3">
      <c r="A131" s="13" t="s">
        <v>475</v>
      </c>
      <c r="B131" s="14" t="s">
        <v>230</v>
      </c>
      <c r="C131" s="14" t="s">
        <v>26</v>
      </c>
      <c r="D131" s="14" t="s">
        <v>76</v>
      </c>
      <c r="E131" s="14" t="s">
        <v>499</v>
      </c>
      <c r="F131" s="15">
        <v>7874</v>
      </c>
      <c r="G131" s="50">
        <v>8</v>
      </c>
    </row>
    <row r="132" spans="1:7" outlineLevel="2" x14ac:dyDescent="0.3">
      <c r="A132" s="13" t="s">
        <v>475</v>
      </c>
      <c r="B132" s="14" t="s">
        <v>230</v>
      </c>
      <c r="C132" s="14" t="s">
        <v>26</v>
      </c>
      <c r="D132" s="14" t="s">
        <v>25</v>
      </c>
      <c r="E132" s="14" t="s">
        <v>92</v>
      </c>
      <c r="F132" s="15">
        <v>363195</v>
      </c>
      <c r="G132" s="50">
        <v>44</v>
      </c>
    </row>
    <row r="133" spans="1:7" outlineLevel="2" x14ac:dyDescent="0.3">
      <c r="A133" s="13" t="s">
        <v>475</v>
      </c>
      <c r="B133" s="14" t="s">
        <v>230</v>
      </c>
      <c r="C133" s="14" t="s">
        <v>30</v>
      </c>
      <c r="D133" s="14" t="s">
        <v>29</v>
      </c>
      <c r="E133" s="14" t="s">
        <v>94</v>
      </c>
      <c r="F133" s="15">
        <v>7859</v>
      </c>
      <c r="G133" s="50">
        <v>4</v>
      </c>
    </row>
    <row r="134" spans="1:7" outlineLevel="2" x14ac:dyDescent="0.3">
      <c r="A134" s="13" t="s">
        <v>475</v>
      </c>
      <c r="B134" s="14" t="s">
        <v>230</v>
      </c>
      <c r="C134" s="14" t="s">
        <v>32</v>
      </c>
      <c r="D134" s="14" t="s">
        <v>31</v>
      </c>
      <c r="E134" s="14" t="s">
        <v>501</v>
      </c>
      <c r="F134" s="15">
        <v>4429</v>
      </c>
      <c r="G134" s="50">
        <v>4</v>
      </c>
    </row>
    <row r="135" spans="1:7" outlineLevel="2" x14ac:dyDescent="0.3">
      <c r="A135" s="13" t="s">
        <v>475</v>
      </c>
      <c r="B135" s="14" t="s">
        <v>230</v>
      </c>
      <c r="C135" s="14" t="s">
        <v>34</v>
      </c>
      <c r="D135" s="14" t="s">
        <v>490</v>
      </c>
      <c r="E135" s="14" t="s">
        <v>502</v>
      </c>
      <c r="F135" s="15">
        <v>2566</v>
      </c>
      <c r="G135" s="50">
        <v>2</v>
      </c>
    </row>
    <row r="136" spans="1:7" outlineLevel="1" x14ac:dyDescent="0.3">
      <c r="A136" s="25" t="s">
        <v>100</v>
      </c>
      <c r="B136" s="17"/>
      <c r="C136" s="17"/>
      <c r="D136" s="17"/>
      <c r="E136" s="17"/>
      <c r="F136" s="18">
        <f>SUBTOTAL(9,F71:F135)</f>
        <v>1039047</v>
      </c>
      <c r="G136" s="51">
        <f>SUBTOTAL(9,G71:G135)</f>
        <v>72538</v>
      </c>
    </row>
    <row r="139" spans="1:7" x14ac:dyDescent="0.3">
      <c r="A139" s="190" t="s">
        <v>353</v>
      </c>
      <c r="B139" s="191"/>
      <c r="C139" s="191"/>
      <c r="D139" s="191"/>
      <c r="E139" s="191"/>
      <c r="F139" s="191"/>
      <c r="G139" s="191"/>
    </row>
  </sheetData>
  <mergeCells count="2">
    <mergeCell ref="A139:G139"/>
    <mergeCell ref="A1:H1"/>
  </mergeCells>
  <phoneticPr fontId="1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22</vt:i4>
      </vt:variant>
    </vt:vector>
  </HeadingPairs>
  <TitlesOfParts>
    <vt:vector size="22" baseType="lpstr">
      <vt:lpstr>Handleiding-Manuel</vt:lpstr>
      <vt:lpstr>inhoudstafel-Table des matières</vt:lpstr>
      <vt:lpstr>kerncijfers_chifres clés</vt:lpstr>
      <vt:lpstr>Geslacht_Sexe</vt:lpstr>
      <vt:lpstr>NACE08</vt:lpstr>
      <vt:lpstr>NACE 2025</vt:lpstr>
      <vt:lpstr>dimensieklasse|classe de dim</vt:lpstr>
      <vt:lpstr>dim spec_student|étudiant</vt:lpstr>
      <vt:lpstr>Kwrtl-trim_sexe</vt:lpstr>
      <vt:lpstr>werkg_leeftijd|empl_sexe</vt:lpstr>
      <vt:lpstr>uren_lftd_sexe|hr_age_sexe</vt:lpstr>
      <vt:lpstr>gesl lftd-sexe age</vt:lpstr>
      <vt:lpstr>NACE 08-sexe</vt:lpstr>
      <vt:lpstr>NACE 2025-sexe</vt:lpstr>
      <vt:lpstr>NACE 08-age | leeftijd</vt:lpstr>
      <vt:lpstr>NACE 2025-age | leeftijd</vt:lpstr>
      <vt:lpstr>Lieu de trav|werkpl_NACE 08</vt:lpstr>
      <vt:lpstr>Lieu de trav|werkpl_NACE 2025</vt:lpstr>
      <vt:lpstr>Corr woonpl|dom 2024_gesl|sexe </vt:lpstr>
      <vt:lpstr>woonpl|dom 2025_geslacht|sexe</vt:lpstr>
      <vt:lpstr>Dim spec_stud|étud - NACE 08</vt:lpstr>
      <vt:lpstr>Dim spec_stud|étud-NACE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 Daele Linde</dc:creator>
  <cp:lastModifiedBy>Gunther Vanden Eynde</cp:lastModifiedBy>
  <dcterms:created xsi:type="dcterms:W3CDTF">2024-11-20T08:42:17Z</dcterms:created>
  <dcterms:modified xsi:type="dcterms:W3CDTF">2026-06-18T06:39:32Z</dcterms:modified>
</cp:coreProperties>
</file>