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lfur1\stat_2\WEBSTATISTIEKEN KOW\Loontrekkende tewerkstelling_Emploi salarié\KMO_PME\Ruwe data_données brutes\"/>
    </mc:Choice>
  </mc:AlternateContent>
  <xr:revisionPtr revIDLastSave="0" documentId="13_ncr:1_{A6B99A19-FA03-4159-9479-BF1EB4EF714E}" xr6:coauthVersionLast="47" xr6:coauthVersionMax="47" xr10:uidLastSave="{00000000-0000-0000-0000-000000000000}"/>
  <bookViews>
    <workbookView xWindow="35145" yWindow="-2010" windowWidth="17280" windowHeight="14490" activeTab="1" xr2:uid="{E6867AE6-A09A-4253-AEFD-3AC72E2D3FE1}"/>
  </bookViews>
  <sheets>
    <sheet name="Handleiding|Manuel" sheetId="2" r:id="rId1"/>
    <sheet name="ruwe data|données brutes" sheetId="1" r:id="rId2"/>
  </sheets>
  <definedNames>
    <definedName name="_xlnm._FilterDatabase" localSheetId="1" hidden="1">'ruwe data|données brutes'!$A$1:$J$260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G14" i="1"/>
  <c r="E14" i="1"/>
  <c r="I27" i="1"/>
  <c r="G27" i="1"/>
  <c r="E27" i="1"/>
  <c r="E40" i="1"/>
  <c r="H39" i="1"/>
  <c r="H38" i="1"/>
  <c r="H37" i="1"/>
  <c r="H36" i="1"/>
  <c r="H35" i="1"/>
  <c r="H34" i="1"/>
  <c r="H33" i="1"/>
  <c r="H32" i="1"/>
  <c r="H31" i="1"/>
  <c r="H30" i="1"/>
  <c r="H29" i="1"/>
  <c r="H28" i="1"/>
  <c r="F38" i="1"/>
  <c r="F37" i="1"/>
  <c r="F36" i="1"/>
  <c r="F35" i="1"/>
  <c r="F34" i="1"/>
  <c r="F33" i="1"/>
  <c r="F32" i="1"/>
  <c r="F31" i="1"/>
  <c r="F30" i="1"/>
  <c r="F29" i="1"/>
  <c r="F28" i="1"/>
  <c r="I40" i="1"/>
  <c r="G40" i="1"/>
  <c r="J39" i="1"/>
  <c r="J38" i="1"/>
  <c r="J37" i="1"/>
  <c r="J36" i="1"/>
  <c r="J35" i="1"/>
  <c r="J34" i="1"/>
  <c r="J33" i="1"/>
  <c r="J32" i="1"/>
  <c r="J31" i="1"/>
  <c r="J30" i="1"/>
  <c r="J29" i="1"/>
  <c r="J28" i="1"/>
  <c r="F39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4" i="1"/>
  <c r="J103" i="1"/>
  <c r="J102" i="1"/>
  <c r="J101" i="1"/>
  <c r="J100" i="1"/>
  <c r="J99" i="1"/>
  <c r="J98" i="1"/>
  <c r="J97" i="1"/>
  <c r="J96" i="1"/>
  <c r="J95" i="1"/>
  <c r="J94" i="1"/>
  <c r="J93" i="1"/>
  <c r="J91" i="1"/>
  <c r="J90" i="1"/>
  <c r="J89" i="1"/>
  <c r="J88" i="1"/>
  <c r="J87" i="1"/>
  <c r="J86" i="1"/>
  <c r="J85" i="1"/>
  <c r="J84" i="1"/>
  <c r="J83" i="1"/>
  <c r="J82" i="1"/>
  <c r="J81" i="1"/>
  <c r="J80" i="1"/>
  <c r="J78" i="1"/>
  <c r="J77" i="1"/>
  <c r="J76" i="1"/>
  <c r="J75" i="1"/>
  <c r="J74" i="1"/>
  <c r="J73" i="1"/>
  <c r="J72" i="1"/>
  <c r="J71" i="1"/>
  <c r="J70" i="1"/>
  <c r="J69" i="1"/>
  <c r="J68" i="1"/>
  <c r="J67" i="1"/>
  <c r="J65" i="1"/>
  <c r="J64" i="1"/>
  <c r="J63" i="1"/>
  <c r="J62" i="1"/>
  <c r="J61" i="1"/>
  <c r="J60" i="1"/>
  <c r="J59" i="1"/>
  <c r="J58" i="1"/>
  <c r="J57" i="1"/>
  <c r="J56" i="1"/>
  <c r="J55" i="1"/>
  <c r="J54" i="1"/>
  <c r="J52" i="1"/>
  <c r="J51" i="1"/>
  <c r="J50" i="1"/>
  <c r="J49" i="1"/>
  <c r="J48" i="1"/>
  <c r="J47" i="1"/>
  <c r="J46" i="1"/>
  <c r="J45" i="1"/>
  <c r="J44" i="1"/>
  <c r="J43" i="1"/>
  <c r="J42" i="1"/>
  <c r="J4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5" i="1"/>
  <c r="H94" i="1"/>
  <c r="H93" i="1"/>
  <c r="H91" i="1"/>
  <c r="H90" i="1"/>
  <c r="H89" i="1"/>
  <c r="H88" i="1"/>
  <c r="H87" i="1"/>
  <c r="H86" i="1"/>
  <c r="H85" i="1"/>
  <c r="H84" i="1"/>
  <c r="H83" i="1"/>
  <c r="H82" i="1"/>
  <c r="H81" i="1"/>
  <c r="H80" i="1"/>
  <c r="H78" i="1"/>
  <c r="H77" i="1"/>
  <c r="H76" i="1"/>
  <c r="H75" i="1"/>
  <c r="H74" i="1"/>
  <c r="H73" i="1"/>
  <c r="H72" i="1"/>
  <c r="H71" i="1"/>
  <c r="H70" i="1"/>
  <c r="H69" i="1"/>
  <c r="H68" i="1"/>
  <c r="H67" i="1"/>
  <c r="H65" i="1"/>
  <c r="H64" i="1"/>
  <c r="H63" i="1"/>
  <c r="H62" i="1"/>
  <c r="H61" i="1"/>
  <c r="H60" i="1"/>
  <c r="H59" i="1"/>
  <c r="H58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43" i="1"/>
  <c r="H42" i="1"/>
  <c r="H4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4" i="1"/>
  <c r="F103" i="1"/>
  <c r="F102" i="1"/>
  <c r="F101" i="1"/>
  <c r="F100" i="1"/>
  <c r="F99" i="1"/>
  <c r="F98" i="1"/>
  <c r="F97" i="1"/>
  <c r="F96" i="1"/>
  <c r="F95" i="1"/>
  <c r="F94" i="1"/>
  <c r="F93" i="1"/>
  <c r="F91" i="1"/>
  <c r="F90" i="1"/>
  <c r="F89" i="1"/>
  <c r="F88" i="1"/>
  <c r="F87" i="1"/>
  <c r="F86" i="1"/>
  <c r="F85" i="1"/>
  <c r="F84" i="1"/>
  <c r="F83" i="1"/>
  <c r="F82" i="1"/>
  <c r="F81" i="1"/>
  <c r="F80" i="1"/>
  <c r="F78" i="1"/>
  <c r="F77" i="1"/>
  <c r="F76" i="1"/>
  <c r="F75" i="1"/>
  <c r="F74" i="1"/>
  <c r="F73" i="1"/>
  <c r="F72" i="1"/>
  <c r="F71" i="1"/>
  <c r="F70" i="1"/>
  <c r="F69" i="1"/>
  <c r="F68" i="1"/>
  <c r="F67" i="1"/>
  <c r="F65" i="1"/>
  <c r="F64" i="1"/>
  <c r="F63" i="1"/>
  <c r="F62" i="1"/>
  <c r="F61" i="1"/>
  <c r="F60" i="1"/>
  <c r="F59" i="1"/>
  <c r="F58" i="1"/>
  <c r="F57" i="1"/>
  <c r="F56" i="1"/>
  <c r="F55" i="1"/>
  <c r="F54" i="1"/>
  <c r="F50" i="1"/>
  <c r="F51" i="1"/>
  <c r="F52" i="1"/>
  <c r="F49" i="1"/>
  <c r="F46" i="1"/>
  <c r="F47" i="1"/>
  <c r="F48" i="1"/>
  <c r="F45" i="1"/>
  <c r="F42" i="1"/>
  <c r="F43" i="1"/>
  <c r="F44" i="1"/>
  <c r="F41" i="1"/>
  <c r="I261" i="1"/>
  <c r="G261" i="1"/>
  <c r="E261" i="1"/>
  <c r="I248" i="1"/>
  <c r="G248" i="1"/>
  <c r="E248" i="1"/>
  <c r="I235" i="1"/>
  <c r="G235" i="1"/>
  <c r="E235" i="1"/>
  <c r="I222" i="1"/>
  <c r="G222" i="1"/>
  <c r="E222" i="1"/>
  <c r="I209" i="1"/>
  <c r="G209" i="1"/>
  <c r="E209" i="1"/>
  <c r="I196" i="1"/>
  <c r="G196" i="1"/>
  <c r="E196" i="1"/>
  <c r="I183" i="1"/>
  <c r="G183" i="1"/>
  <c r="E183" i="1"/>
  <c r="I170" i="1"/>
  <c r="G170" i="1"/>
  <c r="E170" i="1"/>
  <c r="I157" i="1"/>
  <c r="G157" i="1"/>
  <c r="E157" i="1"/>
  <c r="I144" i="1"/>
  <c r="G144" i="1"/>
  <c r="E144" i="1"/>
  <c r="I131" i="1"/>
  <c r="G131" i="1"/>
  <c r="E131" i="1"/>
  <c r="I118" i="1"/>
  <c r="G118" i="1"/>
  <c r="E118" i="1"/>
  <c r="I105" i="1"/>
  <c r="G105" i="1"/>
  <c r="E105" i="1"/>
  <c r="I92" i="1"/>
  <c r="G92" i="1"/>
  <c r="E92" i="1"/>
  <c r="I79" i="1"/>
  <c r="G79" i="1"/>
  <c r="E79" i="1"/>
  <c r="I66" i="1"/>
  <c r="G66" i="1"/>
  <c r="E66" i="1"/>
  <c r="I53" i="1"/>
  <c r="G53" i="1"/>
  <c r="E53" i="1"/>
</calcChain>
</file>

<file path=xl/sharedStrings.xml><?xml version="1.0" encoding="utf-8"?>
<sst xmlns="http://schemas.openxmlformats.org/spreadsheetml/2006/main" count="766" uniqueCount="57">
  <si>
    <t>Trimestre | Kwartaal</t>
  </si>
  <si>
    <t>1 - 9</t>
  </si>
  <si>
    <t>10-49</t>
  </si>
  <si>
    <t>50-249</t>
  </si>
  <si>
    <t>% du nombre total de postes de travail pour la Région % van totaal aantal arbeidsplaatsen voor het Gewest</t>
  </si>
  <si>
    <t>Région flamande</t>
  </si>
  <si>
    <t>Région de Bruxelles-capitale</t>
  </si>
  <si>
    <t>Région wallonne</t>
  </si>
  <si>
    <t>Étranger ou inconnu</t>
  </si>
  <si>
    <t>Gewest hoofdzetel</t>
  </si>
  <si>
    <t>Totaal 20242</t>
  </si>
  <si>
    <t>Totaal 20234</t>
  </si>
  <si>
    <t>Totaal 20232</t>
  </si>
  <si>
    <t>Totaal 20224</t>
  </si>
  <si>
    <t>Totaal 20222</t>
  </si>
  <si>
    <t>Totaal 20214</t>
  </si>
  <si>
    <t>Totaal 20212</t>
  </si>
  <si>
    <t>Totaal 20204</t>
  </si>
  <si>
    <t>Totaal 20202</t>
  </si>
  <si>
    <t>Totaal 20194</t>
  </si>
  <si>
    <t>Totaal 20192</t>
  </si>
  <si>
    <t>Totaal 20184</t>
  </si>
  <si>
    <t>Totaal 20182</t>
  </si>
  <si>
    <t>Totaal 20174</t>
  </si>
  <si>
    <t>Totaal 20172</t>
  </si>
  <si>
    <t>Totaal 20164</t>
  </si>
  <si>
    <t>Totaal 20162</t>
  </si>
  <si>
    <t xml:space="preserve">Région siège principal </t>
  </si>
  <si>
    <t xml:space="preserve">Nombre d'employés | Aantal werknemers </t>
  </si>
  <si>
    <t>Nombre d'employeurs | Aantal werkgevers</t>
  </si>
  <si>
    <t>Nombre de postes de travail | aantal arbeidsplaatsen</t>
  </si>
  <si>
    <t>Brussels Hoofdstedelijk Gewest</t>
  </si>
  <si>
    <t>Vlaams Gewest</t>
  </si>
  <si>
    <t>Waals Gewest</t>
  </si>
  <si>
    <t>Buitenland of onbekend</t>
  </si>
  <si>
    <t>Volume de travail en ETP | Arbeidsvolume in VTE</t>
  </si>
  <si>
    <t>% du nombre total des ETP pour la région % van totaal VTE voor het Gewest</t>
  </si>
  <si>
    <t>% du nombre total d'employeurs de la Région % van totaal aantal werkgevers in het Gewest</t>
  </si>
  <si>
    <t>Handleiding</t>
  </si>
  <si>
    <r>
      <t>In dit excelbestand worden gegevens weergegeven met door Excel gegenereerde</t>
    </r>
    <r>
      <rPr>
        <b/>
        <u/>
        <sz val="11"/>
        <color theme="1"/>
        <rFont val="Century Gothic"/>
        <family val="2"/>
      </rPr>
      <t xml:space="preserve"> subtotalen</t>
    </r>
  </si>
  <si>
    <t xml:space="preserve">Dit heeft als extra voordeel dat u voor elk kwartaal de detailrijen kunt weergeven en verbergen. </t>
  </si>
  <si>
    <t>Met behulp van het overzicht aan de linkerkant van elk tabblad  kunt u de data verbergen met de – knopjes en weergeven met de + knopjes.</t>
  </si>
  <si>
    <r>
      <t xml:space="preserve">Wilt u de </t>
    </r>
    <r>
      <rPr>
        <b/>
        <u/>
        <sz val="11"/>
        <color rgb="FF1E1E1E"/>
        <rFont val="Century Gothic"/>
        <family val="2"/>
      </rPr>
      <t>subtotalen verwijderen?</t>
    </r>
    <r>
      <rPr>
        <sz val="11"/>
        <color rgb="FF1E1E1E"/>
        <rFont val="Century Gothic"/>
        <family val="2"/>
      </rPr>
      <t xml:space="preserve"> Volg dan onderstaande stappen:</t>
    </r>
  </si>
  <si>
    <t>1.Selecteer een cel in het bereik dat subtotalen bevat.</t>
  </si>
  <si>
    <t>2.Klik in het lint op het tabblad 'Gegevens' in de groep 'Overzicht' op 'Subtotaal'.</t>
  </si>
  <si>
    <t>3.Klik in het dialoogvenster Subtotaal op 'Alles verwijderen'.</t>
  </si>
  <si>
    <t>Manuel</t>
  </si>
  <si>
    <r>
      <t xml:space="preserve">Les données dans ce fichier Excel sont affichées avec des </t>
    </r>
    <r>
      <rPr>
        <b/>
        <u/>
        <sz val="11"/>
        <color theme="1"/>
        <rFont val="Century Gothic"/>
        <family val="2"/>
      </rPr>
      <t>sous-totaux</t>
    </r>
    <r>
      <rPr>
        <sz val="11"/>
        <color theme="1"/>
        <rFont val="Century Gothic"/>
        <family val="2"/>
      </rPr>
      <t xml:space="preserve"> générés par Excel.</t>
    </r>
  </si>
  <si>
    <t>Cela présente l'avantage supplémentaire que vous pouvez afficher et masquer les lignes de détail pour chaque trimestre.</t>
  </si>
  <si>
    <t>À l'aide du récapitulatif situé sur la gauche de chaque feuille, vous pouvez masquer les données avec les boutons – et les afficher avec les boutons +.</t>
  </si>
  <si>
    <r>
      <t>Voulez-vous</t>
    </r>
    <r>
      <rPr>
        <b/>
        <sz val="11"/>
        <color theme="1"/>
        <rFont val="Century Gothic"/>
        <family val="2"/>
      </rPr>
      <t xml:space="preserve"> </t>
    </r>
    <r>
      <rPr>
        <b/>
        <u/>
        <sz val="11"/>
        <color theme="1"/>
        <rFont val="Century Gothic"/>
        <family val="2"/>
      </rPr>
      <t>supprimer les sous-totaux</t>
    </r>
    <r>
      <rPr>
        <sz val="11"/>
        <color theme="1"/>
        <rFont val="Century Gothic"/>
        <family val="2"/>
      </rPr>
      <t>? Suivez alors les étapes ci-dessous :</t>
    </r>
  </si>
  <si>
    <t>1. Sélectionnez une cellule dans la plage contenant les sous-totaux.</t>
  </si>
  <si>
    <t>2. Dans le ruban, cliquez sur l'onglet 'Données' dans le groupe 'Plan' sur 'Sous-total'.</t>
  </si>
  <si>
    <t>3. Dans la boîte de dialogue Sous-total, cliquez sur Supprimer tout.</t>
  </si>
  <si>
    <t>Totaal 20244</t>
  </si>
  <si>
    <t>Totaal 20252</t>
  </si>
  <si>
    <t>Totaal 20254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</si>
</sst>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#,##0.0__;[=0]&quot;-  &quot;;General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4"/>
      <color theme="1"/>
      <name val="Century Gothic"/>
      <family val="2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sz val="11"/>
      <color rgb="FF1E1E1E"/>
      <name val="Century Gothic"/>
      <family val="2"/>
    </font>
    <font>
      <b/>
      <u/>
      <sz val="11"/>
      <color rgb="FF1E1E1E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0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3" fontId="0" fillId="0" borderId="0" xfId="0" applyNumberFormat="1"/>
    <xf numFmtId="10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10" fontId="1" fillId="0" borderId="1" xfId="0" applyNumberFormat="1" applyFont="1" applyBorder="1"/>
    <xf numFmtId="0" fontId="0" fillId="0" borderId="2" xfId="0" applyBorder="1"/>
    <xf numFmtId="10" fontId="0" fillId="0" borderId="3" xfId="0" applyNumberFormat="1" applyBorder="1"/>
    <xf numFmtId="0" fontId="1" fillId="0" borderId="4" xfId="0" applyFont="1" applyBorder="1"/>
    <xf numFmtId="10" fontId="1" fillId="0" borderId="5" xfId="0" applyNumberFormat="1" applyFont="1" applyBorder="1"/>
    <xf numFmtId="0" fontId="0" fillId="2" borderId="2" xfId="0" applyFill="1" applyBorder="1"/>
    <xf numFmtId="0" fontId="0" fillId="2" borderId="0" xfId="0" applyFill="1"/>
    <xf numFmtId="3" fontId="0" fillId="2" borderId="0" xfId="0" applyNumberFormat="1" applyFill="1"/>
    <xf numFmtId="10" fontId="0" fillId="2" borderId="0" xfId="0" applyNumberFormat="1" applyFill="1"/>
    <xf numFmtId="10" fontId="0" fillId="2" borderId="3" xfId="0" applyNumberFormat="1" applyFill="1" applyBorder="1"/>
    <xf numFmtId="0" fontId="0" fillId="2" borderId="0" xfId="0" quotePrefix="1" applyFill="1"/>
    <xf numFmtId="0" fontId="1" fillId="2" borderId="4" xfId="0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10" fontId="1" fillId="2" borderId="1" xfId="0" applyNumberFormat="1" applyFont="1" applyFill="1" applyBorder="1"/>
    <xf numFmtId="10" fontId="1" fillId="2" borderId="5" xfId="0" applyNumberFormat="1" applyFont="1" applyFill="1" applyBorder="1"/>
    <xf numFmtId="165" fontId="0" fillId="2" borderId="0" xfId="0" applyNumberFormat="1" applyFill="1"/>
    <xf numFmtId="165" fontId="1" fillId="2" borderId="1" xfId="0" applyNumberFormat="1" applyFont="1" applyFill="1" applyBorder="1"/>
    <xf numFmtId="165" fontId="0" fillId="0" borderId="0" xfId="0" applyNumberFormat="1"/>
    <xf numFmtId="165" fontId="1" fillId="0" borderId="1" xfId="0" applyNumberFormat="1" applyFont="1" applyBorder="1"/>
    <xf numFmtId="0" fontId="1" fillId="2" borderId="9" xfId="0" applyFont="1" applyFill="1" applyBorder="1"/>
    <xf numFmtId="0" fontId="1" fillId="2" borderId="10" xfId="0" applyFont="1" applyFill="1" applyBorder="1"/>
    <xf numFmtId="3" fontId="1" fillId="2" borderId="10" xfId="0" applyNumberFormat="1" applyFont="1" applyFill="1" applyBorder="1"/>
    <xf numFmtId="10" fontId="1" fillId="2" borderId="10" xfId="0" applyNumberFormat="1" applyFont="1" applyFill="1" applyBorder="1"/>
    <xf numFmtId="165" fontId="1" fillId="2" borderId="10" xfId="0" applyNumberFormat="1" applyFont="1" applyFill="1" applyBorder="1"/>
    <xf numFmtId="10" fontId="1" fillId="2" borderId="11" xfId="0" applyNumberFormat="1" applyFont="1" applyFill="1" applyBorder="1"/>
    <xf numFmtId="0" fontId="2" fillId="0" borderId="0" xfId="1"/>
    <xf numFmtId="0" fontId="3" fillId="0" borderId="0" xfId="1" applyFont="1" applyAlignment="1">
      <alignment vertical="center"/>
    </xf>
    <xf numFmtId="0" fontId="2" fillId="0" borderId="0" xfId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0" fontId="0" fillId="2" borderId="12" xfId="0" applyNumberFormat="1" applyFill="1" applyBorder="1"/>
    <xf numFmtId="164" fontId="0" fillId="2" borderId="0" xfId="2" applyNumberFormat="1" applyFont="1" applyFill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</cellXfs>
  <cellStyles count="3">
    <cellStyle name="Komma" xfId="2" builtinId="3"/>
    <cellStyle name="Standaard" xfId="0" builtinId="0"/>
    <cellStyle name="Standaard 2" xfId="1" xr:uid="{4FC1CFDB-4640-434F-8E08-E33763663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7AF1-BFAA-4FE6-A886-BFE67994CA5D}">
  <dimension ref="A1:Q23"/>
  <sheetViews>
    <sheetView workbookViewId="0">
      <selection activeCell="E8" sqref="E8"/>
    </sheetView>
  </sheetViews>
  <sheetFormatPr defaultColWidth="8.88671875" defaultRowHeight="14.4" x14ac:dyDescent="0.3"/>
  <sheetData>
    <row r="1" spans="1:17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7.399999999999999" x14ac:dyDescent="0.3">
      <c r="A2" s="33" t="s">
        <v>38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x14ac:dyDescent="0.3">
      <c r="A3" s="34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x14ac:dyDescent="0.3">
      <c r="A4" s="35" t="s">
        <v>39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x14ac:dyDescent="0.3">
      <c r="A5" s="36" t="s">
        <v>40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x14ac:dyDescent="0.3">
      <c r="A6" s="36" t="s">
        <v>41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x14ac:dyDescent="0.3">
      <c r="A7" s="36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x14ac:dyDescent="0.3">
      <c r="A8" s="36" t="s">
        <v>42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x14ac:dyDescent="0.3">
      <c r="A9" s="35" t="s">
        <v>43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x14ac:dyDescent="0.3">
      <c r="A10" s="35" t="s">
        <v>44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x14ac:dyDescent="0.3">
      <c r="A11" s="35" t="s">
        <v>45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x14ac:dyDescent="0.3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7.399999999999999" x14ac:dyDescent="0.3">
      <c r="A13" s="45" t="s">
        <v>46</v>
      </c>
      <c r="B13" s="45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x14ac:dyDescent="0.3">
      <c r="A15" s="44" t="s">
        <v>47</v>
      </c>
      <c r="B15" s="44"/>
      <c r="C15" s="44"/>
      <c r="D15" s="44"/>
      <c r="E15" s="44"/>
      <c r="F15" s="44"/>
      <c r="G15" s="44"/>
      <c r="H15" s="44"/>
      <c r="I15" s="44"/>
      <c r="J15" s="44"/>
      <c r="K15" s="32"/>
      <c r="L15" s="32"/>
      <c r="M15" s="32"/>
      <c r="N15" s="32"/>
      <c r="O15" s="32"/>
      <c r="P15" s="32"/>
      <c r="Q15" s="32"/>
    </row>
    <row r="16" spans="1:17" x14ac:dyDescent="0.3">
      <c r="A16" s="44" t="s">
        <v>48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32"/>
      <c r="P16" s="32"/>
      <c r="Q16" s="32"/>
    </row>
    <row r="17" spans="1:17" x14ac:dyDescent="0.3">
      <c r="A17" s="44" t="s">
        <v>49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pans="1:17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x14ac:dyDescent="0.3">
      <c r="A19" s="44" t="s">
        <v>50</v>
      </c>
      <c r="B19" s="44"/>
      <c r="C19" s="44"/>
      <c r="D19" s="44"/>
      <c r="E19" s="44"/>
      <c r="F19" s="44"/>
      <c r="G19" s="44"/>
      <c r="H19" s="44"/>
      <c r="I19" s="44"/>
      <c r="J19" s="32"/>
      <c r="K19" s="32"/>
      <c r="L19" s="32"/>
      <c r="M19" s="32"/>
      <c r="N19" s="32"/>
      <c r="O19" s="32"/>
      <c r="P19" s="32"/>
      <c r="Q19" s="32"/>
    </row>
    <row r="20" spans="1:17" x14ac:dyDescent="0.3">
      <c r="A20" s="44" t="s">
        <v>51</v>
      </c>
      <c r="B20" s="44"/>
      <c r="C20" s="44"/>
      <c r="D20" s="44"/>
      <c r="E20" s="44"/>
      <c r="F20" s="44"/>
      <c r="G20" s="44"/>
      <c r="H20" s="44"/>
      <c r="I20" s="32"/>
      <c r="J20" s="32"/>
      <c r="K20" s="32"/>
      <c r="L20" s="32"/>
      <c r="M20" s="32"/>
      <c r="N20" s="32"/>
      <c r="O20" s="32"/>
      <c r="P20" s="32"/>
      <c r="Q20" s="32"/>
    </row>
    <row r="21" spans="1:17" x14ac:dyDescent="0.3">
      <c r="A21" s="37" t="s">
        <v>52</v>
      </c>
      <c r="B21" s="37"/>
      <c r="C21" s="37"/>
      <c r="D21" s="37"/>
      <c r="E21" s="37"/>
      <c r="F21" s="37"/>
      <c r="G21" s="37"/>
      <c r="H21" s="37"/>
      <c r="I21" s="37"/>
      <c r="J21" s="32"/>
      <c r="K21" s="32"/>
      <c r="L21" s="32"/>
      <c r="M21" s="32"/>
      <c r="N21" s="32"/>
      <c r="O21" s="32"/>
      <c r="P21" s="32"/>
      <c r="Q21" s="32"/>
    </row>
    <row r="22" spans="1:17" x14ac:dyDescent="0.3">
      <c r="A22" s="44" t="s">
        <v>53</v>
      </c>
      <c r="B22" s="44"/>
      <c r="C22" s="44"/>
      <c r="D22" s="44"/>
      <c r="E22" s="44"/>
      <c r="F22" s="44"/>
      <c r="G22" s="44"/>
      <c r="H22" s="44"/>
      <c r="I22" s="32"/>
      <c r="J22" s="32"/>
      <c r="K22" s="32"/>
      <c r="L22" s="32"/>
      <c r="M22" s="32"/>
      <c r="N22" s="32"/>
      <c r="O22" s="32"/>
      <c r="P22" s="32"/>
      <c r="Q22" s="32"/>
    </row>
    <row r="23" spans="1:17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</sheetData>
  <mergeCells count="7">
    <mergeCell ref="A22:H22"/>
    <mergeCell ref="A13:B13"/>
    <mergeCell ref="A15:J15"/>
    <mergeCell ref="A16:N16"/>
    <mergeCell ref="A17:Q17"/>
    <mergeCell ref="A19:I19"/>
    <mergeCell ref="A20:H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F164-7FCD-49EE-87EB-7CB4AC754D45}">
  <dimension ref="A1:J273"/>
  <sheetViews>
    <sheetView tabSelected="1" topLeftCell="C2" workbookViewId="0">
      <selection activeCell="H17" sqref="H17"/>
    </sheetView>
  </sheetViews>
  <sheetFormatPr defaultColWidth="8.88671875" defaultRowHeight="14.4" outlineLevelRow="3" x14ac:dyDescent="0.3"/>
  <cols>
    <col min="1" max="1" width="18.44140625" customWidth="1"/>
    <col min="2" max="2" width="21" customWidth="1"/>
    <col min="3" max="3" width="26.109375" bestFit="1" customWidth="1"/>
    <col min="4" max="4" width="26.109375" customWidth="1"/>
    <col min="5" max="5" width="19.88671875" bestFit="1" customWidth="1"/>
    <col min="6" max="6" width="40" customWidth="1"/>
    <col min="7" max="7" width="26.88671875" customWidth="1"/>
    <col min="8" max="8" width="47.6640625" customWidth="1"/>
    <col min="9" max="9" width="14" style="24" customWidth="1"/>
    <col min="10" max="10" width="36.5546875" customWidth="1"/>
  </cols>
  <sheetData>
    <row r="1" spans="1:10" ht="78.599999999999994" customHeight="1" thickBot="1" x14ac:dyDescent="0.35">
      <c r="A1" s="38" t="s">
        <v>0</v>
      </c>
      <c r="B1" s="39" t="s">
        <v>28</v>
      </c>
      <c r="C1" s="39" t="s">
        <v>27</v>
      </c>
      <c r="D1" s="39" t="s">
        <v>9</v>
      </c>
      <c r="E1" s="39" t="s">
        <v>29</v>
      </c>
      <c r="F1" s="39" t="s">
        <v>37</v>
      </c>
      <c r="G1" s="39" t="s">
        <v>30</v>
      </c>
      <c r="H1" s="39" t="s">
        <v>4</v>
      </c>
      <c r="I1" s="40" t="s">
        <v>35</v>
      </c>
      <c r="J1" s="41" t="s">
        <v>36</v>
      </c>
    </row>
    <row r="2" spans="1:10" x14ac:dyDescent="0.3">
      <c r="A2" s="7">
        <v>20254</v>
      </c>
      <c r="B2" t="s">
        <v>1</v>
      </c>
      <c r="C2" t="s">
        <v>6</v>
      </c>
      <c r="D2" t="s">
        <v>31</v>
      </c>
      <c r="E2" s="2">
        <v>24959</v>
      </c>
      <c r="F2" s="3">
        <v>0.82031814895155464</v>
      </c>
      <c r="G2" s="2">
        <v>64695</v>
      </c>
      <c r="H2" s="3">
        <v>0.25819956737254651</v>
      </c>
      <c r="I2" s="24">
        <v>50220.160000000003</v>
      </c>
      <c r="J2" s="8">
        <v>0.24678609070455781</v>
      </c>
    </row>
    <row r="3" spans="1:10" x14ac:dyDescent="0.3">
      <c r="A3" s="7">
        <v>20254</v>
      </c>
      <c r="B3" t="s">
        <v>1</v>
      </c>
      <c r="C3" t="s">
        <v>5</v>
      </c>
      <c r="D3" t="s">
        <v>32</v>
      </c>
      <c r="E3" s="2">
        <v>104662</v>
      </c>
      <c r="F3" s="3">
        <v>0.81743558502620339</v>
      </c>
      <c r="G3" s="2">
        <v>273729</v>
      </c>
      <c r="H3" s="3">
        <v>0.25691180983970291</v>
      </c>
      <c r="I3" s="24">
        <v>214054.85</v>
      </c>
      <c r="J3" s="8">
        <v>0.24554265578654591</v>
      </c>
    </row>
    <row r="4" spans="1:10" x14ac:dyDescent="0.3">
      <c r="A4" s="7">
        <v>20254</v>
      </c>
      <c r="B4" t="s">
        <v>1</v>
      </c>
      <c r="C4" t="s">
        <v>7</v>
      </c>
      <c r="D4" t="s">
        <v>33</v>
      </c>
      <c r="E4" s="2">
        <v>53261</v>
      </c>
      <c r="F4" s="3">
        <v>0.83685814845075734</v>
      </c>
      <c r="G4" s="2">
        <v>141720</v>
      </c>
      <c r="H4" s="3">
        <v>0.30198231830879674</v>
      </c>
      <c r="I4" s="24">
        <v>105379</v>
      </c>
      <c r="J4" s="8">
        <v>0.29125189088889775</v>
      </c>
    </row>
    <row r="5" spans="1:10" x14ac:dyDescent="0.3">
      <c r="A5" s="7">
        <v>20254</v>
      </c>
      <c r="B5" t="s">
        <v>1</v>
      </c>
      <c r="C5" t="s">
        <v>8</v>
      </c>
      <c r="D5" t="s">
        <v>34</v>
      </c>
      <c r="E5" s="2">
        <v>1651</v>
      </c>
      <c r="F5" s="3">
        <v>0.97117647058823531</v>
      </c>
      <c r="G5" s="2">
        <v>2579</v>
      </c>
      <c r="H5" s="3">
        <v>0.67922043718725311</v>
      </c>
      <c r="I5" s="24">
        <v>2300.42</v>
      </c>
      <c r="J5" s="8">
        <v>0.68124461396770308</v>
      </c>
    </row>
    <row r="6" spans="1:10" x14ac:dyDescent="0.3">
      <c r="A6" s="7">
        <v>20254</v>
      </c>
      <c r="B6" t="s">
        <v>2</v>
      </c>
      <c r="C6" t="s">
        <v>6</v>
      </c>
      <c r="D6" t="s">
        <v>31</v>
      </c>
      <c r="E6" s="2">
        <v>4514</v>
      </c>
      <c r="F6" s="3">
        <v>0.14835995530138696</v>
      </c>
      <c r="G6" s="2">
        <v>90644</v>
      </c>
      <c r="H6" s="3">
        <v>0.36176275732154117</v>
      </c>
      <c r="I6" s="24">
        <v>74104.66</v>
      </c>
      <c r="J6" s="8">
        <v>0.36415653284239669</v>
      </c>
    </row>
    <row r="7" spans="1:10" x14ac:dyDescent="0.3">
      <c r="A7" s="7">
        <v>20254</v>
      </c>
      <c r="B7" t="s">
        <v>2</v>
      </c>
      <c r="C7" t="s">
        <v>5</v>
      </c>
      <c r="D7" t="s">
        <v>32</v>
      </c>
      <c r="E7" s="2">
        <v>19445</v>
      </c>
      <c r="F7" s="3">
        <v>0.15187016253114335</v>
      </c>
      <c r="G7" s="2">
        <v>394385</v>
      </c>
      <c r="H7" s="3">
        <v>0.3701550223894115</v>
      </c>
      <c r="I7" s="24">
        <v>324588.84999999998</v>
      </c>
      <c r="J7" s="8">
        <v>0.37233638138869907</v>
      </c>
    </row>
    <row r="8" spans="1:10" x14ac:dyDescent="0.3">
      <c r="A8" s="7">
        <v>20254</v>
      </c>
      <c r="B8" t="s">
        <v>2</v>
      </c>
      <c r="C8" t="s">
        <v>7</v>
      </c>
      <c r="D8" t="s">
        <v>33</v>
      </c>
      <c r="E8" s="2">
        <v>8827</v>
      </c>
      <c r="F8" s="3">
        <v>0.13869335679718434</v>
      </c>
      <c r="G8" s="2">
        <v>176896</v>
      </c>
      <c r="H8" s="3">
        <v>0.37693666511115514</v>
      </c>
      <c r="I8" s="24">
        <v>139349.28</v>
      </c>
      <c r="J8" s="8">
        <v>0.38514069495825981</v>
      </c>
    </row>
    <row r="9" spans="1:10" x14ac:dyDescent="0.3">
      <c r="A9" s="7">
        <v>20254</v>
      </c>
      <c r="B9" t="s">
        <v>2</v>
      </c>
      <c r="C9" t="s">
        <v>8</v>
      </c>
      <c r="D9" t="s">
        <v>34</v>
      </c>
      <c r="E9" s="2">
        <v>44</v>
      </c>
      <c r="F9" s="3">
        <v>2.5899999999999999E-2</v>
      </c>
      <c r="G9" s="2">
        <v>750</v>
      </c>
      <c r="H9" s="3">
        <v>0.19752436133789833</v>
      </c>
      <c r="I9" s="24">
        <v>659.92</v>
      </c>
      <c r="J9" s="8">
        <v>0.19539999999999999</v>
      </c>
    </row>
    <row r="10" spans="1:10" x14ac:dyDescent="0.3">
      <c r="A10" s="7">
        <v>20254</v>
      </c>
      <c r="B10" t="s">
        <v>3</v>
      </c>
      <c r="C10" t="s">
        <v>6</v>
      </c>
      <c r="D10" t="s">
        <v>31</v>
      </c>
      <c r="E10" s="2">
        <v>953</v>
      </c>
      <c r="F10" s="3">
        <v>3.1321895747058438E-2</v>
      </c>
      <c r="G10" s="2">
        <v>95223</v>
      </c>
      <c r="H10" s="3">
        <v>0.38003767530591231</v>
      </c>
      <c r="I10" s="24">
        <v>79171.899999999994</v>
      </c>
      <c r="J10" s="8">
        <v>0.3890573764530455</v>
      </c>
    </row>
    <row r="11" spans="1:10" x14ac:dyDescent="0.3">
      <c r="A11" s="7">
        <v>20254</v>
      </c>
      <c r="B11" t="s">
        <v>3</v>
      </c>
      <c r="C11" t="s">
        <v>5</v>
      </c>
      <c r="D11" t="s">
        <v>32</v>
      </c>
      <c r="E11" s="2">
        <v>3930</v>
      </c>
      <c r="F11" s="3">
        <v>3.0694252442653294E-2</v>
      </c>
      <c r="G11" s="2">
        <v>397345</v>
      </c>
      <c r="H11" s="3">
        <v>0.37293316777088559</v>
      </c>
      <c r="I11" s="24">
        <v>333118.68</v>
      </c>
      <c r="J11" s="8">
        <v>0.38212096282475505</v>
      </c>
    </row>
    <row r="12" spans="1:10" x14ac:dyDescent="0.3">
      <c r="A12" s="7">
        <v>20254</v>
      </c>
      <c r="B12" t="s">
        <v>3</v>
      </c>
      <c r="C12" t="s">
        <v>7</v>
      </c>
      <c r="D12" t="s">
        <v>33</v>
      </c>
      <c r="E12" s="2">
        <v>1556</v>
      </c>
      <c r="F12" s="3">
        <v>2.4448494752058323E-2</v>
      </c>
      <c r="G12" s="2">
        <v>150683</v>
      </c>
      <c r="H12" s="3">
        <v>0.32108101658004812</v>
      </c>
      <c r="I12" s="24">
        <v>117085.68</v>
      </c>
      <c r="J12" s="8">
        <v>0.32360741415284255</v>
      </c>
    </row>
    <row r="13" spans="1:10" x14ac:dyDescent="0.3">
      <c r="A13" s="7">
        <v>20254</v>
      </c>
      <c r="B13" t="s">
        <v>3</v>
      </c>
      <c r="C13" t="s">
        <v>8</v>
      </c>
      <c r="D13" t="s">
        <v>34</v>
      </c>
      <c r="E13" s="2">
        <v>5</v>
      </c>
      <c r="F13" s="3">
        <v>2.9411764705882353E-3</v>
      </c>
      <c r="G13" s="2">
        <v>468</v>
      </c>
      <c r="H13" s="3">
        <v>0.12325520147484856</v>
      </c>
      <c r="I13" s="24">
        <v>416.45</v>
      </c>
      <c r="J13" s="8">
        <v>0.12332718350859841</v>
      </c>
    </row>
    <row r="14" spans="1:10" ht="15" thickBot="1" x14ac:dyDescent="0.35">
      <c r="A14" s="9" t="s">
        <v>56</v>
      </c>
      <c r="B14" s="4"/>
      <c r="C14" s="4"/>
      <c r="D14" s="4"/>
      <c r="E14" s="5">
        <f>SUM(E2:E13)</f>
        <v>223807</v>
      </c>
      <c r="F14" s="6"/>
      <c r="G14" s="5">
        <f>SUM(G2:G13)</f>
        <v>1789117</v>
      </c>
      <c r="H14" s="6"/>
      <c r="I14" s="25">
        <f>SUM(I2:I13)</f>
        <v>1440449.8499999999</v>
      </c>
      <c r="J14" s="10"/>
    </row>
    <row r="15" spans="1:10" outlineLevel="2" x14ac:dyDescent="0.3">
      <c r="A15" s="11">
        <v>20252</v>
      </c>
      <c r="B15" s="12" t="s">
        <v>1</v>
      </c>
      <c r="C15" s="12" t="s">
        <v>6</v>
      </c>
      <c r="D15" s="12" t="s">
        <v>31</v>
      </c>
      <c r="E15" s="13">
        <v>24957</v>
      </c>
      <c r="F15" s="14">
        <v>0.81992903607332934</v>
      </c>
      <c r="G15" s="13">
        <v>64888</v>
      </c>
      <c r="H15" s="14">
        <v>0.25783789368279675</v>
      </c>
      <c r="I15" s="22">
        <v>49861.31</v>
      </c>
      <c r="J15" s="42">
        <v>0.24425241790559296</v>
      </c>
    </row>
    <row r="16" spans="1:10" outlineLevel="2" x14ac:dyDescent="0.3">
      <c r="A16" s="11">
        <v>20252</v>
      </c>
      <c r="B16" s="12" t="s">
        <v>1</v>
      </c>
      <c r="C16" s="12" t="s">
        <v>5</v>
      </c>
      <c r="D16" s="12" t="s">
        <v>32</v>
      </c>
      <c r="E16" s="13">
        <v>104686</v>
      </c>
      <c r="F16" s="14">
        <v>0.81363862463470749</v>
      </c>
      <c r="G16" s="13">
        <v>279225</v>
      </c>
      <c r="H16" s="14">
        <v>0.2564817383348918</v>
      </c>
      <c r="I16" s="22">
        <v>212090.73</v>
      </c>
      <c r="J16" s="15">
        <v>0.24078139873882251</v>
      </c>
    </row>
    <row r="17" spans="1:10" outlineLevel="2" x14ac:dyDescent="0.3">
      <c r="A17" s="11">
        <v>20252</v>
      </c>
      <c r="B17" s="12" t="s">
        <v>1</v>
      </c>
      <c r="C17" s="12" t="s">
        <v>7</v>
      </c>
      <c r="D17" s="12" t="s">
        <v>33</v>
      </c>
      <c r="E17" s="13">
        <v>53275</v>
      </c>
      <c r="F17" s="14">
        <v>0.83647354372742977</v>
      </c>
      <c r="G17" s="13">
        <v>141533</v>
      </c>
      <c r="H17" s="14">
        <v>0.30126352176893045</v>
      </c>
      <c r="I17" s="22">
        <v>105338.03</v>
      </c>
      <c r="J17" s="15">
        <v>0.29060208282882555</v>
      </c>
    </row>
    <row r="18" spans="1:10" outlineLevel="2" x14ac:dyDescent="0.3">
      <c r="A18" s="11">
        <v>20252</v>
      </c>
      <c r="B18" s="12" t="s">
        <v>1</v>
      </c>
      <c r="C18" s="12" t="s">
        <v>8</v>
      </c>
      <c r="D18" s="12" t="s">
        <v>34</v>
      </c>
      <c r="E18" s="13">
        <v>1610</v>
      </c>
      <c r="F18" s="14">
        <v>0.97280966767371602</v>
      </c>
      <c r="G18" s="13">
        <v>2511</v>
      </c>
      <c r="H18" s="14">
        <v>0.69711271515824547</v>
      </c>
      <c r="I18" s="22">
        <v>2210.3200000000002</v>
      </c>
      <c r="J18" s="15">
        <v>0.68983468211339738</v>
      </c>
    </row>
    <row r="19" spans="1:10" outlineLevel="2" x14ac:dyDescent="0.3">
      <c r="A19" s="11">
        <v>20252</v>
      </c>
      <c r="B19" s="12" t="s">
        <v>2</v>
      </c>
      <c r="C19" s="12" t="s">
        <v>6</v>
      </c>
      <c r="D19" s="12" t="s">
        <v>31</v>
      </c>
      <c r="E19" s="13">
        <v>4510</v>
      </c>
      <c r="F19" s="14">
        <v>0.14817005059465141</v>
      </c>
      <c r="G19" s="13">
        <v>90283</v>
      </c>
      <c r="H19" s="14">
        <v>0.35874704961416504</v>
      </c>
      <c r="I19" s="22">
        <v>73898.89</v>
      </c>
      <c r="J19" s="15">
        <v>0.36200377733837008</v>
      </c>
    </row>
    <row r="20" spans="1:10" outlineLevel="2" x14ac:dyDescent="0.3">
      <c r="A20" s="11">
        <v>20252</v>
      </c>
      <c r="B20" s="12" t="s">
        <v>2</v>
      </c>
      <c r="C20" s="12" t="s">
        <v>5</v>
      </c>
      <c r="D20" s="12" t="s">
        <v>32</v>
      </c>
      <c r="E20" s="13">
        <v>20005</v>
      </c>
      <c r="F20" s="14">
        <v>0.15548249704657091</v>
      </c>
      <c r="G20" s="13">
        <v>405237</v>
      </c>
      <c r="H20" s="14">
        <v>0.37222988700014881</v>
      </c>
      <c r="I20" s="22">
        <v>330763.19</v>
      </c>
      <c r="J20" s="15">
        <v>0.37550732905448014</v>
      </c>
    </row>
    <row r="21" spans="1:10" outlineLevel="2" x14ac:dyDescent="0.3">
      <c r="A21" s="11">
        <v>20252</v>
      </c>
      <c r="B21" s="12" t="s">
        <v>2</v>
      </c>
      <c r="C21" s="12" t="s">
        <v>7</v>
      </c>
      <c r="D21" s="12" t="s">
        <v>33</v>
      </c>
      <c r="E21" s="13">
        <v>8852</v>
      </c>
      <c r="F21" s="14">
        <v>0.13898571204270685</v>
      </c>
      <c r="G21" s="13">
        <v>177533</v>
      </c>
      <c r="H21" s="14">
        <v>0.3778922004776521</v>
      </c>
      <c r="I21" s="22">
        <v>139879.69</v>
      </c>
      <c r="J21" s="15">
        <v>0.38589414724625515</v>
      </c>
    </row>
    <row r="22" spans="1:10" outlineLevel="2" x14ac:dyDescent="0.3">
      <c r="A22" s="11">
        <v>20252</v>
      </c>
      <c r="B22" s="12" t="s">
        <v>2</v>
      </c>
      <c r="C22" s="12" t="s">
        <v>8</v>
      </c>
      <c r="D22" s="12" t="s">
        <v>34</v>
      </c>
      <c r="E22" s="13">
        <v>41</v>
      </c>
      <c r="F22" s="14">
        <v>2.4799999999999999E-2</v>
      </c>
      <c r="G22" s="13">
        <v>716</v>
      </c>
      <c r="H22" s="14">
        <v>0.19877845641310382</v>
      </c>
      <c r="I22" s="22">
        <v>652.76</v>
      </c>
      <c r="J22" s="15">
        <v>0.20369999999999999</v>
      </c>
    </row>
    <row r="23" spans="1:10" outlineLevel="2" x14ac:dyDescent="0.3">
      <c r="A23" s="11">
        <v>20252</v>
      </c>
      <c r="B23" s="12" t="s">
        <v>3</v>
      </c>
      <c r="C23" s="12" t="s">
        <v>6</v>
      </c>
      <c r="D23" s="12" t="s">
        <v>31</v>
      </c>
      <c r="E23" s="13">
        <v>971</v>
      </c>
      <c r="F23" s="14">
        <v>3.1900913332019186E-2</v>
      </c>
      <c r="G23" s="13">
        <v>96491</v>
      </c>
      <c r="H23" s="14">
        <v>0.38341505670303822</v>
      </c>
      <c r="I23" s="22">
        <v>80378.25</v>
      </c>
      <c r="J23" s="15">
        <v>0.39374380475603687</v>
      </c>
    </row>
    <row r="24" spans="1:10" outlineLevel="2" x14ac:dyDescent="0.3">
      <c r="A24" s="11">
        <v>20252</v>
      </c>
      <c r="B24" s="12" t="s">
        <v>3</v>
      </c>
      <c r="C24" s="12" t="s">
        <v>5</v>
      </c>
      <c r="D24" s="12" t="s">
        <v>32</v>
      </c>
      <c r="E24" s="13">
        <v>3973</v>
      </c>
      <c r="F24" s="14">
        <v>3.0878878318721631E-2</v>
      </c>
      <c r="G24" s="13">
        <v>404212</v>
      </c>
      <c r="H24" s="14">
        <v>0.3712883746649594</v>
      </c>
      <c r="I24" s="22">
        <v>337989.58</v>
      </c>
      <c r="J24" s="15">
        <v>0.38371127220669737</v>
      </c>
    </row>
    <row r="25" spans="1:10" outlineLevel="2" x14ac:dyDescent="0.3">
      <c r="A25" s="11">
        <v>20252</v>
      </c>
      <c r="B25" s="12" t="s">
        <v>3</v>
      </c>
      <c r="C25" s="12" t="s">
        <v>7</v>
      </c>
      <c r="D25" s="12" t="s">
        <v>33</v>
      </c>
      <c r="E25" s="13">
        <v>1563</v>
      </c>
      <c r="F25" s="14">
        <v>2.4540744229863402E-2</v>
      </c>
      <c r="G25" s="13">
        <v>150732</v>
      </c>
      <c r="H25" s="14">
        <v>0.32084427775341745</v>
      </c>
      <c r="I25" s="22">
        <v>117264.3</v>
      </c>
      <c r="J25" s="15">
        <v>0.3235037699249193</v>
      </c>
    </row>
    <row r="26" spans="1:10" outlineLevel="2" x14ac:dyDescent="0.3">
      <c r="A26" s="11">
        <v>20252</v>
      </c>
      <c r="B26" s="12" t="s">
        <v>3</v>
      </c>
      <c r="C26" s="12" t="s">
        <v>8</v>
      </c>
      <c r="D26" s="12" t="s">
        <v>34</v>
      </c>
      <c r="E26" s="13">
        <v>4</v>
      </c>
      <c r="F26" s="14">
        <v>2.4169184290030211E-3</v>
      </c>
      <c r="G26" s="13">
        <v>375</v>
      </c>
      <c r="H26" s="14">
        <v>0.10410882842865075</v>
      </c>
      <c r="I26" s="22">
        <v>341.05</v>
      </c>
      <c r="J26" s="15">
        <v>0.10644074990715108</v>
      </c>
    </row>
    <row r="27" spans="1:10" s="12" customFormat="1" outlineLevel="1" x14ac:dyDescent="0.3">
      <c r="A27" s="17" t="s">
        <v>55</v>
      </c>
      <c r="B27" s="18"/>
      <c r="C27" s="18"/>
      <c r="D27" s="18"/>
      <c r="E27" s="19">
        <f>SUM(E15:E26)</f>
        <v>224447</v>
      </c>
      <c r="F27" s="20"/>
      <c r="G27" s="19">
        <f>SUM(G15:G26)</f>
        <v>1813736</v>
      </c>
      <c r="H27" s="20"/>
      <c r="I27" s="23">
        <f>SUM(I15:I26)</f>
        <v>1450668.1</v>
      </c>
      <c r="J27" s="21"/>
    </row>
    <row r="28" spans="1:10" ht="15" customHeight="1" outlineLevel="3" x14ac:dyDescent="0.3">
      <c r="A28" s="7">
        <v>20244</v>
      </c>
      <c r="B28" t="s">
        <v>1</v>
      </c>
      <c r="C28" t="s">
        <v>6</v>
      </c>
      <c r="D28" t="s">
        <v>31</v>
      </c>
      <c r="E28" s="2">
        <v>24921</v>
      </c>
      <c r="F28" s="3">
        <f>E28/(E28+E32+E36)</f>
        <v>0.81960797211076764</v>
      </c>
      <c r="G28" s="2">
        <v>64586</v>
      </c>
      <c r="H28" s="3">
        <f>G28/(G28+G32+G36)</f>
        <v>0.2552251486830926</v>
      </c>
      <c r="I28" s="24">
        <v>50302.76</v>
      </c>
      <c r="J28" s="8">
        <f>I28/(I28+I32+I36)</f>
        <v>0.2448753635749335</v>
      </c>
    </row>
    <row r="29" spans="1:10" ht="15" customHeight="1" outlineLevel="3" x14ac:dyDescent="0.3">
      <c r="A29" s="7">
        <v>20244</v>
      </c>
      <c r="B29" t="s">
        <v>1</v>
      </c>
      <c r="C29" t="s">
        <v>5</v>
      </c>
      <c r="D29" t="s">
        <v>32</v>
      </c>
      <c r="E29" s="2">
        <v>106003</v>
      </c>
      <c r="F29" s="3">
        <f>E29/(E29+E33+E37)</f>
        <v>0.81939119411291816</v>
      </c>
      <c r="G29" s="2">
        <v>277030</v>
      </c>
      <c r="H29" s="3">
        <f>G29/(G29+G33+G37)</f>
        <v>0.25913782862274271</v>
      </c>
      <c r="I29" s="24">
        <v>215974</v>
      </c>
      <c r="J29" s="8">
        <f t="shared" ref="J29:J30" si="0">I29/(I29+I33+I37)</f>
        <v>0.24758458183621682</v>
      </c>
    </row>
    <row r="30" spans="1:10" ht="15" customHeight="1" outlineLevel="3" x14ac:dyDescent="0.3">
      <c r="A30" s="7">
        <v>20244</v>
      </c>
      <c r="B30" t="s">
        <v>1</v>
      </c>
      <c r="C30" t="s">
        <v>7</v>
      </c>
      <c r="D30" t="s">
        <v>33</v>
      </c>
      <c r="E30" s="2">
        <v>53606</v>
      </c>
      <c r="F30" s="3">
        <f>E30/(E30+E34+E38)</f>
        <v>0.83775082828030256</v>
      </c>
      <c r="G30" s="2">
        <v>140961</v>
      </c>
      <c r="H30" s="3">
        <f>G30/(G30+G34+G38)</f>
        <v>0.30131782862883832</v>
      </c>
      <c r="I30" s="24">
        <v>104679.79</v>
      </c>
      <c r="J30" s="8">
        <f t="shared" si="0"/>
        <v>0.29060075135491348</v>
      </c>
    </row>
    <row r="31" spans="1:10" ht="15" customHeight="1" outlineLevel="3" x14ac:dyDescent="0.3">
      <c r="A31" s="7">
        <v>20244</v>
      </c>
      <c r="B31" t="s">
        <v>1</v>
      </c>
      <c r="C31" t="s">
        <v>8</v>
      </c>
      <c r="D31" t="s">
        <v>34</v>
      </c>
      <c r="E31" s="2">
        <v>1567</v>
      </c>
      <c r="F31" s="3">
        <f>E31/(E31+E35+E39)</f>
        <v>0.97208436724565761</v>
      </c>
      <c r="G31" s="2">
        <v>2452</v>
      </c>
      <c r="H31" s="3">
        <f>G31/(G31+G35+G39)</f>
        <v>0.67585446527012127</v>
      </c>
      <c r="I31" s="24">
        <v>2176.1</v>
      </c>
      <c r="J31" s="8">
        <f>I31/(I31+I35+I39)</f>
        <v>0.6810080709517714</v>
      </c>
    </row>
    <row r="32" spans="1:10" ht="15" customHeight="1" outlineLevel="3" x14ac:dyDescent="0.3">
      <c r="A32" s="7">
        <v>20244</v>
      </c>
      <c r="B32" t="s">
        <v>2</v>
      </c>
      <c r="C32" t="s">
        <v>6</v>
      </c>
      <c r="D32" t="s">
        <v>31</v>
      </c>
      <c r="E32" s="2">
        <v>4496</v>
      </c>
      <c r="F32" s="3">
        <f>E32/(E28+E32+E36)</f>
        <v>0.1478655528514109</v>
      </c>
      <c r="G32" s="2">
        <v>90278</v>
      </c>
      <c r="H32" s="3">
        <f>G32/(G28+G32+G36)</f>
        <v>0.35675248463772696</v>
      </c>
      <c r="I32" s="24">
        <v>73667.710000000006</v>
      </c>
      <c r="J32" s="8">
        <f>I32/(I28+I32+I36)</f>
        <v>0.3586166498614145</v>
      </c>
    </row>
    <row r="33" spans="1:10" ht="15" customHeight="1" outlineLevel="3" x14ac:dyDescent="0.3">
      <c r="A33" s="7">
        <v>20244</v>
      </c>
      <c r="B33" t="s">
        <v>2</v>
      </c>
      <c r="C33" t="s">
        <v>5</v>
      </c>
      <c r="D33" t="s">
        <v>32</v>
      </c>
      <c r="E33" s="2">
        <v>19438</v>
      </c>
      <c r="F33" s="3">
        <f>E33/(E29+E33+E37)</f>
        <v>0.15025354028817017</v>
      </c>
      <c r="G33" s="2">
        <v>394126</v>
      </c>
      <c r="H33" s="3">
        <f>G33/(G29+G33+G37)</f>
        <v>0.36867110364858358</v>
      </c>
      <c r="I33" s="24">
        <v>323843.73</v>
      </c>
      <c r="J33" s="8">
        <f t="shared" ref="J33:J34" si="1">I33/(I29+I33+I37)</f>
        <v>0.37124243877656893</v>
      </c>
    </row>
    <row r="34" spans="1:10" ht="15" customHeight="1" outlineLevel="3" x14ac:dyDescent="0.3">
      <c r="A34" s="7">
        <v>20244</v>
      </c>
      <c r="B34" t="s">
        <v>2</v>
      </c>
      <c r="C34" t="s">
        <v>7</v>
      </c>
      <c r="D34" t="s">
        <v>33</v>
      </c>
      <c r="E34" s="2">
        <v>8835</v>
      </c>
      <c r="F34" s="3">
        <f>E34/(E30+E34+E38)</f>
        <v>0.13807276364318311</v>
      </c>
      <c r="G34" s="2">
        <v>177527</v>
      </c>
      <c r="H34" s="3">
        <f>G34/(G30+G34+G38)</f>
        <v>0.37948120517726025</v>
      </c>
      <c r="I34" s="24">
        <v>139683.06</v>
      </c>
      <c r="J34" s="8">
        <f t="shared" si="1"/>
        <v>0.38777305712548199</v>
      </c>
    </row>
    <row r="35" spans="1:10" ht="15" customHeight="1" outlineLevel="3" x14ac:dyDescent="0.3">
      <c r="A35" s="7">
        <v>20244</v>
      </c>
      <c r="B35" t="s">
        <v>2</v>
      </c>
      <c r="C35" t="s">
        <v>8</v>
      </c>
      <c r="D35" t="s">
        <v>34</v>
      </c>
      <c r="E35" s="2">
        <v>39</v>
      </c>
      <c r="F35" s="3">
        <f>E35/(E31+E35+E39)</f>
        <v>2.4193548387096774E-2</v>
      </c>
      <c r="G35" s="2">
        <v>607</v>
      </c>
      <c r="H35" s="3">
        <f>G35/(G31+G35+G39)</f>
        <v>0.16730981256890848</v>
      </c>
      <c r="I35" s="24">
        <v>553.69000000000005</v>
      </c>
      <c r="J35" s="8">
        <f>I35/(I31+I35+I39)</f>
        <v>0.1732766687216977</v>
      </c>
    </row>
    <row r="36" spans="1:10" ht="15" customHeight="1" outlineLevel="3" x14ac:dyDescent="0.3">
      <c r="A36" s="7">
        <v>20244</v>
      </c>
      <c r="B36" t="s">
        <v>3</v>
      </c>
      <c r="C36" t="s">
        <v>6</v>
      </c>
      <c r="D36" t="s">
        <v>31</v>
      </c>
      <c r="E36" s="2">
        <v>989</v>
      </c>
      <c r="F36" s="3">
        <f>E36/(E28+E32+E36)</f>
        <v>3.2526475037821481E-2</v>
      </c>
      <c r="G36" s="2">
        <v>98191</v>
      </c>
      <c r="H36" s="3">
        <f>G36/(G28+G32+G36)</f>
        <v>0.38802236667918044</v>
      </c>
      <c r="I36" s="24">
        <v>81451.42</v>
      </c>
      <c r="J36" s="8">
        <f>I36/(I28+I32+I36)</f>
        <v>0.39650798656365199</v>
      </c>
    </row>
    <row r="37" spans="1:10" ht="15" customHeight="1" outlineLevel="3" x14ac:dyDescent="0.3">
      <c r="A37" s="7">
        <v>20244</v>
      </c>
      <c r="B37" t="s">
        <v>3</v>
      </c>
      <c r="C37" t="s">
        <v>5</v>
      </c>
      <c r="D37" t="s">
        <v>32</v>
      </c>
      <c r="E37" s="2">
        <v>3927</v>
      </c>
      <c r="F37" s="3">
        <f>E37/(E29+E33+E37)</f>
        <v>3.0355265598911631E-2</v>
      </c>
      <c r="G37" s="2">
        <v>397889</v>
      </c>
      <c r="H37" s="3">
        <f>G37/(G29+G33+G37)</f>
        <v>0.37219106772867372</v>
      </c>
      <c r="I37" s="24">
        <v>332506.38</v>
      </c>
      <c r="J37" s="8">
        <f t="shared" ref="J37:J38" si="2">I37/(I29+I33+I37)</f>
        <v>0.38117297938721423</v>
      </c>
    </row>
    <row r="38" spans="1:10" ht="15" customHeight="1" outlineLevel="3" x14ac:dyDescent="0.3">
      <c r="A38" s="7">
        <v>20244</v>
      </c>
      <c r="B38" t="s">
        <v>3</v>
      </c>
      <c r="C38" t="s">
        <v>7</v>
      </c>
      <c r="D38" t="s">
        <v>33</v>
      </c>
      <c r="E38" s="2">
        <v>1547</v>
      </c>
      <c r="F38" s="3">
        <f>E38/(E30+E34+E38)</f>
        <v>2.4176408076514347E-2</v>
      </c>
      <c r="G38" s="2">
        <v>149327</v>
      </c>
      <c r="H38" s="3">
        <f>G38/(G30+G34+G38)</f>
        <v>0.31920096619390143</v>
      </c>
      <c r="I38" s="24">
        <v>115855.73</v>
      </c>
      <c r="J38" s="8">
        <f t="shared" si="2"/>
        <v>0.32162619151960459</v>
      </c>
    </row>
    <row r="39" spans="1:10" ht="15" customHeight="1" outlineLevel="3" x14ac:dyDescent="0.3">
      <c r="A39" s="7">
        <v>20244</v>
      </c>
      <c r="B39" t="s">
        <v>3</v>
      </c>
      <c r="C39" t="s">
        <v>8</v>
      </c>
      <c r="D39" t="s">
        <v>34</v>
      </c>
      <c r="E39" s="2">
        <v>6</v>
      </c>
      <c r="F39" s="3">
        <f>E39/(E31+E35+E39)</f>
        <v>3.7220843672456576E-3</v>
      </c>
      <c r="G39" s="2">
        <v>569</v>
      </c>
      <c r="H39" s="3">
        <f>G39/(G31+G35+G39)</f>
        <v>0.15683572216097022</v>
      </c>
      <c r="I39" s="24">
        <v>465.62</v>
      </c>
      <c r="J39" s="8">
        <f>I39/(I31+I35+I39)</f>
        <v>0.14571526032653087</v>
      </c>
    </row>
    <row r="40" spans="1:10" outlineLevel="2" x14ac:dyDescent="0.3">
      <c r="A40" s="9" t="s">
        <v>54</v>
      </c>
      <c r="B40" s="4"/>
      <c r="C40" s="4"/>
      <c r="D40" s="4"/>
      <c r="E40" s="5">
        <f>SUBTOTAL(9,E28:E39)</f>
        <v>225374</v>
      </c>
      <c r="F40" s="6"/>
      <c r="G40" s="5">
        <f>SUBTOTAL(9,G28:G39)</f>
        <v>1793543</v>
      </c>
      <c r="H40" s="6"/>
      <c r="I40" s="25">
        <f>SUBTOTAL(9,I28:I39)</f>
        <v>1441159.99</v>
      </c>
      <c r="J40" s="10"/>
    </row>
    <row r="41" spans="1:10" hidden="1" outlineLevel="3" x14ac:dyDescent="0.3">
      <c r="A41" s="11">
        <v>20242</v>
      </c>
      <c r="B41" s="12" t="s">
        <v>1</v>
      </c>
      <c r="C41" s="12" t="s">
        <v>6</v>
      </c>
      <c r="D41" s="12" t="s">
        <v>31</v>
      </c>
      <c r="E41" s="13">
        <v>24994</v>
      </c>
      <c r="F41" s="14">
        <f>E41/(E41+E45+E49)</f>
        <v>0.82198178051106652</v>
      </c>
      <c r="G41" s="13">
        <v>64748</v>
      </c>
      <c r="H41" s="14">
        <f>G41/(G41+G45+G49)</f>
        <v>0.25810206408304165</v>
      </c>
      <c r="I41" s="22">
        <v>50417.55</v>
      </c>
      <c r="J41" s="15">
        <f>I41/(I41+I45+I49)</f>
        <v>0.24585719996003289</v>
      </c>
    </row>
    <row r="42" spans="1:10" hidden="1" outlineLevel="3" x14ac:dyDescent="0.3">
      <c r="A42" s="11">
        <v>20242</v>
      </c>
      <c r="B42" s="12" t="s">
        <v>1</v>
      </c>
      <c r="C42" s="12" t="s">
        <v>5</v>
      </c>
      <c r="D42" s="12" t="s">
        <v>32</v>
      </c>
      <c r="E42" s="13">
        <v>106512</v>
      </c>
      <c r="F42" s="14">
        <f t="shared" ref="F42:H44" si="3">E42/(E42+E46+E50)</f>
        <v>0.8172610643913818</v>
      </c>
      <c r="G42" s="13">
        <v>283469</v>
      </c>
      <c r="H42" s="14">
        <f t="shared" si="3"/>
        <v>0.26087800801769934</v>
      </c>
      <c r="I42" s="22">
        <v>215062.46</v>
      </c>
      <c r="J42" s="15">
        <f t="shared" ref="J42" si="4">I42/(I42+I46+I50)</f>
        <v>0.2445997288825108</v>
      </c>
    </row>
    <row r="43" spans="1:10" hidden="1" outlineLevel="3" x14ac:dyDescent="0.3">
      <c r="A43" s="11">
        <v>20242</v>
      </c>
      <c r="B43" s="12" t="s">
        <v>1</v>
      </c>
      <c r="C43" s="12" t="s">
        <v>7</v>
      </c>
      <c r="D43" s="12" t="s">
        <v>33</v>
      </c>
      <c r="E43" s="13">
        <v>53966</v>
      </c>
      <c r="F43" s="14">
        <f t="shared" si="3"/>
        <v>0.83923239611843747</v>
      </c>
      <c r="G43" s="13">
        <v>141892</v>
      </c>
      <c r="H43" s="14">
        <f t="shared" si="3"/>
        <v>0.30373774759018995</v>
      </c>
      <c r="I43" s="22">
        <v>105470.03</v>
      </c>
      <c r="J43" s="15">
        <f t="shared" ref="J43" si="5">I43/(I43+I47+I51)</f>
        <v>0.29306116821422851</v>
      </c>
    </row>
    <row r="44" spans="1:10" hidden="1" outlineLevel="3" x14ac:dyDescent="0.3">
      <c r="A44" s="11">
        <v>20242</v>
      </c>
      <c r="B44" s="12" t="s">
        <v>1</v>
      </c>
      <c r="C44" s="12" t="s">
        <v>8</v>
      </c>
      <c r="D44" s="12" t="s">
        <v>34</v>
      </c>
      <c r="E44" s="13">
        <v>1544</v>
      </c>
      <c r="F44" s="14">
        <f t="shared" si="3"/>
        <v>0.97290485192186515</v>
      </c>
      <c r="G44" s="13">
        <v>2410</v>
      </c>
      <c r="H44" s="14">
        <f t="shared" si="3"/>
        <v>0.66391184573002759</v>
      </c>
      <c r="I44" s="22">
        <v>2108.89</v>
      </c>
      <c r="J44" s="15">
        <f t="shared" ref="J44" si="6">I44/(I44+I48+I52)</f>
        <v>0.6669164966873804</v>
      </c>
    </row>
    <row r="45" spans="1:10" hidden="1" outlineLevel="3" x14ac:dyDescent="0.3">
      <c r="A45" s="11">
        <v>20242</v>
      </c>
      <c r="B45" s="12" t="s">
        <v>2</v>
      </c>
      <c r="C45" s="12" t="s">
        <v>6</v>
      </c>
      <c r="D45" s="12" t="s">
        <v>31</v>
      </c>
      <c r="E45" s="13">
        <v>4439</v>
      </c>
      <c r="F45" s="14">
        <f>E45/(E41+E45+E49)</f>
        <v>0.14598612161673299</v>
      </c>
      <c r="G45" s="13">
        <v>89360</v>
      </c>
      <c r="H45" s="14">
        <f>G45/(G41+G45+G49)</f>
        <v>0.35621178177643487</v>
      </c>
      <c r="I45" s="22">
        <v>73877.8</v>
      </c>
      <c r="J45" s="15">
        <f>I45/(I41+I45+I49)</f>
        <v>0.36025925589814095</v>
      </c>
    </row>
    <row r="46" spans="1:10" hidden="1" outlineLevel="3" x14ac:dyDescent="0.3">
      <c r="A46" s="11">
        <v>20242</v>
      </c>
      <c r="B46" s="16" t="s">
        <v>2</v>
      </c>
      <c r="C46" s="12" t="s">
        <v>5</v>
      </c>
      <c r="D46" s="12" t="s">
        <v>32</v>
      </c>
      <c r="E46" s="13">
        <v>19878</v>
      </c>
      <c r="F46" s="14">
        <f t="shared" ref="F46:H48" si="7">E46/(E42+E46+E50)</f>
        <v>0.15252286538579585</v>
      </c>
      <c r="G46" s="13">
        <v>402876</v>
      </c>
      <c r="H46" s="14">
        <f t="shared" si="7"/>
        <v>0.37076889662763346</v>
      </c>
      <c r="I46" s="22">
        <v>330154.96000000002</v>
      </c>
      <c r="J46" s="15">
        <f t="shared" ref="J46" si="8">I46/(I42+I46+I50)</f>
        <v>0.37549934891108472</v>
      </c>
    </row>
    <row r="47" spans="1:10" hidden="1" outlineLevel="3" x14ac:dyDescent="0.3">
      <c r="A47" s="11">
        <v>20242</v>
      </c>
      <c r="B47" s="12" t="s">
        <v>2</v>
      </c>
      <c r="C47" s="12" t="s">
        <v>7</v>
      </c>
      <c r="D47" s="12" t="s">
        <v>33</v>
      </c>
      <c r="E47" s="13">
        <v>8810</v>
      </c>
      <c r="F47" s="14">
        <f t="shared" si="7"/>
        <v>0.1370054739985071</v>
      </c>
      <c r="G47" s="13">
        <v>177312</v>
      </c>
      <c r="H47" s="14">
        <f t="shared" si="7"/>
        <v>0.3795587312936019</v>
      </c>
      <c r="I47" s="22">
        <v>139711.1</v>
      </c>
      <c r="J47" s="15">
        <f t="shared" ref="J47" si="9">I47/(I43+I47+I51)</f>
        <v>0.3882041009990696</v>
      </c>
    </row>
    <row r="48" spans="1:10" hidden="1" outlineLevel="3" x14ac:dyDescent="0.3">
      <c r="A48" s="11">
        <v>20242</v>
      </c>
      <c r="B48" s="12" t="s">
        <v>2</v>
      </c>
      <c r="C48" s="12" t="s">
        <v>8</v>
      </c>
      <c r="D48" s="12" t="s">
        <v>34</v>
      </c>
      <c r="E48" s="13">
        <v>38</v>
      </c>
      <c r="F48" s="14">
        <f t="shared" si="7"/>
        <v>2.3944549464398234E-2</v>
      </c>
      <c r="G48" s="13">
        <v>686</v>
      </c>
      <c r="H48" s="14">
        <f t="shared" si="7"/>
        <v>0.18898071625344354</v>
      </c>
      <c r="I48" s="22">
        <v>622.91999999999996</v>
      </c>
      <c r="J48" s="15">
        <f t="shared" ref="J48" si="10">I48/(I44+I48+I52)</f>
        <v>0.19699255253545844</v>
      </c>
    </row>
    <row r="49" spans="1:10" hidden="1" outlineLevel="3" x14ac:dyDescent="0.3">
      <c r="A49" s="11">
        <v>20242</v>
      </c>
      <c r="B49" s="12" t="s">
        <v>3</v>
      </c>
      <c r="C49" s="12" t="s">
        <v>6</v>
      </c>
      <c r="D49" s="12" t="s">
        <v>31</v>
      </c>
      <c r="E49" s="13">
        <v>974</v>
      </c>
      <c r="F49" s="14">
        <f>E49/(E41+E45+E49)</f>
        <v>3.2032097872200481E-2</v>
      </c>
      <c r="G49" s="13">
        <v>96754</v>
      </c>
      <c r="H49" s="14">
        <f>G49/(G41+G45+G49)</f>
        <v>0.38568615414052349</v>
      </c>
      <c r="I49" s="22">
        <v>80773.08</v>
      </c>
      <c r="J49" s="15">
        <f>I49/(I41+I45+I49)</f>
        <v>0.39388354414182625</v>
      </c>
    </row>
    <row r="50" spans="1:10" hidden="1" outlineLevel="3" x14ac:dyDescent="0.3">
      <c r="A50" s="11">
        <v>20242</v>
      </c>
      <c r="B50" s="12" t="s">
        <v>3</v>
      </c>
      <c r="C50" s="12" t="s">
        <v>5</v>
      </c>
      <c r="D50" s="12" t="s">
        <v>32</v>
      </c>
      <c r="E50" s="13">
        <v>3938</v>
      </c>
      <c r="F50" s="14">
        <f t="shared" ref="F50:H52" si="11">E50/(E42+E46+E50)</f>
        <v>3.0216070222822418E-2</v>
      </c>
      <c r="G50" s="13">
        <v>400251</v>
      </c>
      <c r="H50" s="14">
        <f t="shared" si="11"/>
        <v>0.36835309535466726</v>
      </c>
      <c r="I50" s="22">
        <v>334025.01</v>
      </c>
      <c r="J50" s="15">
        <f t="shared" ref="J50" si="12">I50/(I42+I46+I50)</f>
        <v>0.37990092220640442</v>
      </c>
    </row>
    <row r="51" spans="1:10" hidden="1" outlineLevel="3" x14ac:dyDescent="0.3">
      <c r="A51" s="11">
        <v>20242</v>
      </c>
      <c r="B51" s="12" t="s">
        <v>3</v>
      </c>
      <c r="C51" s="12" t="s">
        <v>7</v>
      </c>
      <c r="D51" s="12" t="s">
        <v>33</v>
      </c>
      <c r="E51" s="13">
        <v>1528</v>
      </c>
      <c r="F51" s="14">
        <f t="shared" si="11"/>
        <v>2.3762129883055486E-2</v>
      </c>
      <c r="G51" s="43">
        <v>147949</v>
      </c>
      <c r="H51" s="14">
        <f t="shared" si="11"/>
        <v>0.3167035211162082</v>
      </c>
      <c r="I51" s="22">
        <v>114709.71</v>
      </c>
      <c r="J51" s="15">
        <f t="shared" ref="J51" si="13">I51/(I43+I47+I51)</f>
        <v>0.31873473078670189</v>
      </c>
    </row>
    <row r="52" spans="1:10" hidden="1" outlineLevel="3" x14ac:dyDescent="0.3">
      <c r="A52" s="11">
        <v>20242</v>
      </c>
      <c r="B52" s="12" t="s">
        <v>3</v>
      </c>
      <c r="C52" s="12" t="s">
        <v>8</v>
      </c>
      <c r="D52" s="12" t="s">
        <v>34</v>
      </c>
      <c r="E52" s="13">
        <v>5</v>
      </c>
      <c r="F52" s="14">
        <f t="shared" si="11"/>
        <v>3.1505986137366098E-3</v>
      </c>
      <c r="G52" s="13">
        <v>534</v>
      </c>
      <c r="H52" s="14">
        <f t="shared" si="11"/>
        <v>0.14710743801652892</v>
      </c>
      <c r="I52" s="22">
        <v>430.34</v>
      </c>
      <c r="J52" s="15">
        <f t="shared" ref="J52" si="14">I52/(I44+I48+I52)</f>
        <v>0.1360909507771611</v>
      </c>
    </row>
    <row r="53" spans="1:10" outlineLevel="2" collapsed="1" x14ac:dyDescent="0.3">
      <c r="A53" s="17" t="s">
        <v>10</v>
      </c>
      <c r="B53" s="18"/>
      <c r="C53" s="18"/>
      <c r="D53" s="18"/>
      <c r="E53" s="19">
        <f>SUBTOTAL(9,E41:E52)</f>
        <v>226626</v>
      </c>
      <c r="F53" s="20"/>
      <c r="G53" s="19">
        <f>SUBTOTAL(9,G41:G52)</f>
        <v>1808241</v>
      </c>
      <c r="H53" s="20"/>
      <c r="I53" s="23">
        <f>SUBTOTAL(9,I41:I52)</f>
        <v>1447363.85</v>
      </c>
      <c r="J53" s="21"/>
    </row>
    <row r="54" spans="1:10" hidden="1" outlineLevel="3" x14ac:dyDescent="0.3">
      <c r="A54" s="7">
        <v>20234</v>
      </c>
      <c r="B54" t="s">
        <v>1</v>
      </c>
      <c r="C54" t="s">
        <v>6</v>
      </c>
      <c r="D54" t="s">
        <v>31</v>
      </c>
      <c r="E54" s="2">
        <v>25422</v>
      </c>
      <c r="F54" s="3">
        <f>E54/(E54+E58+E62)</f>
        <v>0.82437252740125821</v>
      </c>
      <c r="G54" s="2">
        <v>65351</v>
      </c>
      <c r="H54" s="3">
        <f>G54/(G54+G58+G62)</f>
        <v>0.25922032795728783</v>
      </c>
      <c r="I54" s="24">
        <v>51228.15</v>
      </c>
      <c r="J54" s="8">
        <f>I54/(I54+I58+I62)</f>
        <v>0.24792730274730118</v>
      </c>
    </row>
    <row r="55" spans="1:10" hidden="1" outlineLevel="3" x14ac:dyDescent="0.3">
      <c r="A55" s="7">
        <v>20234</v>
      </c>
      <c r="B55" t="s">
        <v>1</v>
      </c>
      <c r="C55" t="s">
        <v>5</v>
      </c>
      <c r="D55" t="s">
        <v>32</v>
      </c>
      <c r="E55" s="2">
        <v>107572</v>
      </c>
      <c r="F55" s="3">
        <f t="shared" ref="F55:H57" si="15">E55/(E55+E59+E63)</f>
        <v>0.8222398874858593</v>
      </c>
      <c r="G55" s="2">
        <v>280351</v>
      </c>
      <c r="H55" s="3">
        <f t="shared" si="15"/>
        <v>0.2623400442612443</v>
      </c>
      <c r="I55" s="24">
        <v>219947.23</v>
      </c>
      <c r="J55" s="8">
        <f t="shared" ref="J55" si="16">I55/(I55+I59+I63)</f>
        <v>0.25082626313483181</v>
      </c>
    </row>
    <row r="56" spans="1:10" hidden="1" outlineLevel="3" x14ac:dyDescent="0.3">
      <c r="A56" s="7">
        <v>20234</v>
      </c>
      <c r="B56" t="s">
        <v>1</v>
      </c>
      <c r="C56" t="s">
        <v>7</v>
      </c>
      <c r="D56" t="s">
        <v>33</v>
      </c>
      <c r="E56" s="2">
        <v>54475</v>
      </c>
      <c r="F56" s="3">
        <f t="shared" si="15"/>
        <v>0.84155968546755033</v>
      </c>
      <c r="G56" s="2">
        <v>142511</v>
      </c>
      <c r="H56" s="3">
        <f t="shared" si="15"/>
        <v>0.30580447191107679</v>
      </c>
      <c r="I56" s="24">
        <v>106470.68</v>
      </c>
      <c r="J56" s="8">
        <f t="shared" ref="J56" si="17">I56/(I56+I60+I64)</f>
        <v>0.29494020525125397</v>
      </c>
    </row>
    <row r="57" spans="1:10" hidden="1" outlineLevel="3" x14ac:dyDescent="0.3">
      <c r="A57" s="7">
        <v>20234</v>
      </c>
      <c r="B57" t="s">
        <v>1</v>
      </c>
      <c r="C57" t="s">
        <v>8</v>
      </c>
      <c r="D57" t="s">
        <v>34</v>
      </c>
      <c r="E57" s="2">
        <v>1464</v>
      </c>
      <c r="F57" s="3">
        <f t="shared" si="15"/>
        <v>0.9753497668221186</v>
      </c>
      <c r="G57" s="2">
        <v>2342</v>
      </c>
      <c r="H57" s="3">
        <f t="shared" si="15"/>
        <v>0.69723131884489431</v>
      </c>
      <c r="I57" s="24">
        <v>2079.98</v>
      </c>
      <c r="J57" s="8">
        <f t="shared" ref="J57" si="18">I57/(I57+I61+I65)</f>
        <v>0.6928578328664271</v>
      </c>
    </row>
    <row r="58" spans="1:10" hidden="1" outlineLevel="3" x14ac:dyDescent="0.3">
      <c r="A58" s="7">
        <v>20234</v>
      </c>
      <c r="B58" t="s">
        <v>2</v>
      </c>
      <c r="C58" t="s">
        <v>6</v>
      </c>
      <c r="D58" t="s">
        <v>31</v>
      </c>
      <c r="E58" s="2">
        <v>4449</v>
      </c>
      <c r="F58" s="3">
        <f>E58/(E54+E58+E62)</f>
        <v>0.1442700564238926</v>
      </c>
      <c r="G58" s="2">
        <v>90195</v>
      </c>
      <c r="H58" s="3">
        <f>G58/(G54+G58+G62)</f>
        <v>0.35776617771889602</v>
      </c>
      <c r="I58" s="24">
        <v>74375.600000000006</v>
      </c>
      <c r="J58" s="8">
        <f>I58/(I54+I58+I62)</f>
        <v>0.35995330493512206</v>
      </c>
    </row>
    <row r="59" spans="1:10" hidden="1" outlineLevel="3" x14ac:dyDescent="0.3">
      <c r="A59" s="7">
        <v>20234</v>
      </c>
      <c r="B59" t="s">
        <v>2</v>
      </c>
      <c r="C59" t="s">
        <v>5</v>
      </c>
      <c r="D59" t="s">
        <v>32</v>
      </c>
      <c r="E59" s="2">
        <v>19392</v>
      </c>
      <c r="F59" s="3">
        <f t="shared" ref="F59:H61" si="19">E59/(E55+E59+E63)</f>
        <v>0.14822515057938668</v>
      </c>
      <c r="G59" s="2">
        <v>394456</v>
      </c>
      <c r="H59" s="3">
        <f t="shared" si="19"/>
        <v>0.3691144476000206</v>
      </c>
      <c r="I59" s="24">
        <v>326843.53999999998</v>
      </c>
      <c r="J59" s="8">
        <f t="shared" ref="J59" si="20">I59/(I55+I59+I63)</f>
        <v>0.37273005787779145</v>
      </c>
    </row>
    <row r="60" spans="1:10" hidden="1" outlineLevel="3" x14ac:dyDescent="0.3">
      <c r="A60" s="7">
        <v>20234</v>
      </c>
      <c r="B60" t="s">
        <v>2</v>
      </c>
      <c r="C60" t="s">
        <v>7</v>
      </c>
      <c r="D60" t="s">
        <v>33</v>
      </c>
      <c r="E60" s="2">
        <v>8739</v>
      </c>
      <c r="F60" s="3">
        <f t="shared" si="19"/>
        <v>0.1350048662928118</v>
      </c>
      <c r="G60" s="2">
        <v>175877</v>
      </c>
      <c r="H60" s="3">
        <f t="shared" si="19"/>
        <v>0.37740225741384492</v>
      </c>
      <c r="I60" s="24">
        <v>139127.32</v>
      </c>
      <c r="J60" s="8">
        <f t="shared" ref="J60" si="21">I60/(I56+I60+I64)</f>
        <v>0.38540413489288217</v>
      </c>
    </row>
    <row r="61" spans="1:10" hidden="1" outlineLevel="3" x14ac:dyDescent="0.3">
      <c r="A61" s="7">
        <v>20234</v>
      </c>
      <c r="B61" t="s">
        <v>2</v>
      </c>
      <c r="C61" t="s">
        <v>8</v>
      </c>
      <c r="D61" t="s">
        <v>34</v>
      </c>
      <c r="E61" s="2">
        <v>33</v>
      </c>
      <c r="F61" s="3">
        <f t="shared" si="19"/>
        <v>2.1985343104596936E-2</v>
      </c>
      <c r="G61" s="2">
        <v>634</v>
      </c>
      <c r="H61" s="3">
        <f t="shared" si="19"/>
        <v>0.18874665078892527</v>
      </c>
      <c r="I61" s="24">
        <v>574.16</v>
      </c>
      <c r="J61" s="8">
        <f t="shared" ref="J61" si="22">I61/(I57+I61+I65)</f>
        <v>0.19125724926133317</v>
      </c>
    </row>
    <row r="62" spans="1:10" hidden="1" outlineLevel="3" x14ac:dyDescent="0.3">
      <c r="A62" s="7">
        <v>20234</v>
      </c>
      <c r="B62" t="s">
        <v>3</v>
      </c>
      <c r="C62" t="s">
        <v>6</v>
      </c>
      <c r="D62" t="s">
        <v>31</v>
      </c>
      <c r="E62" s="2">
        <v>967</v>
      </c>
      <c r="F62" s="3">
        <f>E62/(E54+E58+E62)</f>
        <v>3.1357416174849211E-2</v>
      </c>
      <c r="G62" s="2">
        <v>96560</v>
      </c>
      <c r="H62" s="3">
        <f>G62/(G54+G58+G62)</f>
        <v>0.38301349432381615</v>
      </c>
      <c r="I62" s="24">
        <v>81021.94</v>
      </c>
      <c r="J62" s="8">
        <f>I62/(I54+I58+I62)</f>
        <v>0.39211939231757675</v>
      </c>
    </row>
    <row r="63" spans="1:10" hidden="1" outlineLevel="3" x14ac:dyDescent="0.3">
      <c r="A63" s="7">
        <v>20234</v>
      </c>
      <c r="B63" t="s">
        <v>3</v>
      </c>
      <c r="C63" t="s">
        <v>5</v>
      </c>
      <c r="D63" t="s">
        <v>32</v>
      </c>
      <c r="E63" s="2">
        <v>3864</v>
      </c>
      <c r="F63" s="3">
        <f t="shared" ref="F63:H65" si="23">E63/(E55+E59+E63)</f>
        <v>2.953496193475403E-2</v>
      </c>
      <c r="G63" s="2">
        <v>393848</v>
      </c>
      <c r="H63" s="3">
        <f t="shared" si="23"/>
        <v>0.36854550813873516</v>
      </c>
      <c r="I63" s="24">
        <v>330099.98</v>
      </c>
      <c r="J63" s="8">
        <f t="shared" ref="J63" si="24">I63/(I55+I59+I63)</f>
        <v>0.37644367898737668</v>
      </c>
    </row>
    <row r="64" spans="1:10" hidden="1" outlineLevel="3" x14ac:dyDescent="0.3">
      <c r="A64" s="7">
        <v>20234</v>
      </c>
      <c r="B64" t="s">
        <v>3</v>
      </c>
      <c r="C64" t="s">
        <v>7</v>
      </c>
      <c r="D64" t="s">
        <v>33</v>
      </c>
      <c r="E64" s="2">
        <v>1517</v>
      </c>
      <c r="F64" s="3">
        <f t="shared" si="23"/>
        <v>2.3435448239637887E-2</v>
      </c>
      <c r="G64">
        <v>147632</v>
      </c>
      <c r="H64" s="3">
        <f t="shared" si="23"/>
        <v>0.31679327067507834</v>
      </c>
      <c r="I64" s="24">
        <v>115392.73</v>
      </c>
      <c r="J64" s="8">
        <f t="shared" ref="J64" si="25">I64/(I56+I60+I64)</f>
        <v>0.31965565985586392</v>
      </c>
    </row>
    <row r="65" spans="1:10" hidden="1" outlineLevel="3" x14ac:dyDescent="0.3">
      <c r="A65" s="7">
        <v>20234</v>
      </c>
      <c r="B65" t="s">
        <v>3</v>
      </c>
      <c r="C65" t="s">
        <v>8</v>
      </c>
      <c r="D65" t="s">
        <v>34</v>
      </c>
      <c r="E65" s="2">
        <v>4</v>
      </c>
      <c r="F65" s="3">
        <f t="shared" si="23"/>
        <v>2.6648900732844771E-3</v>
      </c>
      <c r="G65" s="2">
        <v>383</v>
      </c>
      <c r="H65" s="3">
        <f t="shared" si="23"/>
        <v>0.11402203036618042</v>
      </c>
      <c r="I65" s="24">
        <v>347.89</v>
      </c>
      <c r="J65" s="8">
        <f t="shared" ref="J65" si="26">I65/(I57+I61+I65)</f>
        <v>0.11588491787223978</v>
      </c>
    </row>
    <row r="66" spans="1:10" outlineLevel="2" collapsed="1" x14ac:dyDescent="0.3">
      <c r="A66" s="9" t="s">
        <v>11</v>
      </c>
      <c r="B66" s="4"/>
      <c r="C66" s="4"/>
      <c r="D66" s="4"/>
      <c r="E66" s="5">
        <f>SUBTOTAL(9,E54:E65)</f>
        <v>227898</v>
      </c>
      <c r="F66" s="6"/>
      <c r="G66" s="5">
        <f>SUBTOTAL(9,G54:G65)</f>
        <v>1790140</v>
      </c>
      <c r="H66" s="6"/>
      <c r="I66" s="25">
        <f>SUBTOTAL(9,I54:I65)</f>
        <v>1447509.2</v>
      </c>
      <c r="J66" s="10"/>
    </row>
    <row r="67" spans="1:10" hidden="1" outlineLevel="3" x14ac:dyDescent="0.3">
      <c r="A67" s="11">
        <v>20232</v>
      </c>
      <c r="B67" s="12" t="s">
        <v>1</v>
      </c>
      <c r="C67" s="12" t="s">
        <v>6</v>
      </c>
      <c r="D67" s="12" t="s">
        <v>31</v>
      </c>
      <c r="E67" s="13">
        <v>25424</v>
      </c>
      <c r="F67" s="14">
        <f>E67/(E67+E71+E75)</f>
        <v>0.82411669367909235</v>
      </c>
      <c r="G67" s="13">
        <v>65583</v>
      </c>
      <c r="H67" s="14">
        <f>G67/(G67+G71+G75)</f>
        <v>0.25978198008350034</v>
      </c>
      <c r="I67" s="22">
        <v>50823.57</v>
      </c>
      <c r="J67" s="15">
        <f>I67/(I67+I71+I75)</f>
        <v>0.24647647539537856</v>
      </c>
    </row>
    <row r="68" spans="1:10" hidden="1" outlineLevel="3" x14ac:dyDescent="0.3">
      <c r="A68" s="11">
        <v>20232</v>
      </c>
      <c r="B68" s="12" t="s">
        <v>1</v>
      </c>
      <c r="C68" s="12" t="s">
        <v>5</v>
      </c>
      <c r="D68" s="12" t="s">
        <v>32</v>
      </c>
      <c r="E68" s="13">
        <v>107754</v>
      </c>
      <c r="F68" s="14">
        <f t="shared" ref="F68:H70" si="27">E68/(E68+E72+E76)</f>
        <v>0.81840138534451334</v>
      </c>
      <c r="G68" s="13">
        <v>286603</v>
      </c>
      <c r="H68" s="14">
        <f t="shared" si="27"/>
        <v>0.26315050104579651</v>
      </c>
      <c r="I68" s="22">
        <v>216439.08</v>
      </c>
      <c r="J68" s="15">
        <f t="shared" ref="J68" si="28">I68/(I68+I72+I76)</f>
        <v>0.24587379218700553</v>
      </c>
    </row>
    <row r="69" spans="1:10" hidden="1" outlineLevel="3" x14ac:dyDescent="0.3">
      <c r="A69" s="11">
        <v>20232</v>
      </c>
      <c r="B69" s="12" t="s">
        <v>1</v>
      </c>
      <c r="C69" s="12" t="s">
        <v>7</v>
      </c>
      <c r="D69" s="12" t="s">
        <v>33</v>
      </c>
      <c r="E69" s="13">
        <v>54870</v>
      </c>
      <c r="F69" s="14">
        <f t="shared" si="27"/>
        <v>0.8428312494239808</v>
      </c>
      <c r="G69" s="13">
        <v>143361</v>
      </c>
      <c r="H69" s="14">
        <f t="shared" si="27"/>
        <v>0.30778825964300588</v>
      </c>
      <c r="I69" s="22">
        <v>107082.83</v>
      </c>
      <c r="J69" s="15">
        <f t="shared" ref="J69" si="29">I69/(I69+I73+I77)</f>
        <v>0.29758569007486246</v>
      </c>
    </row>
    <row r="70" spans="1:10" hidden="1" outlineLevel="3" x14ac:dyDescent="0.3">
      <c r="A70" s="11">
        <v>20232</v>
      </c>
      <c r="B70" s="12" t="s">
        <v>1</v>
      </c>
      <c r="C70" s="12" t="s">
        <v>8</v>
      </c>
      <c r="D70" s="12" t="s">
        <v>34</v>
      </c>
      <c r="E70" s="13">
        <v>1439</v>
      </c>
      <c r="F70" s="14">
        <f t="shared" si="27"/>
        <v>0.97033041132838838</v>
      </c>
      <c r="G70" s="13">
        <v>2267</v>
      </c>
      <c r="H70" s="14">
        <f t="shared" si="27"/>
        <v>0.670115282293822</v>
      </c>
      <c r="I70" s="22">
        <v>2008.2</v>
      </c>
      <c r="J70" s="15">
        <f t="shared" ref="J70" si="30">I70/(I70+I74+I78)</f>
        <v>0.6858044422588313</v>
      </c>
    </row>
    <row r="71" spans="1:10" hidden="1" outlineLevel="3" x14ac:dyDescent="0.3">
      <c r="A71" s="11">
        <v>20232</v>
      </c>
      <c r="B71" s="12" t="s">
        <v>2</v>
      </c>
      <c r="C71" s="12" t="s">
        <v>6</v>
      </c>
      <c r="D71" s="12" t="s">
        <v>31</v>
      </c>
      <c r="E71" s="13">
        <v>4476</v>
      </c>
      <c r="F71" s="14">
        <f>E71/(E67+E71+E75)</f>
        <v>0.14508914100486223</v>
      </c>
      <c r="G71" s="13">
        <v>90948</v>
      </c>
      <c r="H71" s="14">
        <f>G71/(G67+G71+G75)</f>
        <v>0.36025572975670817</v>
      </c>
      <c r="I71" s="22">
        <v>74800.679999999993</v>
      </c>
      <c r="J71" s="15">
        <f>I71/(I67+I71+I75)</f>
        <v>0.36275704291488348</v>
      </c>
    </row>
    <row r="72" spans="1:10" hidden="1" outlineLevel="3" x14ac:dyDescent="0.3">
      <c r="A72" s="11">
        <v>20232</v>
      </c>
      <c r="B72" s="16" t="s">
        <v>2</v>
      </c>
      <c r="C72" s="12" t="s">
        <v>5</v>
      </c>
      <c r="D72" s="12" t="s">
        <v>32</v>
      </c>
      <c r="E72" s="13">
        <v>20021</v>
      </c>
      <c r="F72" s="14">
        <f t="shared" ref="F72:H74" si="31">E72/(E68+E72+E76)</f>
        <v>0.15206130757078623</v>
      </c>
      <c r="G72" s="13">
        <v>405816</v>
      </c>
      <c r="H72" s="14">
        <f t="shared" si="31"/>
        <v>0.37260839465183881</v>
      </c>
      <c r="I72" s="22">
        <v>332564.36</v>
      </c>
      <c r="J72" s="15">
        <f t="shared" ref="J72" si="32">I72/(I68+I72+I76)</f>
        <v>0.37779157229574484</v>
      </c>
    </row>
    <row r="73" spans="1:10" hidden="1" outlineLevel="3" x14ac:dyDescent="0.3">
      <c r="A73" s="11">
        <v>20232</v>
      </c>
      <c r="B73" s="12" t="s">
        <v>2</v>
      </c>
      <c r="C73" s="12" t="s">
        <v>7</v>
      </c>
      <c r="D73" s="12" t="s">
        <v>33</v>
      </c>
      <c r="E73" s="13">
        <v>8713</v>
      </c>
      <c r="F73" s="14">
        <f t="shared" si="31"/>
        <v>0.13383613406654174</v>
      </c>
      <c r="G73" s="13">
        <v>174411</v>
      </c>
      <c r="H73" s="14">
        <f t="shared" si="31"/>
        <v>0.37445091867799679</v>
      </c>
      <c r="I73" s="22">
        <v>138098.49</v>
      </c>
      <c r="J73" s="15">
        <f t="shared" ref="J73" si="33">I73/(I69+I73+I77)</f>
        <v>0.38377893491371573</v>
      </c>
    </row>
    <row r="74" spans="1:10" hidden="1" outlineLevel="3" x14ac:dyDescent="0.3">
      <c r="A74" s="11">
        <v>20232</v>
      </c>
      <c r="B74" s="12" t="s">
        <v>2</v>
      </c>
      <c r="C74" s="12" t="s">
        <v>8</v>
      </c>
      <c r="D74" s="12" t="s">
        <v>34</v>
      </c>
      <c r="E74" s="13">
        <v>40</v>
      </c>
      <c r="F74" s="14">
        <f t="shared" si="31"/>
        <v>2.6972353337828724E-2</v>
      </c>
      <c r="G74" s="13">
        <v>744</v>
      </c>
      <c r="H74" s="14">
        <f t="shared" si="31"/>
        <v>0.21992314513745195</v>
      </c>
      <c r="I74" s="22">
        <v>646.07000000000005</v>
      </c>
      <c r="J74" s="15">
        <f t="shared" ref="J74" si="34">I74/(I70+I74+I78)</f>
        <v>0.22063423763079532</v>
      </c>
    </row>
    <row r="75" spans="1:10" hidden="1" outlineLevel="3" x14ac:dyDescent="0.3">
      <c r="A75" s="11">
        <v>20232</v>
      </c>
      <c r="B75" s="12" t="s">
        <v>3</v>
      </c>
      <c r="C75" s="12" t="s">
        <v>6</v>
      </c>
      <c r="D75" s="12" t="s">
        <v>31</v>
      </c>
      <c r="E75" s="13">
        <v>950</v>
      </c>
      <c r="F75" s="14">
        <f>E75/(E67+E71+E75)</f>
        <v>3.0794165316045379E-2</v>
      </c>
      <c r="G75" s="13">
        <v>95923</v>
      </c>
      <c r="H75" s="14">
        <f>G75/(G67+G71+G75)</f>
        <v>0.37996229015979149</v>
      </c>
      <c r="I75" s="22">
        <v>80576.240000000005</v>
      </c>
      <c r="J75" s="15">
        <f>I75/(I67+I71+I75)</f>
        <v>0.39076648168973804</v>
      </c>
    </row>
    <row r="76" spans="1:10" hidden="1" outlineLevel="3" x14ac:dyDescent="0.3">
      <c r="A76" s="11">
        <v>20232</v>
      </c>
      <c r="B76" s="12" t="s">
        <v>3</v>
      </c>
      <c r="C76" s="12" t="s">
        <v>5</v>
      </c>
      <c r="D76" s="12" t="s">
        <v>32</v>
      </c>
      <c r="E76" s="13">
        <v>3889</v>
      </c>
      <c r="F76" s="14">
        <f t="shared" ref="F76:H78" si="35">E76/(E68+E72+E76)</f>
        <v>2.953730708470045E-2</v>
      </c>
      <c r="G76" s="13">
        <v>396703</v>
      </c>
      <c r="H76" s="14">
        <f t="shared" si="35"/>
        <v>0.36424110430236467</v>
      </c>
      <c r="I76" s="22">
        <v>331281.84000000003</v>
      </c>
      <c r="J76" s="15">
        <f t="shared" ref="J76" si="36">I76/(I68+I72+I76)</f>
        <v>0.3763346355172496</v>
      </c>
    </row>
    <row r="77" spans="1:10" hidden="1" outlineLevel="3" x14ac:dyDescent="0.3">
      <c r="A77" s="11">
        <v>20232</v>
      </c>
      <c r="B77" s="12" t="s">
        <v>3</v>
      </c>
      <c r="C77" s="12" t="s">
        <v>7</v>
      </c>
      <c r="D77" s="12" t="s">
        <v>33</v>
      </c>
      <c r="E77" s="13">
        <v>1519</v>
      </c>
      <c r="F77" s="14">
        <f t="shared" si="35"/>
        <v>2.3332616509477436E-2</v>
      </c>
      <c r="G77" s="12">
        <v>148006</v>
      </c>
      <c r="H77" s="14">
        <f t="shared" si="35"/>
        <v>0.31776082167899727</v>
      </c>
      <c r="I77" s="22">
        <v>114657.32</v>
      </c>
      <c r="J77" s="15">
        <f t="shared" ref="J77" si="37">I77/(I69+I73+I77)</f>
        <v>0.31863537501142181</v>
      </c>
    </row>
    <row r="78" spans="1:10" hidden="1" outlineLevel="3" x14ac:dyDescent="0.3">
      <c r="A78" s="11">
        <v>20232</v>
      </c>
      <c r="B78" s="12" t="s">
        <v>3</v>
      </c>
      <c r="C78" s="12" t="s">
        <v>8</v>
      </c>
      <c r="D78" s="12" t="s">
        <v>34</v>
      </c>
      <c r="E78" s="13">
        <v>4</v>
      </c>
      <c r="F78" s="14">
        <f t="shared" si="35"/>
        <v>2.6972353337828725E-3</v>
      </c>
      <c r="G78" s="13">
        <v>372</v>
      </c>
      <c r="H78" s="14">
        <f t="shared" si="35"/>
        <v>0.10996157256872598</v>
      </c>
      <c r="I78" s="22">
        <v>273.97000000000003</v>
      </c>
      <c r="J78" s="15">
        <f t="shared" ref="J78" si="38">I78/(I70+I74+I78)</f>
        <v>9.3561320110373478E-2</v>
      </c>
    </row>
    <row r="79" spans="1:10" outlineLevel="2" collapsed="1" x14ac:dyDescent="0.3">
      <c r="A79" s="17" t="s">
        <v>12</v>
      </c>
      <c r="B79" s="18"/>
      <c r="C79" s="18"/>
      <c r="D79" s="18"/>
      <c r="E79" s="19">
        <f>SUBTOTAL(9,E67:E78)</f>
        <v>229099</v>
      </c>
      <c r="F79" s="20"/>
      <c r="G79" s="19">
        <f>SUBTOTAL(9,G67:G78)</f>
        <v>1810737</v>
      </c>
      <c r="H79" s="20"/>
      <c r="I79" s="23">
        <f>SUBTOTAL(9,I67:I78)</f>
        <v>1449252.65</v>
      </c>
      <c r="J79" s="21"/>
    </row>
    <row r="80" spans="1:10" hidden="1" outlineLevel="3" x14ac:dyDescent="0.3">
      <c r="A80" s="7">
        <v>20224</v>
      </c>
      <c r="B80" t="s">
        <v>1</v>
      </c>
      <c r="C80" t="s">
        <v>6</v>
      </c>
      <c r="D80" t="s">
        <v>31</v>
      </c>
      <c r="E80" s="2">
        <v>25623</v>
      </c>
      <c r="F80" s="3">
        <f>E80/(E80+E84+E88)</f>
        <v>0.82761627906976742</v>
      </c>
      <c r="G80" s="2">
        <v>65460</v>
      </c>
      <c r="H80" s="3">
        <f>G80/(G80+G84+G88)</f>
        <v>0.26266055156308304</v>
      </c>
      <c r="I80" s="24">
        <v>52095.83</v>
      </c>
      <c r="J80" s="8">
        <f>I80/(I80+I84+I88)</f>
        <v>0.25342697423132143</v>
      </c>
    </row>
    <row r="81" spans="1:10" hidden="1" outlineLevel="3" x14ac:dyDescent="0.3">
      <c r="A81" s="7">
        <v>20224</v>
      </c>
      <c r="B81" t="s">
        <v>1</v>
      </c>
      <c r="C81" t="s">
        <v>5</v>
      </c>
      <c r="D81" t="s">
        <v>32</v>
      </c>
      <c r="E81" s="2">
        <v>109030</v>
      </c>
      <c r="F81" s="3">
        <f t="shared" ref="F81:H83" si="39">E81/(E81+E85+E89)</f>
        <v>0.82424893028319146</v>
      </c>
      <c r="G81" s="2">
        <v>281760</v>
      </c>
      <c r="H81" s="3">
        <f t="shared" si="39"/>
        <v>0.26424504563985357</v>
      </c>
      <c r="I81" s="24">
        <v>223002.6</v>
      </c>
      <c r="J81" s="8">
        <f t="shared" ref="J81" si="40">I81/(I81+I85+I89)</f>
        <v>0.25345595669904358</v>
      </c>
    </row>
    <row r="82" spans="1:10" hidden="1" outlineLevel="3" x14ac:dyDescent="0.3">
      <c r="A82" s="7">
        <v>20224</v>
      </c>
      <c r="B82" t="s">
        <v>1</v>
      </c>
      <c r="C82" t="s">
        <v>7</v>
      </c>
      <c r="D82" t="s">
        <v>33</v>
      </c>
      <c r="E82" s="2">
        <v>55766</v>
      </c>
      <c r="F82" s="3">
        <f t="shared" si="39"/>
        <v>0.84713424174755803</v>
      </c>
      <c r="G82" s="2">
        <v>144468</v>
      </c>
      <c r="H82" s="3">
        <f t="shared" si="39"/>
        <v>0.31112546840677091</v>
      </c>
      <c r="I82" s="24">
        <v>108955.39</v>
      </c>
      <c r="J82" s="8">
        <f t="shared" ref="J82" si="41">I82/(I82+I86+I90)</f>
        <v>0.30143142272245033</v>
      </c>
    </row>
    <row r="83" spans="1:10" hidden="1" outlineLevel="3" x14ac:dyDescent="0.3">
      <c r="A83" s="7">
        <v>20224</v>
      </c>
      <c r="B83" t="s">
        <v>1</v>
      </c>
      <c r="C83" t="s">
        <v>8</v>
      </c>
      <c r="D83" t="s">
        <v>34</v>
      </c>
      <c r="E83" s="2">
        <v>1430</v>
      </c>
      <c r="F83" s="3">
        <f t="shared" si="39"/>
        <v>0.97345132743362828</v>
      </c>
      <c r="G83" s="2">
        <v>2234</v>
      </c>
      <c r="H83" s="3">
        <f t="shared" si="39"/>
        <v>0.7164849262347659</v>
      </c>
      <c r="I83" s="24">
        <v>2014.63</v>
      </c>
      <c r="J83" s="8">
        <f t="shared" ref="J83" si="42">I83/(I83+I87+I91)</f>
        <v>0.72847354052539282</v>
      </c>
    </row>
    <row r="84" spans="1:10" hidden="1" outlineLevel="3" x14ac:dyDescent="0.3">
      <c r="A84" s="7">
        <v>20224</v>
      </c>
      <c r="B84" t="s">
        <v>2</v>
      </c>
      <c r="C84" t="s">
        <v>6</v>
      </c>
      <c r="D84" t="s">
        <v>31</v>
      </c>
      <c r="E84" s="2">
        <v>4380</v>
      </c>
      <c r="F84" s="3">
        <f>E84/(E80+E84+E88)</f>
        <v>0.14147286821705427</v>
      </c>
      <c r="G84" s="2">
        <v>88690</v>
      </c>
      <c r="H84" s="3">
        <f>G84/(G80+G84+G88)</f>
        <v>0.3558717433261509</v>
      </c>
      <c r="I84" s="24">
        <v>73361.73</v>
      </c>
      <c r="J84" s="8">
        <f>I84/(I80+I84+I88)</f>
        <v>0.35687772434521459</v>
      </c>
    </row>
    <row r="85" spans="1:10" hidden="1" outlineLevel="3" x14ac:dyDescent="0.3">
      <c r="A85" s="7">
        <v>20224</v>
      </c>
      <c r="B85" t="s">
        <v>2</v>
      </c>
      <c r="C85" t="s">
        <v>5</v>
      </c>
      <c r="D85" t="s">
        <v>32</v>
      </c>
      <c r="E85" s="2">
        <v>19428</v>
      </c>
      <c r="F85" s="3">
        <f t="shared" ref="F85:H87" si="43">E85/(E81+E85+E89)</f>
        <v>0.14687249580429096</v>
      </c>
      <c r="G85" s="2">
        <v>394318</v>
      </c>
      <c r="H85" s="3">
        <f t="shared" si="43"/>
        <v>0.36980613964585385</v>
      </c>
      <c r="I85" s="24">
        <v>329284.13</v>
      </c>
      <c r="J85" s="8">
        <f t="shared" ref="J85" si="44">I85/(I81+I85+I89)</f>
        <v>0.37425135041009489</v>
      </c>
    </row>
    <row r="86" spans="1:10" hidden="1" outlineLevel="3" x14ac:dyDescent="0.3">
      <c r="A86" s="7">
        <v>20224</v>
      </c>
      <c r="B86" t="s">
        <v>2</v>
      </c>
      <c r="C86" t="s">
        <v>7</v>
      </c>
      <c r="D86" t="s">
        <v>33</v>
      </c>
      <c r="E86" s="2">
        <v>8550</v>
      </c>
      <c r="F86" s="3">
        <f t="shared" si="43"/>
        <v>0.12988196691427789</v>
      </c>
      <c r="G86" s="2">
        <v>171454</v>
      </c>
      <c r="H86" s="3">
        <f t="shared" si="43"/>
        <v>0.36924236550803291</v>
      </c>
      <c r="I86" s="24">
        <v>136769.76</v>
      </c>
      <c r="J86" s="8">
        <f t="shared" ref="J86" si="45">I86/(I82+I86+I90)</f>
        <v>0.37838149486875394</v>
      </c>
    </row>
    <row r="87" spans="1:10" hidden="1" outlineLevel="3" x14ac:dyDescent="0.3">
      <c r="A87" s="7">
        <v>20224</v>
      </c>
      <c r="B87" t="s">
        <v>2</v>
      </c>
      <c r="C87" t="s">
        <v>8</v>
      </c>
      <c r="D87" t="s">
        <v>34</v>
      </c>
      <c r="E87" s="2">
        <v>36</v>
      </c>
      <c r="F87" s="3">
        <f t="shared" si="43"/>
        <v>2.4506466984343091E-2</v>
      </c>
      <c r="G87" s="2">
        <v>601</v>
      </c>
      <c r="H87" s="3">
        <f t="shared" si="43"/>
        <v>0.19275176395125079</v>
      </c>
      <c r="I87" s="24">
        <v>531.86</v>
      </c>
      <c r="J87" s="8">
        <f t="shared" ref="J87" si="46">I87/(I83+I87+I91)</f>
        <v>0.19231617580589755</v>
      </c>
    </row>
    <row r="88" spans="1:10" hidden="1" outlineLevel="3" x14ac:dyDescent="0.3">
      <c r="A88" s="7">
        <v>20224</v>
      </c>
      <c r="B88" t="s">
        <v>3</v>
      </c>
      <c r="C88" t="s">
        <v>6</v>
      </c>
      <c r="D88" t="s">
        <v>31</v>
      </c>
      <c r="E88" s="2">
        <v>957</v>
      </c>
      <c r="F88" s="3">
        <f>E88/(E80+E84+E88)</f>
        <v>3.0910852713178293E-2</v>
      </c>
      <c r="G88" s="2">
        <v>95069</v>
      </c>
      <c r="H88" s="3">
        <f>G88/(G80+G84+G88)</f>
        <v>0.38146770511076605</v>
      </c>
      <c r="I88" s="24">
        <v>80107.89</v>
      </c>
      <c r="J88" s="8">
        <f>I88/(I80+I84+I88)</f>
        <v>0.38969530142346387</v>
      </c>
    </row>
    <row r="89" spans="1:10" hidden="1" outlineLevel="3" x14ac:dyDescent="0.3">
      <c r="A89" s="7">
        <v>20224</v>
      </c>
      <c r="B89" t="s">
        <v>3</v>
      </c>
      <c r="C89" t="s">
        <v>5</v>
      </c>
      <c r="D89" t="s">
        <v>32</v>
      </c>
      <c r="E89" s="2">
        <v>3820</v>
      </c>
      <c r="F89" s="3">
        <f t="shared" ref="F89:H91" si="47">E89/(E81+E85+E89)</f>
        <v>2.8878573912517577E-2</v>
      </c>
      <c r="G89" s="2">
        <v>390205</v>
      </c>
      <c r="H89" s="3">
        <f t="shared" si="47"/>
        <v>0.36594881471429253</v>
      </c>
      <c r="I89" s="24">
        <v>327560.81</v>
      </c>
      <c r="J89" s="8">
        <f t="shared" ref="J89" si="48">I89/(I81+I85+I89)</f>
        <v>0.37229269289086153</v>
      </c>
    </row>
    <row r="90" spans="1:10" hidden="1" outlineLevel="3" x14ac:dyDescent="0.3">
      <c r="A90" s="7">
        <v>20224</v>
      </c>
      <c r="B90" t="s">
        <v>3</v>
      </c>
      <c r="C90" t="s">
        <v>7</v>
      </c>
      <c r="D90" t="s">
        <v>33</v>
      </c>
      <c r="E90" s="2">
        <v>1513</v>
      </c>
      <c r="F90" s="3">
        <f t="shared" si="47"/>
        <v>2.2983791338164031E-2</v>
      </c>
      <c r="G90">
        <v>148418</v>
      </c>
      <c r="H90" s="3">
        <f t="shared" si="47"/>
        <v>0.31963216608519618</v>
      </c>
      <c r="I90" s="24">
        <v>115734.81</v>
      </c>
      <c r="J90" s="8">
        <f t="shared" ref="J90" si="49">I90/(I82+I86+I90)</f>
        <v>0.32018708240879568</v>
      </c>
    </row>
    <row r="91" spans="1:10" hidden="1" outlineLevel="3" x14ac:dyDescent="0.3">
      <c r="A91" s="7">
        <v>20224</v>
      </c>
      <c r="B91" t="s">
        <v>3</v>
      </c>
      <c r="C91" t="s">
        <v>8</v>
      </c>
      <c r="D91" t="s">
        <v>34</v>
      </c>
      <c r="E91" s="2">
        <v>3</v>
      </c>
      <c r="F91" s="3">
        <f t="shared" si="47"/>
        <v>2.0422055820285907E-3</v>
      </c>
      <c r="G91" s="2">
        <v>283</v>
      </c>
      <c r="H91" s="3">
        <f t="shared" si="47"/>
        <v>9.0763309813983326E-2</v>
      </c>
      <c r="I91" s="24">
        <v>219.06</v>
      </c>
      <c r="J91" s="8">
        <f t="shared" ref="J91" si="50">I91/(I83+I87+I91)</f>
        <v>7.921028366870965E-2</v>
      </c>
    </row>
    <row r="92" spans="1:10" outlineLevel="2" collapsed="1" x14ac:dyDescent="0.3">
      <c r="A92" s="9" t="s">
        <v>13</v>
      </c>
      <c r="B92" s="4"/>
      <c r="C92" s="4"/>
      <c r="D92" s="4"/>
      <c r="E92" s="5">
        <f>SUBTOTAL(9,E80:E91)</f>
        <v>230536</v>
      </c>
      <c r="F92" s="6"/>
      <c r="G92" s="5">
        <f>SUBTOTAL(9,G80:G91)</f>
        <v>1782960</v>
      </c>
      <c r="H92" s="6"/>
      <c r="I92" s="25">
        <f>SUBTOTAL(9,I80:I91)</f>
        <v>1449638.5000000002</v>
      </c>
      <c r="J92" s="10"/>
    </row>
    <row r="93" spans="1:10" hidden="1" outlineLevel="3" x14ac:dyDescent="0.3">
      <c r="A93" s="11">
        <v>20222</v>
      </c>
      <c r="B93" s="12" t="s">
        <v>1</v>
      </c>
      <c r="C93" s="12" t="s">
        <v>6</v>
      </c>
      <c r="D93" s="12" t="s">
        <v>31</v>
      </c>
      <c r="E93" s="13">
        <v>25739</v>
      </c>
      <c r="F93" s="14">
        <f>E93/(E93+E97+E101)</f>
        <v>0.82817979986486057</v>
      </c>
      <c r="G93" s="13">
        <v>65417</v>
      </c>
      <c r="H93" s="14">
        <f>G93/(G93+G97+G101)</f>
        <v>0.26700380401952623</v>
      </c>
      <c r="I93" s="22">
        <v>49199.89</v>
      </c>
      <c r="J93" s="15">
        <f>I93/(I93+I97+I101)</f>
        <v>0.24941951533624207</v>
      </c>
    </row>
    <row r="94" spans="1:10" hidden="1" outlineLevel="3" x14ac:dyDescent="0.3">
      <c r="A94" s="11">
        <v>20222</v>
      </c>
      <c r="B94" s="12" t="s">
        <v>1</v>
      </c>
      <c r="C94" s="12" t="s">
        <v>5</v>
      </c>
      <c r="D94" s="12" t="s">
        <v>32</v>
      </c>
      <c r="E94" s="13">
        <v>109491</v>
      </c>
      <c r="F94" s="14">
        <f t="shared" ref="F94:H96" si="51">E94/(E94+E98+E102)</f>
        <v>0.82094442611642626</v>
      </c>
      <c r="G94" s="13">
        <v>288149</v>
      </c>
      <c r="H94" s="14">
        <f t="shared" si="51"/>
        <v>0.26497726787855602</v>
      </c>
      <c r="I94" s="22">
        <v>216146.19</v>
      </c>
      <c r="J94" s="15">
        <f t="shared" ref="J94" si="52">I94/(I94+I98+I102)</f>
        <v>0.2466776927775641</v>
      </c>
    </row>
    <row r="95" spans="1:10" hidden="1" outlineLevel="3" x14ac:dyDescent="0.3">
      <c r="A95" s="11">
        <v>20222</v>
      </c>
      <c r="B95" s="12" t="s">
        <v>1</v>
      </c>
      <c r="C95" s="12" t="s">
        <v>7</v>
      </c>
      <c r="D95" s="12" t="s">
        <v>33</v>
      </c>
      <c r="E95" s="13">
        <v>55997</v>
      </c>
      <c r="F95" s="14">
        <f t="shared" si="51"/>
        <v>0.84761746185517073</v>
      </c>
      <c r="G95" s="13">
        <v>145359</v>
      </c>
      <c r="H95" s="14">
        <f t="shared" si="51"/>
        <v>0.31376396308887811</v>
      </c>
      <c r="I95" s="22">
        <v>107105.43</v>
      </c>
      <c r="J95" s="15">
        <f t="shared" ref="J95" si="53">I95/(I95+I99+I103)</f>
        <v>0.30116053964445344</v>
      </c>
    </row>
    <row r="96" spans="1:10" hidden="1" outlineLevel="3" x14ac:dyDescent="0.3">
      <c r="A96" s="11">
        <v>20222</v>
      </c>
      <c r="B96" s="12" t="s">
        <v>1</v>
      </c>
      <c r="C96" s="12" t="s">
        <v>8</v>
      </c>
      <c r="D96" s="12" t="s">
        <v>34</v>
      </c>
      <c r="E96" s="13">
        <v>1409</v>
      </c>
      <c r="F96" s="14">
        <f t="shared" si="51"/>
        <v>0.97239475500345063</v>
      </c>
      <c r="G96" s="13">
        <v>2215</v>
      </c>
      <c r="H96" s="14">
        <f t="shared" si="51"/>
        <v>0.68343103980253006</v>
      </c>
      <c r="I96" s="22">
        <v>1949.24</v>
      </c>
      <c r="J96" s="15">
        <f t="shared" ref="J96" si="54">I96/(I96+I100+I104)</f>
        <v>0.69962277424240793</v>
      </c>
    </row>
    <row r="97" spans="1:10" hidden="1" outlineLevel="3" x14ac:dyDescent="0.3">
      <c r="A97" s="11">
        <v>20222</v>
      </c>
      <c r="B97" s="12" t="s">
        <v>2</v>
      </c>
      <c r="C97" s="12" t="s">
        <v>6</v>
      </c>
      <c r="D97" s="12" t="s">
        <v>31</v>
      </c>
      <c r="E97" s="13">
        <v>4425</v>
      </c>
      <c r="F97" s="14">
        <f>E97/(E93+E97+E101)</f>
        <v>0.1423790984265903</v>
      </c>
      <c r="G97" s="13">
        <v>89302</v>
      </c>
      <c r="H97" s="14">
        <f>G97/(G93+G97+G101)</f>
        <v>0.36449200829374212</v>
      </c>
      <c r="I97" s="22">
        <v>72347.87</v>
      </c>
      <c r="J97" s="15">
        <f>I97/(I93+I97+I101)</f>
        <v>0.36676851657614368</v>
      </c>
    </row>
    <row r="98" spans="1:10" hidden="1" outlineLevel="3" x14ac:dyDescent="0.3">
      <c r="A98" s="11">
        <v>20222</v>
      </c>
      <c r="B98" s="16" t="s">
        <v>2</v>
      </c>
      <c r="C98" s="12" t="s">
        <v>5</v>
      </c>
      <c r="D98" s="12" t="s">
        <v>32</v>
      </c>
      <c r="E98" s="13">
        <v>20003</v>
      </c>
      <c r="F98" s="14">
        <f t="shared" ref="F98:H100" si="55">E98/(E94+E98+E102)</f>
        <v>0.14997900608823442</v>
      </c>
      <c r="G98" s="13">
        <v>403359</v>
      </c>
      <c r="H98" s="14">
        <f t="shared" si="55"/>
        <v>0.37092256365361836</v>
      </c>
      <c r="I98" s="22">
        <v>331209.88</v>
      </c>
      <c r="J98" s="15">
        <f t="shared" ref="J98" si="56">I98/(I94+I98+I102)</f>
        <v>0.37799458331203467</v>
      </c>
    </row>
    <row r="99" spans="1:10" hidden="1" outlineLevel="3" x14ac:dyDescent="0.3">
      <c r="A99" s="11">
        <v>20222</v>
      </c>
      <c r="B99" s="12" t="s">
        <v>2</v>
      </c>
      <c r="C99" s="12" t="s">
        <v>7</v>
      </c>
      <c r="D99" s="12" t="s">
        <v>33</v>
      </c>
      <c r="E99" s="13">
        <v>8567</v>
      </c>
      <c r="F99" s="14">
        <f t="shared" si="55"/>
        <v>0.1296772826350206</v>
      </c>
      <c r="G99" s="13">
        <v>171678</v>
      </c>
      <c r="H99" s="14">
        <f t="shared" si="55"/>
        <v>0.37057471264367814</v>
      </c>
      <c r="I99" s="22">
        <v>135558.84</v>
      </c>
      <c r="J99" s="15">
        <f t="shared" ref="J99" si="57">I99/(I95+I99+I103)</f>
        <v>0.38116623413001677</v>
      </c>
    </row>
    <row r="100" spans="1:10" hidden="1" outlineLevel="3" x14ac:dyDescent="0.3">
      <c r="A100" s="11">
        <v>20222</v>
      </c>
      <c r="B100" s="12" t="s">
        <v>2</v>
      </c>
      <c r="C100" s="12" t="s">
        <v>8</v>
      </c>
      <c r="D100" s="12" t="s">
        <v>34</v>
      </c>
      <c r="E100" s="13">
        <v>35</v>
      </c>
      <c r="F100" s="14">
        <f t="shared" si="55"/>
        <v>2.4154589371980676E-2</v>
      </c>
      <c r="G100" s="13">
        <v>537</v>
      </c>
      <c r="H100" s="14">
        <f t="shared" si="55"/>
        <v>0.16568960197469917</v>
      </c>
      <c r="I100" s="22">
        <v>444.73</v>
      </c>
      <c r="J100" s="15">
        <f t="shared" ref="J100" si="58">I100/(I96+I100+I104)</f>
        <v>0.15962284602656732</v>
      </c>
    </row>
    <row r="101" spans="1:10" hidden="1" outlineLevel="3" x14ac:dyDescent="0.3">
      <c r="A101" s="11">
        <v>20222</v>
      </c>
      <c r="B101" s="12" t="s">
        <v>3</v>
      </c>
      <c r="C101" s="12" t="s">
        <v>6</v>
      </c>
      <c r="D101" s="12" t="s">
        <v>31</v>
      </c>
      <c r="E101" s="13">
        <v>915</v>
      </c>
      <c r="F101" s="14">
        <f>E101/(E93+E97+E101)</f>
        <v>2.9441101708549182E-2</v>
      </c>
      <c r="G101" s="13">
        <v>90285</v>
      </c>
      <c r="H101" s="14">
        <f>G101/(G93+G97+G101)</f>
        <v>0.36850418768673165</v>
      </c>
      <c r="I101" s="22">
        <v>75709.820000000007</v>
      </c>
      <c r="J101" s="15">
        <f>I101/(I93+I97+I101)</f>
        <v>0.3838119680876142</v>
      </c>
    </row>
    <row r="102" spans="1:10" hidden="1" outlineLevel="3" x14ac:dyDescent="0.3">
      <c r="A102" s="11">
        <v>20222</v>
      </c>
      <c r="B102" s="12" t="s">
        <v>3</v>
      </c>
      <c r="C102" s="12" t="s">
        <v>5</v>
      </c>
      <c r="D102" s="12" t="s">
        <v>32</v>
      </c>
      <c r="E102" s="13">
        <v>3878</v>
      </c>
      <c r="F102" s="14">
        <f t="shared" ref="F102:H104" si="59">E102/(E94+E98+E102)</f>
        <v>2.9076567795339351E-2</v>
      </c>
      <c r="G102" s="13">
        <v>395940</v>
      </c>
      <c r="H102" s="14">
        <f t="shared" si="59"/>
        <v>0.36410016846782561</v>
      </c>
      <c r="I102" s="22">
        <v>328873.09999999998</v>
      </c>
      <c r="J102" s="15">
        <f t="shared" ref="J102" si="60">I102/(I94+I98+I102)</f>
        <v>0.37532772391040115</v>
      </c>
    </row>
    <row r="103" spans="1:10" hidden="1" outlineLevel="3" x14ac:dyDescent="0.3">
      <c r="A103" s="11">
        <v>20222</v>
      </c>
      <c r="B103" s="12" t="s">
        <v>3</v>
      </c>
      <c r="C103" s="12" t="s">
        <v>7</v>
      </c>
      <c r="D103" s="12" t="s">
        <v>33</v>
      </c>
      <c r="E103" s="13">
        <v>1500</v>
      </c>
      <c r="F103" s="14">
        <f t="shared" si="59"/>
        <v>2.2705255509808672E-2</v>
      </c>
      <c r="G103" s="12">
        <v>146238</v>
      </c>
      <c r="H103" s="14">
        <f t="shared" si="59"/>
        <v>0.31566132426744375</v>
      </c>
      <c r="I103" s="22">
        <v>112978.04</v>
      </c>
      <c r="J103" s="15">
        <f t="shared" ref="J103" si="61">I103/(I95+I99+I103)</f>
        <v>0.31767322622552979</v>
      </c>
    </row>
    <row r="104" spans="1:10" hidden="1" outlineLevel="3" x14ac:dyDescent="0.3">
      <c r="A104" s="11">
        <v>20222</v>
      </c>
      <c r="B104" s="12" t="s">
        <v>3</v>
      </c>
      <c r="C104" s="12" t="s">
        <v>8</v>
      </c>
      <c r="D104" s="12" t="s">
        <v>34</v>
      </c>
      <c r="E104" s="13">
        <v>5</v>
      </c>
      <c r="F104" s="14">
        <f t="shared" si="59"/>
        <v>3.450655624568668E-3</v>
      </c>
      <c r="G104" s="13">
        <v>489</v>
      </c>
      <c r="H104" s="14">
        <f t="shared" si="59"/>
        <v>0.15087935822277074</v>
      </c>
      <c r="I104" s="22">
        <v>392.16</v>
      </c>
      <c r="J104" s="15">
        <f t="shared" ref="J104" si="62">I104/(I96+I100+I104)</f>
        <v>0.14075437973102475</v>
      </c>
    </row>
    <row r="105" spans="1:10" outlineLevel="2" collapsed="1" x14ac:dyDescent="0.3">
      <c r="A105" s="17" t="s">
        <v>14</v>
      </c>
      <c r="B105" s="18"/>
      <c r="C105" s="18"/>
      <c r="D105" s="18"/>
      <c r="E105" s="19">
        <f>SUBTOTAL(9,E93:E104)</f>
        <v>231964</v>
      </c>
      <c r="F105" s="20"/>
      <c r="G105" s="19">
        <f>SUBTOTAL(9,G93:G104)</f>
        <v>1798968</v>
      </c>
      <c r="H105" s="20"/>
      <c r="I105" s="23">
        <f>SUBTOTAL(9,I93:I104)</f>
        <v>1431915.1899999997</v>
      </c>
      <c r="J105" s="21"/>
    </row>
    <row r="106" spans="1:10" hidden="1" outlineLevel="3" x14ac:dyDescent="0.3">
      <c r="A106" s="7">
        <v>20214</v>
      </c>
      <c r="B106" t="s">
        <v>1</v>
      </c>
      <c r="C106" t="s">
        <v>6</v>
      </c>
      <c r="D106" t="s">
        <v>31</v>
      </c>
      <c r="E106" s="2">
        <v>25857</v>
      </c>
      <c r="F106" s="3">
        <f>E106/(E106+E110+E114)</f>
        <v>0.83170896458554477</v>
      </c>
      <c r="G106" s="2">
        <v>65065</v>
      </c>
      <c r="H106" s="3">
        <f>G106/(G106+G110+G114)</f>
        <v>0.26837125274290147</v>
      </c>
      <c r="I106" s="24">
        <v>48860.4</v>
      </c>
      <c r="J106" s="8">
        <f>I106/(I106+I110+I114)</f>
        <v>0.25095671971948957</v>
      </c>
    </row>
    <row r="107" spans="1:10" hidden="1" outlineLevel="3" x14ac:dyDescent="0.3">
      <c r="A107" s="7">
        <v>20214</v>
      </c>
      <c r="B107" t="s">
        <v>1</v>
      </c>
      <c r="C107" t="s">
        <v>5</v>
      </c>
      <c r="D107" t="s">
        <v>32</v>
      </c>
      <c r="E107" s="2">
        <v>110257</v>
      </c>
      <c r="F107" s="3">
        <f t="shared" ref="F107:H109" si="63">E107/(E107+E111+E115)</f>
        <v>0.82895637071733064</v>
      </c>
      <c r="G107" s="2">
        <v>282100</v>
      </c>
      <c r="H107" s="3">
        <f t="shared" si="63"/>
        <v>0.26924104756814538</v>
      </c>
      <c r="I107" s="24">
        <v>219866.41</v>
      </c>
      <c r="J107" s="8">
        <f t="shared" ref="J107" si="64">I107/(I107+I111+I115)</f>
        <v>0.25600358408541068</v>
      </c>
    </row>
    <row r="108" spans="1:10" hidden="1" outlineLevel="3" x14ac:dyDescent="0.3">
      <c r="A108" s="7">
        <v>20214</v>
      </c>
      <c r="B108" t="s">
        <v>1</v>
      </c>
      <c r="C108" t="s">
        <v>7</v>
      </c>
      <c r="D108" t="s">
        <v>33</v>
      </c>
      <c r="E108" s="2">
        <v>56314</v>
      </c>
      <c r="F108" s="3">
        <f t="shared" si="63"/>
        <v>0.85051048148371899</v>
      </c>
      <c r="G108" s="2">
        <v>145298</v>
      </c>
      <c r="H108" s="3">
        <f t="shared" si="63"/>
        <v>0.31579107513888044</v>
      </c>
      <c r="I108" s="24">
        <v>106833.33</v>
      </c>
      <c r="J108" s="8">
        <f t="shared" ref="J108" si="65">I108/(I108+I112+I116)</f>
        <v>0.30266049061710898</v>
      </c>
    </row>
    <row r="109" spans="1:10" hidden="1" outlineLevel="3" x14ac:dyDescent="0.3">
      <c r="A109" s="7">
        <v>20214</v>
      </c>
      <c r="B109" t="s">
        <v>1</v>
      </c>
      <c r="C109" t="s">
        <v>8</v>
      </c>
      <c r="D109" t="s">
        <v>34</v>
      </c>
      <c r="E109" s="2">
        <v>1361</v>
      </c>
      <c r="F109" s="3">
        <f t="shared" si="63"/>
        <v>0.97423049391553329</v>
      </c>
      <c r="G109" s="2">
        <v>2131</v>
      </c>
      <c r="H109" s="3">
        <f t="shared" si="63"/>
        <v>0.71438149513912164</v>
      </c>
      <c r="I109" s="24">
        <v>1895.54</v>
      </c>
      <c r="J109" s="8">
        <f t="shared" ref="J109" si="66">I109/(I109+I113+I117)</f>
        <v>0.71593029316453016</v>
      </c>
    </row>
    <row r="110" spans="1:10" hidden="1" outlineLevel="3" x14ac:dyDescent="0.3">
      <c r="A110" s="7">
        <v>20214</v>
      </c>
      <c r="B110" t="s">
        <v>2</v>
      </c>
      <c r="C110" t="s">
        <v>6</v>
      </c>
      <c r="D110" t="s">
        <v>31</v>
      </c>
      <c r="E110" s="2">
        <v>4338</v>
      </c>
      <c r="F110" s="3">
        <f>E110/(E106+E110+E114)</f>
        <v>0.13953488372093023</v>
      </c>
      <c r="G110" s="2">
        <v>87234</v>
      </c>
      <c r="H110" s="3">
        <f>G110/(G106+G110+G114)</f>
        <v>0.3598109254095791</v>
      </c>
      <c r="I110" s="24">
        <v>70796.55</v>
      </c>
      <c r="J110" s="8">
        <f>I110/(I106+I110+I114)</f>
        <v>0.36362514337698482</v>
      </c>
    </row>
    <row r="111" spans="1:10" hidden="1" outlineLevel="3" x14ac:dyDescent="0.3">
      <c r="A111" s="7">
        <v>20214</v>
      </c>
      <c r="B111" t="s">
        <v>2</v>
      </c>
      <c r="C111" t="s">
        <v>5</v>
      </c>
      <c r="D111" t="s">
        <v>32</v>
      </c>
      <c r="E111" s="2">
        <v>18993</v>
      </c>
      <c r="F111" s="3">
        <f t="shared" ref="F111:H113" si="67">E111/(E107+E111+E115)</f>
        <v>0.14279699564684564</v>
      </c>
      <c r="G111" s="2">
        <v>383449</v>
      </c>
      <c r="H111" s="3">
        <f t="shared" si="67"/>
        <v>0.3659702603649691</v>
      </c>
      <c r="I111" s="24">
        <v>320057.39</v>
      </c>
      <c r="J111" s="8">
        <f t="shared" ref="J111" si="68">I111/(I107+I111+I115)</f>
        <v>0.37266192208724419</v>
      </c>
    </row>
    <row r="112" spans="1:10" hidden="1" outlineLevel="3" x14ac:dyDescent="0.3">
      <c r="A112" s="7">
        <v>20214</v>
      </c>
      <c r="B112" t="s">
        <v>2</v>
      </c>
      <c r="C112" t="s">
        <v>7</v>
      </c>
      <c r="D112" t="s">
        <v>33</v>
      </c>
      <c r="E112" s="2">
        <v>8425</v>
      </c>
      <c r="F112" s="3">
        <f t="shared" si="67"/>
        <v>0.12724279586781853</v>
      </c>
      <c r="G112" s="2">
        <v>169960</v>
      </c>
      <c r="H112" s="3">
        <f t="shared" si="67"/>
        <v>0.36939153416154469</v>
      </c>
      <c r="I112" s="24">
        <v>134256.59</v>
      </c>
      <c r="J112" s="8">
        <f t="shared" ref="J112" si="69">I112/(I108+I112+I116)</f>
        <v>0.38035101403260618</v>
      </c>
    </row>
    <row r="113" spans="1:10" hidden="1" outlineLevel="3" x14ac:dyDescent="0.3">
      <c r="A113" s="7">
        <v>20214</v>
      </c>
      <c r="B113" t="s">
        <v>2</v>
      </c>
      <c r="C113" t="s">
        <v>8</v>
      </c>
      <c r="D113" t="s">
        <v>34</v>
      </c>
      <c r="E113" s="2">
        <v>33</v>
      </c>
      <c r="F113" s="3">
        <f t="shared" si="67"/>
        <v>2.3622047244094488E-2</v>
      </c>
      <c r="G113" s="2">
        <v>547</v>
      </c>
      <c r="H113" s="3">
        <f t="shared" si="67"/>
        <v>0.1833724438484747</v>
      </c>
      <c r="I113" s="24">
        <v>508.21</v>
      </c>
      <c r="J113" s="8">
        <f t="shared" ref="J113" si="70">I113/(I109+I113+I117)</f>
        <v>0.19194685118179827</v>
      </c>
    </row>
    <row r="114" spans="1:10" hidden="1" outlineLevel="3" x14ac:dyDescent="0.3">
      <c r="A114" s="7">
        <v>20214</v>
      </c>
      <c r="B114" t="s">
        <v>3</v>
      </c>
      <c r="C114" t="s">
        <v>6</v>
      </c>
      <c r="D114" t="s">
        <v>31</v>
      </c>
      <c r="E114" s="2">
        <v>894</v>
      </c>
      <c r="F114" s="3">
        <f>E114/(E106+E110+E114)</f>
        <v>2.875615169352504E-2</v>
      </c>
      <c r="G114" s="2">
        <v>90145</v>
      </c>
      <c r="H114" s="3">
        <f>G114/(G106+G110+G114)</f>
        <v>0.37181782184751944</v>
      </c>
      <c r="I114" s="24">
        <v>75039.570000000007</v>
      </c>
      <c r="J114" s="8">
        <f>I114/(I106+I110+I114)</f>
        <v>0.38541813690352555</v>
      </c>
    </row>
    <row r="115" spans="1:10" hidden="1" outlineLevel="3" x14ac:dyDescent="0.3">
      <c r="A115" s="7">
        <v>20214</v>
      </c>
      <c r="B115" t="s">
        <v>3</v>
      </c>
      <c r="C115" t="s">
        <v>5</v>
      </c>
      <c r="D115" t="s">
        <v>32</v>
      </c>
      <c r="E115" s="2">
        <v>3757</v>
      </c>
      <c r="F115" s="3">
        <f t="shared" ref="F115:H117" si="71">E115/(E107+E111+E115)</f>
        <v>2.8246633635823679E-2</v>
      </c>
      <c r="G115" s="2">
        <v>382211</v>
      </c>
      <c r="H115" s="3">
        <f t="shared" si="71"/>
        <v>0.36478869206688552</v>
      </c>
      <c r="I115" s="24">
        <v>318917.34000000003</v>
      </c>
      <c r="J115" s="8">
        <f t="shared" ref="J115" si="72">I115/(I107+I111+I115)</f>
        <v>0.37133449382734501</v>
      </c>
    </row>
    <row r="116" spans="1:10" hidden="1" outlineLevel="3" x14ac:dyDescent="0.3">
      <c r="A116" s="7">
        <v>20214</v>
      </c>
      <c r="B116" t="s">
        <v>3</v>
      </c>
      <c r="C116" t="s">
        <v>7</v>
      </c>
      <c r="D116" t="s">
        <v>33</v>
      </c>
      <c r="E116" s="2">
        <v>1473</v>
      </c>
      <c r="F116" s="3">
        <f t="shared" si="71"/>
        <v>2.2246722648462513E-2</v>
      </c>
      <c r="G116">
        <v>144850</v>
      </c>
      <c r="H116" s="3">
        <f t="shared" si="71"/>
        <v>0.31481739069957487</v>
      </c>
      <c r="I116" s="24">
        <v>111890.84</v>
      </c>
      <c r="J116" s="8">
        <f t="shared" ref="J116" si="73">I116/(I108+I112+I116)</f>
        <v>0.31698849535028478</v>
      </c>
    </row>
    <row r="117" spans="1:10" hidden="1" outlineLevel="3" x14ac:dyDescent="0.3">
      <c r="A117" s="7">
        <v>20214</v>
      </c>
      <c r="B117" t="s">
        <v>3</v>
      </c>
      <c r="C117" t="s">
        <v>8</v>
      </c>
      <c r="D117" t="s">
        <v>34</v>
      </c>
      <c r="E117" s="2">
        <v>3</v>
      </c>
      <c r="F117" s="3">
        <f t="shared" si="71"/>
        <v>2.1474588403722263E-3</v>
      </c>
      <c r="G117" s="2">
        <v>305</v>
      </c>
      <c r="H117" s="3">
        <f t="shared" si="71"/>
        <v>0.10224606101240362</v>
      </c>
      <c r="I117" s="24">
        <v>243.91</v>
      </c>
      <c r="J117" s="8">
        <f t="shared" ref="J117" si="74">I117/(I109+I113+I117)</f>
        <v>9.2122855653671551E-2</v>
      </c>
    </row>
    <row r="118" spans="1:10" outlineLevel="2" collapsed="1" x14ac:dyDescent="0.3">
      <c r="A118" s="9" t="s">
        <v>15</v>
      </c>
      <c r="B118" s="4"/>
      <c r="C118" s="4"/>
      <c r="D118" s="4"/>
      <c r="E118" s="5">
        <f>SUBTOTAL(9,E106:E117)</f>
        <v>231705</v>
      </c>
      <c r="F118" s="6"/>
      <c r="G118" s="5">
        <f>SUBTOTAL(9,G106:G117)</f>
        <v>1753295</v>
      </c>
      <c r="H118" s="6"/>
      <c r="I118" s="25">
        <f>SUBTOTAL(9,I106:I117)</f>
        <v>1409166.08</v>
      </c>
      <c r="J118" s="10"/>
    </row>
    <row r="119" spans="1:10" hidden="1" outlineLevel="3" x14ac:dyDescent="0.3">
      <c r="A119" s="11">
        <v>20212</v>
      </c>
      <c r="B119" s="12" t="s">
        <v>1</v>
      </c>
      <c r="C119" s="12" t="s">
        <v>6</v>
      </c>
      <c r="D119" s="12" t="s">
        <v>31</v>
      </c>
      <c r="E119" s="13">
        <v>25513</v>
      </c>
      <c r="F119" s="14">
        <f>E119/(E119+E123+E127)</f>
        <v>0.83313195963818043</v>
      </c>
      <c r="G119" s="13">
        <v>64680</v>
      </c>
      <c r="H119" s="14">
        <f>G119/(G119+G123+G127)</f>
        <v>0.27004571738722</v>
      </c>
      <c r="I119" s="22">
        <v>43611.09</v>
      </c>
      <c r="J119" s="15">
        <f>I119/(I119+I123+I127)</f>
        <v>0.24190225939716312</v>
      </c>
    </row>
    <row r="120" spans="1:10" hidden="1" outlineLevel="3" x14ac:dyDescent="0.3">
      <c r="A120" s="11">
        <v>20212</v>
      </c>
      <c r="B120" s="12" t="s">
        <v>1</v>
      </c>
      <c r="C120" s="12" t="s">
        <v>5</v>
      </c>
      <c r="D120" s="12" t="s">
        <v>32</v>
      </c>
      <c r="E120" s="13">
        <v>108383</v>
      </c>
      <c r="F120" s="14">
        <f t="shared" ref="F120:H122" si="75">E120/(E120+E124+E128)</f>
        <v>0.82521566328356388</v>
      </c>
      <c r="G120" s="13">
        <v>286134</v>
      </c>
      <c r="H120" s="14">
        <f t="shared" si="75"/>
        <v>0.27074101934513251</v>
      </c>
      <c r="I120" s="22">
        <v>198272.6</v>
      </c>
      <c r="J120" s="15">
        <f t="shared" ref="J120" si="76">I120/(I120+I124+I128)</f>
        <v>0.24141472751767315</v>
      </c>
    </row>
    <row r="121" spans="1:10" hidden="1" outlineLevel="3" x14ac:dyDescent="0.3">
      <c r="A121" s="11">
        <v>20212</v>
      </c>
      <c r="B121" s="12" t="s">
        <v>1</v>
      </c>
      <c r="C121" s="12" t="s">
        <v>7</v>
      </c>
      <c r="D121" s="12" t="s">
        <v>33</v>
      </c>
      <c r="E121" s="13">
        <v>55177</v>
      </c>
      <c r="F121" s="14">
        <f t="shared" si="75"/>
        <v>0.84903366775404687</v>
      </c>
      <c r="G121" s="13">
        <v>142848</v>
      </c>
      <c r="H121" s="14">
        <f t="shared" si="75"/>
        <v>0.31308464472011571</v>
      </c>
      <c r="I121" s="22">
        <v>95899.82</v>
      </c>
      <c r="J121" s="15">
        <f t="shared" ref="J121" si="77">I121/(I121+I125+I129)</f>
        <v>0.28749152025831232</v>
      </c>
    </row>
    <row r="122" spans="1:10" hidden="1" outlineLevel="3" x14ac:dyDescent="0.3">
      <c r="A122" s="11">
        <v>20212</v>
      </c>
      <c r="B122" s="12" t="s">
        <v>1</v>
      </c>
      <c r="C122" s="12" t="s">
        <v>8</v>
      </c>
      <c r="D122" s="12" t="s">
        <v>34</v>
      </c>
      <c r="E122" s="13">
        <v>1283</v>
      </c>
      <c r="F122" s="14">
        <f t="shared" si="75"/>
        <v>0.9727065959059894</v>
      </c>
      <c r="G122" s="13">
        <v>1941</v>
      </c>
      <c r="H122" s="14">
        <f t="shared" si="75"/>
        <v>0.70581818181818179</v>
      </c>
      <c r="I122" s="22">
        <v>1706.57</v>
      </c>
      <c r="J122" s="15">
        <f t="shared" ref="J122" si="78">I122/(I122+I126+I130)</f>
        <v>0.72079556685616786</v>
      </c>
    </row>
    <row r="123" spans="1:10" hidden="1" outlineLevel="3" x14ac:dyDescent="0.3">
      <c r="A123" s="11">
        <v>20212</v>
      </c>
      <c r="B123" s="12" t="s">
        <v>2</v>
      </c>
      <c r="C123" s="12" t="s">
        <v>6</v>
      </c>
      <c r="D123" s="12" t="s">
        <v>31</v>
      </c>
      <c r="E123" s="13">
        <v>4234</v>
      </c>
      <c r="F123" s="14">
        <f>E123/(E119+E123+E127)</f>
        <v>0.13826209058550762</v>
      </c>
      <c r="G123" s="13">
        <v>85769</v>
      </c>
      <c r="H123" s="14">
        <f>G123/(G119+G123+G127)</f>
        <v>0.35809448260025467</v>
      </c>
      <c r="I123" s="22">
        <v>65225.760000000002</v>
      </c>
      <c r="J123" s="15">
        <f>I123/(I119+I123+I127)</f>
        <v>0.36179464248421922</v>
      </c>
    </row>
    <row r="124" spans="1:10" hidden="1" outlineLevel="3" x14ac:dyDescent="0.3">
      <c r="A124" s="11">
        <v>20212</v>
      </c>
      <c r="B124" s="16" t="s">
        <v>2</v>
      </c>
      <c r="C124" s="12" t="s">
        <v>5</v>
      </c>
      <c r="D124" s="12" t="s">
        <v>32</v>
      </c>
      <c r="E124" s="13">
        <v>19211</v>
      </c>
      <c r="F124" s="14">
        <f t="shared" ref="F124:H126" si="79">E124/(E120+E124+E128)</f>
        <v>0.14627033858945174</v>
      </c>
      <c r="G124" s="13">
        <v>388050</v>
      </c>
      <c r="H124" s="14">
        <f t="shared" si="79"/>
        <v>0.36717430489518432</v>
      </c>
      <c r="I124" s="22">
        <v>309486.8</v>
      </c>
      <c r="J124" s="15">
        <f t="shared" ref="J124" si="80">I124/(I120+I124+I128)</f>
        <v>0.37682802107964797</v>
      </c>
    </row>
    <row r="125" spans="1:10" hidden="1" outlineLevel="3" x14ac:dyDescent="0.3">
      <c r="A125" s="11">
        <v>20212</v>
      </c>
      <c r="B125" s="12" t="s">
        <v>2</v>
      </c>
      <c r="C125" s="12" t="s">
        <v>7</v>
      </c>
      <c r="D125" s="12" t="s">
        <v>33</v>
      </c>
      <c r="E125" s="13">
        <v>8349</v>
      </c>
      <c r="F125" s="14">
        <f t="shared" si="79"/>
        <v>0.12846987136086663</v>
      </c>
      <c r="G125" s="13">
        <v>168611</v>
      </c>
      <c r="H125" s="14">
        <f t="shared" si="79"/>
        <v>0.3695502564327357</v>
      </c>
      <c r="I125" s="22">
        <v>127976.39</v>
      </c>
      <c r="J125" s="15">
        <f t="shared" ref="J125" si="81">I125/(I121+I125+I129)</f>
        <v>0.38365167857740168</v>
      </c>
    </row>
    <row r="126" spans="1:10" hidden="1" outlineLevel="3" x14ac:dyDescent="0.3">
      <c r="A126" s="11">
        <v>20212</v>
      </c>
      <c r="B126" s="12" t="s">
        <v>2</v>
      </c>
      <c r="C126" s="12" t="s">
        <v>8</v>
      </c>
      <c r="D126" s="12" t="s">
        <v>34</v>
      </c>
      <c r="E126" s="13">
        <v>33</v>
      </c>
      <c r="F126" s="14">
        <f t="shared" si="79"/>
        <v>2.5018953752843062E-2</v>
      </c>
      <c r="G126" s="13">
        <v>488</v>
      </c>
      <c r="H126" s="14">
        <f t="shared" si="79"/>
        <v>0.17745454545454545</v>
      </c>
      <c r="I126" s="22">
        <v>411.64</v>
      </c>
      <c r="J126" s="15">
        <f t="shared" ref="J126" si="82">I126/(I122+I126+I130)</f>
        <v>0.17386235966920369</v>
      </c>
    </row>
    <row r="127" spans="1:10" hidden="1" outlineLevel="3" x14ac:dyDescent="0.3">
      <c r="A127" s="11">
        <v>20212</v>
      </c>
      <c r="B127" s="12" t="s">
        <v>3</v>
      </c>
      <c r="C127" s="12" t="s">
        <v>6</v>
      </c>
      <c r="D127" s="12" t="s">
        <v>31</v>
      </c>
      <c r="E127" s="13">
        <v>876</v>
      </c>
      <c r="F127" s="14">
        <f>E127/(E119+E123+E127)</f>
        <v>2.8605949776311923E-2</v>
      </c>
      <c r="G127" s="13">
        <v>89066</v>
      </c>
      <c r="H127" s="14">
        <f>G127/(G119+G123+G127)</f>
        <v>0.37185980001252533</v>
      </c>
      <c r="I127" s="22">
        <v>71447.08</v>
      </c>
      <c r="J127" s="15">
        <f>I127/(I119+I123+I127)</f>
        <v>0.39630309811861769</v>
      </c>
    </row>
    <row r="128" spans="1:10" hidden="1" outlineLevel="3" x14ac:dyDescent="0.3">
      <c r="A128" s="11">
        <v>20212</v>
      </c>
      <c r="B128" s="12" t="s">
        <v>3</v>
      </c>
      <c r="C128" s="12" t="s">
        <v>5</v>
      </c>
      <c r="D128" s="12" t="s">
        <v>32</v>
      </c>
      <c r="E128" s="13">
        <v>3745</v>
      </c>
      <c r="F128" s="14">
        <f t="shared" ref="F128:H130" si="83">E128/(E120+E124+E128)</f>
        <v>2.851399812698437E-2</v>
      </c>
      <c r="G128" s="13">
        <v>382671</v>
      </c>
      <c r="H128" s="14">
        <f t="shared" si="83"/>
        <v>0.36208467575968323</v>
      </c>
      <c r="I128" s="22">
        <v>313535.15000000002</v>
      </c>
      <c r="J128" s="15">
        <f t="shared" ref="J128" si="84">I128/(I120+I124+I128)</f>
        <v>0.38175725140267885</v>
      </c>
    </row>
    <row r="129" spans="1:10" hidden="1" outlineLevel="3" x14ac:dyDescent="0.3">
      <c r="A129" s="11">
        <v>20212</v>
      </c>
      <c r="B129" s="12" t="s">
        <v>3</v>
      </c>
      <c r="C129" s="12" t="s">
        <v>7</v>
      </c>
      <c r="D129" s="12" t="s">
        <v>33</v>
      </c>
      <c r="E129" s="13">
        <v>1462</v>
      </c>
      <c r="F129" s="14">
        <f t="shared" si="83"/>
        <v>2.2496460885086479E-2</v>
      </c>
      <c r="G129" s="12">
        <v>144801</v>
      </c>
      <c r="H129" s="14">
        <f t="shared" si="83"/>
        <v>0.31736509884714853</v>
      </c>
      <c r="I129" s="22">
        <v>109698.22</v>
      </c>
      <c r="J129" s="15">
        <f t="shared" ref="J129" si="85">I129/(I121+I125+I129)</f>
        <v>0.32885680116428584</v>
      </c>
    </row>
    <row r="130" spans="1:10" hidden="1" outlineLevel="3" x14ac:dyDescent="0.3">
      <c r="A130" s="11">
        <v>20212</v>
      </c>
      <c r="B130" s="12" t="s">
        <v>3</v>
      </c>
      <c r="C130" s="12" t="s">
        <v>8</v>
      </c>
      <c r="D130" s="12" t="s">
        <v>34</v>
      </c>
      <c r="E130" s="13">
        <v>3</v>
      </c>
      <c r="F130" s="14">
        <f t="shared" si="83"/>
        <v>2.2744503411675512E-3</v>
      </c>
      <c r="G130" s="13">
        <v>321</v>
      </c>
      <c r="H130" s="14">
        <f t="shared" si="83"/>
        <v>0.11672727272727272</v>
      </c>
      <c r="I130" s="22">
        <v>249.41</v>
      </c>
      <c r="J130" s="15">
        <f t="shared" ref="J130" si="86">I130/(I122+I126+I130)</f>
        <v>0.10534207347462854</v>
      </c>
    </row>
    <row r="131" spans="1:10" outlineLevel="2" collapsed="1" x14ac:dyDescent="0.3">
      <c r="A131" s="17" t="s">
        <v>16</v>
      </c>
      <c r="B131" s="18"/>
      <c r="C131" s="18"/>
      <c r="D131" s="18"/>
      <c r="E131" s="19">
        <f>SUBTOTAL(9,E119:E130)</f>
        <v>228269</v>
      </c>
      <c r="F131" s="20"/>
      <c r="G131" s="19">
        <f>SUBTOTAL(9,G119:G130)</f>
        <v>1755380</v>
      </c>
      <c r="H131" s="20"/>
      <c r="I131" s="23">
        <f>SUBTOTAL(9,I119:I130)</f>
        <v>1337520.5299999998</v>
      </c>
      <c r="J131" s="21"/>
    </row>
    <row r="132" spans="1:10" hidden="1" outlineLevel="3" x14ac:dyDescent="0.3">
      <c r="A132" s="7">
        <v>20204</v>
      </c>
      <c r="B132" t="s">
        <v>1</v>
      </c>
      <c r="C132" t="s">
        <v>6</v>
      </c>
      <c r="D132" t="s">
        <v>31</v>
      </c>
      <c r="E132" s="2">
        <v>25417</v>
      </c>
      <c r="F132" s="3">
        <f>E132/(E132+E136+E140)</f>
        <v>0.83548090197883107</v>
      </c>
      <c r="G132" s="2">
        <v>63932</v>
      </c>
      <c r="H132" s="3">
        <f>G132/(G132+G136+G140)</f>
        <v>0.27169266074539966</v>
      </c>
      <c r="I132" s="24">
        <v>42217.22</v>
      </c>
      <c r="J132" s="8">
        <f>I132/(I132+I136+I140)</f>
        <v>0.24093766192097033</v>
      </c>
    </row>
    <row r="133" spans="1:10" hidden="1" outlineLevel="3" x14ac:dyDescent="0.3">
      <c r="A133" s="7">
        <v>20204</v>
      </c>
      <c r="B133" t="s">
        <v>1</v>
      </c>
      <c r="C133" t="s">
        <v>5</v>
      </c>
      <c r="D133" t="s">
        <v>32</v>
      </c>
      <c r="E133" s="2">
        <v>108052</v>
      </c>
      <c r="F133" s="3">
        <f t="shared" ref="F133:H135" si="87">E133/(E133+E137+E141)</f>
        <v>0.83241144477142814</v>
      </c>
      <c r="G133" s="2">
        <v>273700</v>
      </c>
      <c r="H133" s="3">
        <f t="shared" si="87"/>
        <v>0.26970991156825919</v>
      </c>
      <c r="I133" s="24">
        <v>193924.86</v>
      </c>
      <c r="J133" s="8">
        <f t="shared" ref="J133" si="88">I133/(I133+I137+I141)</f>
        <v>0.24369287083515798</v>
      </c>
    </row>
    <row r="134" spans="1:10" hidden="1" outlineLevel="3" x14ac:dyDescent="0.3">
      <c r="A134" s="7">
        <v>20204</v>
      </c>
      <c r="B134" t="s">
        <v>1</v>
      </c>
      <c r="C134" t="s">
        <v>7</v>
      </c>
      <c r="D134" t="s">
        <v>33</v>
      </c>
      <c r="E134" s="2">
        <v>54810</v>
      </c>
      <c r="F134" s="3">
        <f t="shared" si="87"/>
        <v>0.85104731146064627</v>
      </c>
      <c r="G134" s="2">
        <v>139846</v>
      </c>
      <c r="H134" s="3">
        <f t="shared" si="87"/>
        <v>0.31268390408814878</v>
      </c>
      <c r="I134" s="24">
        <v>90714.18</v>
      </c>
      <c r="J134" s="8">
        <f t="shared" ref="J134" si="89">I134/(I134+I138+I142)</f>
        <v>0.28149909124451244</v>
      </c>
    </row>
    <row r="135" spans="1:10" hidden="1" outlineLevel="3" x14ac:dyDescent="0.3">
      <c r="A135" s="7">
        <v>20204</v>
      </c>
      <c r="B135" t="s">
        <v>1</v>
      </c>
      <c r="C135" t="s">
        <v>8</v>
      </c>
      <c r="D135" t="s">
        <v>34</v>
      </c>
      <c r="E135" s="2">
        <v>1242</v>
      </c>
      <c r="F135" s="3">
        <f t="shared" si="87"/>
        <v>0.97872340425531912</v>
      </c>
      <c r="G135" s="2">
        <v>1886</v>
      </c>
      <c r="H135" s="3">
        <f t="shared" si="87"/>
        <v>0.7212237093690248</v>
      </c>
      <c r="I135" s="24">
        <v>1619.01</v>
      </c>
      <c r="J135" s="8">
        <f t="shared" ref="J135" si="90">I135/(I135+I139+I143)</f>
        <v>0.73270638070627203</v>
      </c>
    </row>
    <row r="136" spans="1:10" hidden="1" outlineLevel="3" x14ac:dyDescent="0.3">
      <c r="A136" s="7">
        <v>20204</v>
      </c>
      <c r="B136" t="s">
        <v>2</v>
      </c>
      <c r="C136" t="s">
        <v>6</v>
      </c>
      <c r="D136" t="s">
        <v>31</v>
      </c>
      <c r="E136" s="2">
        <v>4139</v>
      </c>
      <c r="F136" s="3">
        <f>E136/(E132+E136+E140)</f>
        <v>0.13605285648543816</v>
      </c>
      <c r="G136" s="2">
        <v>83835</v>
      </c>
      <c r="H136" s="3">
        <f>G136/(G132+G136+G140)</f>
        <v>0.35627470145765161</v>
      </c>
      <c r="I136" s="24">
        <v>63291.22</v>
      </c>
      <c r="J136" s="8">
        <f>I136/(I132+I136+I140)</f>
        <v>0.36120897034257005</v>
      </c>
    </row>
    <row r="137" spans="1:10" hidden="1" outlineLevel="3" x14ac:dyDescent="0.3">
      <c r="A137" s="7">
        <v>20204</v>
      </c>
      <c r="B137" t="s">
        <v>2</v>
      </c>
      <c r="C137" t="s">
        <v>5</v>
      </c>
      <c r="D137" t="s">
        <v>32</v>
      </c>
      <c r="E137" s="2">
        <v>18113</v>
      </c>
      <c r="F137" s="3">
        <f t="shared" ref="F137:H139" si="91">E137/(E133+E137+E141)</f>
        <v>0.13953900436035313</v>
      </c>
      <c r="G137" s="2">
        <v>369265</v>
      </c>
      <c r="H137" s="3">
        <f t="shared" si="91"/>
        <v>0.36388173363263876</v>
      </c>
      <c r="I137" s="24">
        <v>297132.45</v>
      </c>
      <c r="J137" s="8">
        <f t="shared" ref="J137" si="92">I137/(I133+I137+I141)</f>
        <v>0.3733871962510843</v>
      </c>
    </row>
    <row r="138" spans="1:10" hidden="1" outlineLevel="3" x14ac:dyDescent="0.3">
      <c r="A138" s="7">
        <v>20204</v>
      </c>
      <c r="B138" t="s">
        <v>2</v>
      </c>
      <c r="C138" t="s">
        <v>7</v>
      </c>
      <c r="D138" t="s">
        <v>33</v>
      </c>
      <c r="E138" s="2">
        <v>8137</v>
      </c>
      <c r="F138" s="3">
        <f t="shared" si="91"/>
        <v>0.12634504603822802</v>
      </c>
      <c r="G138" s="2">
        <v>164592</v>
      </c>
      <c r="H138" s="3">
        <f t="shared" si="91"/>
        <v>0.36801388056631279</v>
      </c>
      <c r="I138" s="24">
        <v>123580.62</v>
      </c>
      <c r="J138" s="8">
        <f t="shared" ref="J138" si="93">I138/(I134+I138+I142)</f>
        <v>0.38348836119593893</v>
      </c>
    </row>
    <row r="139" spans="1:10" hidden="1" outlineLevel="3" x14ac:dyDescent="0.3">
      <c r="A139" s="7">
        <v>20204</v>
      </c>
      <c r="B139" t="s">
        <v>2</v>
      </c>
      <c r="C139" t="s">
        <v>8</v>
      </c>
      <c r="D139" t="s">
        <v>34</v>
      </c>
      <c r="E139" s="2">
        <v>23</v>
      </c>
      <c r="F139" s="3">
        <f t="shared" si="91"/>
        <v>1.8124507486209612E-2</v>
      </c>
      <c r="G139" s="2">
        <v>366</v>
      </c>
      <c r="H139" s="3">
        <f t="shared" si="91"/>
        <v>0.13996175908221797</v>
      </c>
      <c r="I139" s="24">
        <v>296.39</v>
      </c>
      <c r="J139" s="8">
        <f t="shared" ref="J139" si="94">I139/(I135+I139+I143)</f>
        <v>0.13413557925987607</v>
      </c>
    </row>
    <row r="140" spans="1:10" hidden="1" outlineLevel="3" x14ac:dyDescent="0.3">
      <c r="A140" s="7">
        <v>20204</v>
      </c>
      <c r="B140" t="s">
        <v>3</v>
      </c>
      <c r="C140" t="s">
        <v>6</v>
      </c>
      <c r="D140" t="s">
        <v>31</v>
      </c>
      <c r="E140" s="2">
        <v>866</v>
      </c>
      <c r="F140" s="3">
        <f>E140/(E132+E136+E140)</f>
        <v>2.846624153573072E-2</v>
      </c>
      <c r="G140" s="2">
        <v>87543</v>
      </c>
      <c r="H140" s="3">
        <f>G140/(G132+G136+G140)</f>
        <v>0.37203263779694873</v>
      </c>
      <c r="I140" s="24">
        <v>69712.070000000007</v>
      </c>
      <c r="J140" s="8">
        <f>I140/(I132+I136+I140)</f>
        <v>0.39785336773645963</v>
      </c>
    </row>
    <row r="141" spans="1:10" hidden="1" outlineLevel="3" x14ac:dyDescent="0.3">
      <c r="A141" s="7">
        <v>20204</v>
      </c>
      <c r="B141" t="s">
        <v>3</v>
      </c>
      <c r="C141" t="s">
        <v>5</v>
      </c>
      <c r="D141" t="s">
        <v>32</v>
      </c>
      <c r="E141" s="2">
        <v>3641</v>
      </c>
      <c r="F141" s="3">
        <f t="shared" ref="F141:H143" si="95">E141/(E133+E137+E141)</f>
        <v>2.8049550868218726E-2</v>
      </c>
      <c r="G141" s="2">
        <v>371829</v>
      </c>
      <c r="H141" s="3">
        <f t="shared" si="95"/>
        <v>0.36640835479910211</v>
      </c>
      <c r="I141" s="24">
        <v>304718.37</v>
      </c>
      <c r="J141" s="8">
        <f t="shared" ref="J141" si="96">I141/(I133+I137+I141)</f>
        <v>0.38291993291375781</v>
      </c>
    </row>
    <row r="142" spans="1:10" hidden="1" outlineLevel="3" x14ac:dyDescent="0.3">
      <c r="A142" s="7">
        <v>20204</v>
      </c>
      <c r="B142" t="s">
        <v>3</v>
      </c>
      <c r="C142" t="s">
        <v>7</v>
      </c>
      <c r="D142" t="s">
        <v>33</v>
      </c>
      <c r="E142" s="2">
        <v>1456</v>
      </c>
      <c r="F142" s="3">
        <f t="shared" si="95"/>
        <v>2.2607642501125725E-2</v>
      </c>
      <c r="G142">
        <v>142806</v>
      </c>
      <c r="H142" s="3">
        <f t="shared" si="95"/>
        <v>0.31930221534553843</v>
      </c>
      <c r="I142" s="24">
        <v>107959.1</v>
      </c>
      <c r="J142" s="8">
        <f t="shared" ref="J142" si="97">I142/(I134+I138+I142)</f>
        <v>0.33501254755954851</v>
      </c>
    </row>
    <row r="143" spans="1:10" hidden="1" outlineLevel="3" x14ac:dyDescent="0.3">
      <c r="A143" s="7">
        <v>20204</v>
      </c>
      <c r="B143" t="s">
        <v>3</v>
      </c>
      <c r="C143" t="s">
        <v>8</v>
      </c>
      <c r="D143" t="s">
        <v>34</v>
      </c>
      <c r="E143" s="2">
        <v>4</v>
      </c>
      <c r="F143" s="3">
        <f t="shared" si="95"/>
        <v>3.1520882584712374E-3</v>
      </c>
      <c r="G143" s="2">
        <v>363</v>
      </c>
      <c r="H143" s="3">
        <f t="shared" si="95"/>
        <v>0.13881453154875717</v>
      </c>
      <c r="I143" s="24">
        <v>294.23</v>
      </c>
      <c r="J143" s="8">
        <f t="shared" ref="J143" si="98">I143/(I135+I139+I143)</f>
        <v>0.13315804003385182</v>
      </c>
    </row>
    <row r="144" spans="1:10" outlineLevel="2" collapsed="1" x14ac:dyDescent="0.3">
      <c r="A144" s="9" t="s">
        <v>17</v>
      </c>
      <c r="B144" s="4"/>
      <c r="C144" s="4"/>
      <c r="D144" s="4"/>
      <c r="E144" s="5">
        <f>SUBTOTAL(9,E132:E143)</f>
        <v>225900</v>
      </c>
      <c r="F144" s="6"/>
      <c r="G144" s="5">
        <f>SUBTOTAL(9,G132:G143)</f>
        <v>1699963</v>
      </c>
      <c r="H144" s="6"/>
      <c r="I144" s="25">
        <f>SUBTOTAL(9,I132:I143)</f>
        <v>1295459.7200000002</v>
      </c>
      <c r="J144" s="10"/>
    </row>
    <row r="145" spans="1:10" hidden="1" outlineLevel="3" x14ac:dyDescent="0.3">
      <c r="A145" s="11">
        <v>20202</v>
      </c>
      <c r="B145" s="12" t="s">
        <v>1</v>
      </c>
      <c r="C145" s="12" t="s">
        <v>6</v>
      </c>
      <c r="D145" s="12" t="s">
        <v>31</v>
      </c>
      <c r="E145" s="13">
        <v>25134</v>
      </c>
      <c r="F145" s="14">
        <f>E145/(E145+E149+E153)</f>
        <v>0.83377011112954058</v>
      </c>
      <c r="G145" s="13">
        <v>63638</v>
      </c>
      <c r="H145" s="14">
        <f>G145/(G145+G149+G153)</f>
        <v>0.27085647645679312</v>
      </c>
      <c r="I145" s="22">
        <v>33807.74</v>
      </c>
      <c r="J145" s="15">
        <f>I145/(I145+I149+I153)</f>
        <v>0.22654484292913046</v>
      </c>
    </row>
    <row r="146" spans="1:10" hidden="1" outlineLevel="3" x14ac:dyDescent="0.3">
      <c r="A146" s="11">
        <v>20202</v>
      </c>
      <c r="B146" s="12" t="s">
        <v>1</v>
      </c>
      <c r="C146" s="12" t="s">
        <v>5</v>
      </c>
      <c r="D146" s="12" t="s">
        <v>32</v>
      </c>
      <c r="E146" s="13">
        <v>105646</v>
      </c>
      <c r="F146" s="14">
        <f t="shared" ref="F146:H148" si="99">E146/(E146+E150+E154)</f>
        <v>0.82521109488138855</v>
      </c>
      <c r="G146" s="13">
        <v>280051</v>
      </c>
      <c r="H146" s="14">
        <f t="shared" si="99"/>
        <v>0.26984882545598554</v>
      </c>
      <c r="I146" s="22">
        <v>159820.99</v>
      </c>
      <c r="J146" s="15">
        <f t="shared" ref="J146" si="100">I146/(I146+I150+I154)</f>
        <v>0.23185048924690849</v>
      </c>
    </row>
    <row r="147" spans="1:10" hidden="1" outlineLevel="3" x14ac:dyDescent="0.3">
      <c r="A147" s="11">
        <v>20202</v>
      </c>
      <c r="B147" s="12" t="s">
        <v>1</v>
      </c>
      <c r="C147" s="12" t="s">
        <v>7</v>
      </c>
      <c r="D147" s="12" t="s">
        <v>33</v>
      </c>
      <c r="E147" s="13">
        <v>53785</v>
      </c>
      <c r="F147" s="14">
        <f t="shared" si="99"/>
        <v>0.84854460834582313</v>
      </c>
      <c r="G147" s="13">
        <v>139110</v>
      </c>
      <c r="H147" s="14">
        <f t="shared" si="99"/>
        <v>0.31175624252040501</v>
      </c>
      <c r="I147" s="22">
        <v>69854.7</v>
      </c>
      <c r="J147" s="15">
        <f t="shared" ref="J147" si="101">I147/(I147+I151+I155)</f>
        <v>0.26313106100075062</v>
      </c>
    </row>
    <row r="148" spans="1:10" hidden="1" outlineLevel="3" x14ac:dyDescent="0.3">
      <c r="A148" s="11">
        <v>20202</v>
      </c>
      <c r="B148" s="12" t="s">
        <v>1</v>
      </c>
      <c r="C148" s="12" t="s">
        <v>8</v>
      </c>
      <c r="D148" s="12" t="s">
        <v>34</v>
      </c>
      <c r="E148" s="13">
        <v>1158</v>
      </c>
      <c r="F148" s="14">
        <f t="shared" si="99"/>
        <v>0.98218829516539441</v>
      </c>
      <c r="G148" s="13">
        <v>1775</v>
      </c>
      <c r="H148" s="14">
        <f t="shared" si="99"/>
        <v>0.74548509029819399</v>
      </c>
      <c r="I148" s="22">
        <v>1356.11</v>
      </c>
      <c r="J148" s="15">
        <f t="shared" ref="J148" si="102">I148/(I148+I152+I156)</f>
        <v>0.75476980275168082</v>
      </c>
    </row>
    <row r="149" spans="1:10" hidden="1" outlineLevel="3" x14ac:dyDescent="0.3">
      <c r="A149" s="11">
        <v>20202</v>
      </c>
      <c r="B149" s="12" t="s">
        <v>2</v>
      </c>
      <c r="C149" s="12" t="s">
        <v>6</v>
      </c>
      <c r="D149" s="12" t="s">
        <v>31</v>
      </c>
      <c r="E149" s="13">
        <v>4136</v>
      </c>
      <c r="F149" s="14">
        <f>E149/(E145+E149+E153)</f>
        <v>0.13720351633770111</v>
      </c>
      <c r="G149" s="13">
        <v>83582</v>
      </c>
      <c r="H149" s="14">
        <f>G149/(G145+G149+G153)</f>
        <v>0.35574226115232538</v>
      </c>
      <c r="I149" s="22">
        <v>53771.3</v>
      </c>
      <c r="J149" s="15">
        <f>I149/(I145+I149+I153)</f>
        <v>0.36032017261713306</v>
      </c>
    </row>
    <row r="150" spans="1:10" hidden="1" outlineLevel="3" x14ac:dyDescent="0.3">
      <c r="A150" s="11">
        <v>20202</v>
      </c>
      <c r="B150" s="16" t="s">
        <v>2</v>
      </c>
      <c r="C150" s="12" t="s">
        <v>5</v>
      </c>
      <c r="D150" s="12" t="s">
        <v>32</v>
      </c>
      <c r="E150" s="13">
        <v>18679</v>
      </c>
      <c r="F150" s="14">
        <f t="shared" ref="F150:H152" si="103">E150/(E146+E150+E154)</f>
        <v>0.1459034704701499</v>
      </c>
      <c r="G150" s="13">
        <v>380189</v>
      </c>
      <c r="H150" s="14">
        <f t="shared" si="103"/>
        <v>0.36633882793236122</v>
      </c>
      <c r="I150" s="22">
        <v>259589.25</v>
      </c>
      <c r="J150" s="15">
        <f t="shared" ref="J150" si="104">I150/(I146+I150+I154)</f>
        <v>0.37658316730323121</v>
      </c>
    </row>
    <row r="151" spans="1:10" hidden="1" outlineLevel="3" x14ac:dyDescent="0.3">
      <c r="A151" s="11">
        <v>20202</v>
      </c>
      <c r="B151" s="12" t="s">
        <v>2</v>
      </c>
      <c r="C151" s="12" t="s">
        <v>7</v>
      </c>
      <c r="D151" s="12" t="s">
        <v>33</v>
      </c>
      <c r="E151" s="13">
        <v>8163</v>
      </c>
      <c r="F151" s="14">
        <f t="shared" si="103"/>
        <v>0.12878441271594226</v>
      </c>
      <c r="G151" s="13">
        <v>165935</v>
      </c>
      <c r="H151" s="14">
        <f t="shared" si="103"/>
        <v>0.37187313710461795</v>
      </c>
      <c r="I151" s="22">
        <v>103353.45</v>
      </c>
      <c r="J151" s="15">
        <f t="shared" ref="J151" si="105">I151/(I147+I151+I155)</f>
        <v>0.38931529240821344</v>
      </c>
    </row>
    <row r="152" spans="1:10" hidden="1" outlineLevel="3" x14ac:dyDescent="0.3">
      <c r="A152" s="11">
        <v>20202</v>
      </c>
      <c r="B152" s="12" t="s">
        <v>2</v>
      </c>
      <c r="C152" s="12" t="s">
        <v>8</v>
      </c>
      <c r="D152" s="12" t="s">
        <v>34</v>
      </c>
      <c r="E152" s="13">
        <v>18</v>
      </c>
      <c r="F152" s="14">
        <f t="shared" si="103"/>
        <v>1.5267175572519083E-2</v>
      </c>
      <c r="G152" s="13">
        <v>291</v>
      </c>
      <c r="H152" s="14">
        <f t="shared" si="103"/>
        <v>0.12221755564888702</v>
      </c>
      <c r="I152" s="22">
        <v>187.72</v>
      </c>
      <c r="J152" s="15">
        <f t="shared" ref="J152" si="106">I152/(I148+I152+I156)</f>
        <v>0.1044792733425353</v>
      </c>
    </row>
    <row r="153" spans="1:10" hidden="1" outlineLevel="3" x14ac:dyDescent="0.3">
      <c r="A153" s="11">
        <v>20202</v>
      </c>
      <c r="B153" s="12" t="s">
        <v>3</v>
      </c>
      <c r="C153" s="12" t="s">
        <v>6</v>
      </c>
      <c r="D153" s="12" t="s">
        <v>31</v>
      </c>
      <c r="E153" s="13">
        <v>875</v>
      </c>
      <c r="F153" s="14">
        <f>E153/(E145+E149+E153)</f>
        <v>2.9026372532758336E-2</v>
      </c>
      <c r="G153" s="13">
        <v>87731</v>
      </c>
      <c r="H153" s="14">
        <f>G153/(G145+G149+G153)</f>
        <v>0.37340126239088151</v>
      </c>
      <c r="I153" s="22">
        <v>61652.959999999999</v>
      </c>
      <c r="J153" s="15">
        <f>I153/(I145+I149+I153)</f>
        <v>0.41313498445373648</v>
      </c>
    </row>
    <row r="154" spans="1:10" hidden="1" outlineLevel="3" x14ac:dyDescent="0.3">
      <c r="A154" s="11">
        <v>20202</v>
      </c>
      <c r="B154" s="12" t="s">
        <v>3</v>
      </c>
      <c r="C154" s="12" t="s">
        <v>5</v>
      </c>
      <c r="D154" s="12" t="s">
        <v>32</v>
      </c>
      <c r="E154" s="13">
        <v>3698</v>
      </c>
      <c r="F154" s="14">
        <f t="shared" ref="F154:H156" si="107">E154/(E146+E150+E154)</f>
        <v>2.8885434648461605E-2</v>
      </c>
      <c r="G154" s="13">
        <v>377567</v>
      </c>
      <c r="H154" s="14">
        <f t="shared" si="107"/>
        <v>0.36381234661165324</v>
      </c>
      <c r="I154" s="22">
        <v>269917.57</v>
      </c>
      <c r="J154" s="15">
        <f t="shared" ref="J154" si="108">I154/(I146+I150+I154)</f>
        <v>0.39156634344986019</v>
      </c>
    </row>
    <row r="155" spans="1:10" hidden="1" outlineLevel="3" x14ac:dyDescent="0.3">
      <c r="A155" s="11">
        <v>20202</v>
      </c>
      <c r="B155" s="12" t="s">
        <v>3</v>
      </c>
      <c r="C155" s="12" t="s">
        <v>7</v>
      </c>
      <c r="D155" s="12" t="s">
        <v>33</v>
      </c>
      <c r="E155" s="13">
        <v>1437</v>
      </c>
      <c r="F155" s="14">
        <f t="shared" si="107"/>
        <v>2.2670978938234599E-2</v>
      </c>
      <c r="G155" s="12">
        <v>141169</v>
      </c>
      <c r="H155" s="14">
        <f t="shared" si="107"/>
        <v>0.31637062037497704</v>
      </c>
      <c r="I155" s="22">
        <v>92266.78</v>
      </c>
      <c r="J155" s="15">
        <f t="shared" ref="J155" si="109">I155/(I147+I151+I155)</f>
        <v>0.34755364659103594</v>
      </c>
    </row>
    <row r="156" spans="1:10" hidden="1" outlineLevel="3" x14ac:dyDescent="0.3">
      <c r="A156" s="11">
        <v>20202</v>
      </c>
      <c r="B156" s="12" t="s">
        <v>3</v>
      </c>
      <c r="C156" s="12" t="s">
        <v>8</v>
      </c>
      <c r="D156" s="12" t="s">
        <v>34</v>
      </c>
      <c r="E156" s="13">
        <v>3</v>
      </c>
      <c r="F156" s="14">
        <f t="shared" si="107"/>
        <v>2.5445292620865142E-3</v>
      </c>
      <c r="G156" s="13">
        <v>315</v>
      </c>
      <c r="H156" s="14">
        <f t="shared" si="107"/>
        <v>0.13229735405291895</v>
      </c>
      <c r="I156" s="22">
        <v>252.89</v>
      </c>
      <c r="J156" s="15">
        <f t="shared" ref="J156" si="110">I156/(I148+I152+I156)</f>
        <v>0.14075092390578389</v>
      </c>
    </row>
    <row r="157" spans="1:10" outlineLevel="2" collapsed="1" x14ac:dyDescent="0.3">
      <c r="A157" s="17" t="s">
        <v>18</v>
      </c>
      <c r="B157" s="18"/>
      <c r="C157" s="18"/>
      <c r="D157" s="18"/>
      <c r="E157" s="19">
        <f>SUBTOTAL(9,E145:E156)</f>
        <v>222732</v>
      </c>
      <c r="F157" s="20"/>
      <c r="G157" s="19">
        <f>SUBTOTAL(9,G145:G156)</f>
        <v>1721353</v>
      </c>
      <c r="H157" s="20"/>
      <c r="I157" s="23">
        <f>SUBTOTAL(9,I145:I156)</f>
        <v>1105831.4599999997</v>
      </c>
      <c r="J157" s="21"/>
    </row>
    <row r="158" spans="1:10" hidden="1" outlineLevel="3" x14ac:dyDescent="0.3">
      <c r="A158" s="7">
        <v>20194</v>
      </c>
      <c r="B158" t="s">
        <v>1</v>
      </c>
      <c r="C158" t="s">
        <v>6</v>
      </c>
      <c r="D158" t="s">
        <v>31</v>
      </c>
      <c r="E158" s="2">
        <v>25697</v>
      </c>
      <c r="F158" s="3">
        <f>E158/(E158+E162+E166)</f>
        <v>0.83151048407973083</v>
      </c>
      <c r="G158" s="2">
        <v>64433</v>
      </c>
      <c r="H158" s="3">
        <f>G158/(G158+G162+G166)</f>
        <v>0.26654835333490534</v>
      </c>
      <c r="I158" s="24">
        <v>50412.53</v>
      </c>
      <c r="J158" s="8">
        <f>I158/(I158+I162+I166)</f>
        <v>0.25467883836712629</v>
      </c>
    </row>
    <row r="159" spans="1:10" hidden="1" outlineLevel="3" x14ac:dyDescent="0.3">
      <c r="A159" s="7">
        <v>20194</v>
      </c>
      <c r="B159" t="s">
        <v>1</v>
      </c>
      <c r="C159" t="s">
        <v>5</v>
      </c>
      <c r="D159" t="s">
        <v>32</v>
      </c>
      <c r="E159" s="2">
        <v>107514</v>
      </c>
      <c r="F159" s="3">
        <f t="shared" ref="F159:H161" si="111">E159/(E159+E163+E167)</f>
        <v>0.82608394993430612</v>
      </c>
      <c r="G159" s="2">
        <v>278417</v>
      </c>
      <c r="H159" s="3">
        <f t="shared" si="111"/>
        <v>0.26812682857302444</v>
      </c>
      <c r="I159" s="24">
        <v>216911.87</v>
      </c>
      <c r="J159" s="8">
        <f t="shared" ref="J159" si="112">I159/(I159+I163+I167)</f>
        <v>0.25485310572683401</v>
      </c>
    </row>
    <row r="160" spans="1:10" hidden="1" outlineLevel="3" x14ac:dyDescent="0.3">
      <c r="A160" s="7">
        <v>20194</v>
      </c>
      <c r="B160" t="s">
        <v>1</v>
      </c>
      <c r="C160" t="s">
        <v>7</v>
      </c>
      <c r="D160" t="s">
        <v>33</v>
      </c>
      <c r="E160" s="2">
        <v>54940</v>
      </c>
      <c r="F160" s="3">
        <f t="shared" si="111"/>
        <v>0.84890063196279297</v>
      </c>
      <c r="G160" s="2">
        <v>141299</v>
      </c>
      <c r="H160" s="3">
        <f t="shared" si="111"/>
        <v>0.31213812817414471</v>
      </c>
      <c r="I160" s="24">
        <v>105289.91</v>
      </c>
      <c r="J160" s="8">
        <f t="shared" ref="J160" si="113">I160/(I160+I164+I168)</f>
        <v>0.29893346048923319</v>
      </c>
    </row>
    <row r="161" spans="1:10" hidden="1" outlineLevel="3" x14ac:dyDescent="0.3">
      <c r="A161" s="7">
        <v>20194</v>
      </c>
      <c r="B161" t="s">
        <v>1</v>
      </c>
      <c r="C161" t="s">
        <v>8</v>
      </c>
      <c r="D161" t="s">
        <v>34</v>
      </c>
      <c r="E161" s="2">
        <v>938</v>
      </c>
      <c r="F161" s="3">
        <f t="shared" si="111"/>
        <v>0.98322851153039836</v>
      </c>
      <c r="G161" s="2">
        <v>1384</v>
      </c>
      <c r="H161" s="3">
        <f t="shared" si="111"/>
        <v>0.73150105708245239</v>
      </c>
      <c r="I161" s="24">
        <v>1292</v>
      </c>
      <c r="J161" s="8">
        <f t="shared" ref="J161" si="114">I161/(I161+I165+I169)</f>
        <v>0.75399025415073972</v>
      </c>
    </row>
    <row r="162" spans="1:10" hidden="1" outlineLevel="3" x14ac:dyDescent="0.3">
      <c r="A162" s="7">
        <v>20194</v>
      </c>
      <c r="B162" t="s">
        <v>2</v>
      </c>
      <c r="C162" t="s">
        <v>6</v>
      </c>
      <c r="D162" t="s">
        <v>31</v>
      </c>
      <c r="E162" s="2">
        <v>4319</v>
      </c>
      <c r="F162" s="3">
        <f>E162/(E158+E162+E166)</f>
        <v>0.13975537147294848</v>
      </c>
      <c r="G162" s="2">
        <v>87402</v>
      </c>
      <c r="H162" s="3">
        <f>G162/(G158+G162+G166)</f>
        <v>0.36156719659456171</v>
      </c>
      <c r="I162" s="24">
        <v>72016.34</v>
      </c>
      <c r="J162" s="8">
        <f>I162/(I158+I162+I166)</f>
        <v>0.3638190309959054</v>
      </c>
    </row>
    <row r="163" spans="1:10" hidden="1" outlineLevel="3" x14ac:dyDescent="0.3">
      <c r="A163" s="7">
        <v>20194</v>
      </c>
      <c r="B163" t="s">
        <v>2</v>
      </c>
      <c r="C163" t="s">
        <v>5</v>
      </c>
      <c r="D163" t="s">
        <v>32</v>
      </c>
      <c r="E163" s="2">
        <v>18965</v>
      </c>
      <c r="F163" s="3">
        <f t="shared" ref="F163:H165" si="115">E163/(E159+E163+E167)</f>
        <v>0.1457176005962397</v>
      </c>
      <c r="G163" s="2">
        <v>385853</v>
      </c>
      <c r="H163" s="3">
        <f t="shared" si="115"/>
        <v>0.37159204066341928</v>
      </c>
      <c r="I163" s="24">
        <v>321670.05</v>
      </c>
      <c r="J163" s="8">
        <f t="shared" ref="J163" si="116">I163/(I159+I163+I167)</f>
        <v>0.3779351091381305</v>
      </c>
    </row>
    <row r="164" spans="1:10" hidden="1" outlineLevel="3" x14ac:dyDescent="0.3">
      <c r="A164" s="7">
        <v>20194</v>
      </c>
      <c r="B164" t="s">
        <v>2</v>
      </c>
      <c r="C164" t="s">
        <v>7</v>
      </c>
      <c r="D164" t="s">
        <v>33</v>
      </c>
      <c r="E164" s="2">
        <v>8309</v>
      </c>
      <c r="F164" s="3">
        <f t="shared" si="115"/>
        <v>0.12838579088057603</v>
      </c>
      <c r="G164" s="2">
        <v>168495</v>
      </c>
      <c r="H164" s="3">
        <f t="shared" si="115"/>
        <v>0.37221575458214506</v>
      </c>
      <c r="I164" s="24">
        <v>134484.26999999999</v>
      </c>
      <c r="J164" s="8">
        <f t="shared" ref="J164" si="117">I164/(I160+I164+I168)</f>
        <v>0.38182052024233248</v>
      </c>
    </row>
    <row r="165" spans="1:10" hidden="1" outlineLevel="3" x14ac:dyDescent="0.3">
      <c r="A165" s="7">
        <v>20194</v>
      </c>
      <c r="B165" t="s">
        <v>2</v>
      </c>
      <c r="C165" t="s">
        <v>8</v>
      </c>
      <c r="D165" t="s">
        <v>34</v>
      </c>
      <c r="E165" s="2">
        <v>13</v>
      </c>
      <c r="F165" s="3">
        <f t="shared" si="115"/>
        <v>1.3626834381551363E-2</v>
      </c>
      <c r="G165" s="2">
        <v>180</v>
      </c>
      <c r="H165" s="3">
        <f t="shared" si="115"/>
        <v>9.5137420718816063E-2</v>
      </c>
      <c r="I165" s="24">
        <v>135.79</v>
      </c>
      <c r="J165" s="8">
        <f t="shared" ref="J165" si="118">I165/(I161+I165+I169)</f>
        <v>7.9244842578273175E-2</v>
      </c>
    </row>
    <row r="166" spans="1:10" hidden="1" outlineLevel="3" x14ac:dyDescent="0.3">
      <c r="A166" s="7">
        <v>20194</v>
      </c>
      <c r="B166" t="s">
        <v>3</v>
      </c>
      <c r="C166" t="s">
        <v>6</v>
      </c>
      <c r="D166" t="s">
        <v>31</v>
      </c>
      <c r="E166" s="2">
        <v>888</v>
      </c>
      <c r="F166" s="3">
        <f>E166/(E158+E162+E166)</f>
        <v>2.8734144447320736E-2</v>
      </c>
      <c r="G166" s="2">
        <v>89896</v>
      </c>
      <c r="H166" s="3">
        <f>G166/(G158+G162+G166)</f>
        <v>0.37188445007053295</v>
      </c>
      <c r="I166" s="24">
        <v>75516.63</v>
      </c>
      <c r="J166" s="8">
        <f>I166/(I158+I162+I166)</f>
        <v>0.38150213063696831</v>
      </c>
    </row>
    <row r="167" spans="1:10" hidden="1" outlineLevel="3" x14ac:dyDescent="0.3">
      <c r="A167" s="7">
        <v>20194</v>
      </c>
      <c r="B167" t="s">
        <v>3</v>
      </c>
      <c r="C167" t="s">
        <v>5</v>
      </c>
      <c r="D167" t="s">
        <v>32</v>
      </c>
      <c r="E167" s="2">
        <v>3670</v>
      </c>
      <c r="F167" s="3">
        <f t="shared" ref="F167:H169" si="119">E167/(E159+E163+E167)</f>
        <v>2.819844946945424E-2</v>
      </c>
      <c r="G167" s="2">
        <v>374108</v>
      </c>
      <c r="H167" s="3">
        <f t="shared" si="119"/>
        <v>0.36028113076355622</v>
      </c>
      <c r="I167" s="24">
        <v>312543.15999999997</v>
      </c>
      <c r="J167" s="8">
        <f t="shared" ref="J167" si="120">I167/(I159+I163+I167)</f>
        <v>0.36721178513503566</v>
      </c>
    </row>
    <row r="168" spans="1:10" hidden="1" outlineLevel="3" x14ac:dyDescent="0.3">
      <c r="A168" s="7">
        <v>20194</v>
      </c>
      <c r="B168" t="s">
        <v>3</v>
      </c>
      <c r="C168" t="s">
        <v>7</v>
      </c>
      <c r="D168" t="s">
        <v>33</v>
      </c>
      <c r="E168" s="2">
        <v>1470</v>
      </c>
      <c r="F168" s="3">
        <f t="shared" si="119"/>
        <v>2.2713577156630974E-2</v>
      </c>
      <c r="G168">
        <v>142887</v>
      </c>
      <c r="H168" s="3">
        <f t="shared" si="119"/>
        <v>0.31564611724371028</v>
      </c>
      <c r="I168" s="24">
        <v>112444.37</v>
      </c>
      <c r="J168" s="8">
        <f t="shared" ref="J168" si="121">I168/(I160+I164+I168)</f>
        <v>0.31924601926843432</v>
      </c>
    </row>
    <row r="169" spans="1:10" hidden="1" outlineLevel="3" x14ac:dyDescent="0.3">
      <c r="A169" s="7">
        <v>20194</v>
      </c>
      <c r="B169" t="s">
        <v>3</v>
      </c>
      <c r="C169" t="s">
        <v>8</v>
      </c>
      <c r="D169" t="s">
        <v>34</v>
      </c>
      <c r="E169" s="2">
        <v>3</v>
      </c>
      <c r="F169" s="3">
        <f t="shared" si="119"/>
        <v>3.1446540880503146E-3</v>
      </c>
      <c r="G169" s="2">
        <v>328</v>
      </c>
      <c r="H169" s="3">
        <f t="shared" si="119"/>
        <v>0.17336152219873149</v>
      </c>
      <c r="I169" s="24">
        <v>285.76</v>
      </c>
      <c r="J169" s="8">
        <f t="shared" ref="J169" si="122">I169/(I161+I165+I169)</f>
        <v>0.16676490327098714</v>
      </c>
    </row>
    <row r="170" spans="1:10" outlineLevel="2" collapsed="1" x14ac:dyDescent="0.3">
      <c r="A170" s="9" t="s">
        <v>19</v>
      </c>
      <c r="B170" s="4"/>
      <c r="C170" s="4"/>
      <c r="D170" s="4"/>
      <c r="E170" s="5">
        <f>SUBTOTAL(9,E158:E169)</f>
        <v>226726</v>
      </c>
      <c r="F170" s="6"/>
      <c r="G170" s="5">
        <f>SUBTOTAL(9,G158:G169)</f>
        <v>1734682</v>
      </c>
      <c r="H170" s="6"/>
      <c r="I170" s="25">
        <f>SUBTOTAL(9,I158:I169)</f>
        <v>1403002.68</v>
      </c>
      <c r="J170" s="10"/>
    </row>
    <row r="171" spans="1:10" hidden="1" outlineLevel="3" x14ac:dyDescent="0.3">
      <c r="A171" s="11">
        <v>20192</v>
      </c>
      <c r="B171" s="12" t="s">
        <v>1</v>
      </c>
      <c r="C171" s="12" t="s">
        <v>6</v>
      </c>
      <c r="D171" s="12" t="s">
        <v>31</v>
      </c>
      <c r="E171" s="13">
        <v>25698</v>
      </c>
      <c r="F171" s="14">
        <f>E171/(E171+E175+E179)</f>
        <v>0.83418814516652595</v>
      </c>
      <c r="G171" s="13">
        <v>64170</v>
      </c>
      <c r="H171" s="14">
        <f>G171/(G171+G175+G179)</f>
        <v>0.2693547574673853</v>
      </c>
      <c r="I171" s="22">
        <v>50372.47</v>
      </c>
      <c r="J171" s="15">
        <f>I171/(I171+I175+I179)</f>
        <v>0.25771507217484435</v>
      </c>
    </row>
    <row r="172" spans="1:10" hidden="1" outlineLevel="3" x14ac:dyDescent="0.3">
      <c r="A172" s="11">
        <v>20192</v>
      </c>
      <c r="B172" s="12" t="s">
        <v>1</v>
      </c>
      <c r="C172" s="12" t="s">
        <v>5</v>
      </c>
      <c r="D172" s="12" t="s">
        <v>32</v>
      </c>
      <c r="E172" s="13">
        <v>106992</v>
      </c>
      <c r="F172" s="14">
        <f t="shared" ref="F172:H174" si="123">E172/(E172+E176+E180)</f>
        <v>0.82489996376336705</v>
      </c>
      <c r="G172" s="13">
        <v>280847</v>
      </c>
      <c r="H172" s="14">
        <f t="shared" si="123"/>
        <v>0.26941181549146476</v>
      </c>
      <c r="I172" s="22">
        <v>215524.41</v>
      </c>
      <c r="J172" s="15">
        <f t="shared" ref="J172" si="124">I172/(I172+I176+I180)</f>
        <v>0.25272691060279212</v>
      </c>
    </row>
    <row r="173" spans="1:10" hidden="1" outlineLevel="3" x14ac:dyDescent="0.3">
      <c r="A173" s="11">
        <v>20192</v>
      </c>
      <c r="B173" s="12" t="s">
        <v>1</v>
      </c>
      <c r="C173" s="12" t="s">
        <v>7</v>
      </c>
      <c r="D173" s="12" t="s">
        <v>33</v>
      </c>
      <c r="E173" s="13">
        <v>54834</v>
      </c>
      <c r="F173" s="14">
        <f t="shared" si="123"/>
        <v>0.84919160007433558</v>
      </c>
      <c r="G173" s="13">
        <v>140494</v>
      </c>
      <c r="H173" s="14">
        <f t="shared" si="123"/>
        <v>0.31092098507515536</v>
      </c>
      <c r="I173" s="22">
        <v>105449.08</v>
      </c>
      <c r="J173" s="15">
        <f t="shared" ref="J173" si="125">I173/(I173+I177+I181)</f>
        <v>0.29818657995417641</v>
      </c>
    </row>
    <row r="174" spans="1:10" hidden="1" outlineLevel="3" x14ac:dyDescent="0.3">
      <c r="A174" s="11">
        <v>20192</v>
      </c>
      <c r="B174" s="12" t="s">
        <v>1</v>
      </c>
      <c r="C174" s="12" t="s">
        <v>8</v>
      </c>
      <c r="D174" s="12" t="s">
        <v>34</v>
      </c>
      <c r="E174" s="13">
        <v>761</v>
      </c>
      <c r="F174" s="14">
        <f t="shared" si="123"/>
        <v>0.98067010309278346</v>
      </c>
      <c r="G174" s="13">
        <v>1119</v>
      </c>
      <c r="H174" s="14">
        <f t="shared" si="123"/>
        <v>0.69893816364772021</v>
      </c>
      <c r="I174" s="22">
        <v>1041.8499999999999</v>
      </c>
      <c r="J174" s="15">
        <f t="shared" ref="J174" si="126">I174/(I174+I178+I182)</f>
        <v>0.71295618315073461</v>
      </c>
    </row>
    <row r="175" spans="1:10" hidden="1" outlineLevel="3" x14ac:dyDescent="0.3">
      <c r="A175" s="11">
        <v>20192</v>
      </c>
      <c r="B175" s="12" t="s">
        <v>2</v>
      </c>
      <c r="C175" s="12" t="s">
        <v>6</v>
      </c>
      <c r="D175" s="12" t="s">
        <v>31</v>
      </c>
      <c r="E175" s="13">
        <v>4238</v>
      </c>
      <c r="F175" s="14">
        <f>E175/(E171+E175+E179)</f>
        <v>0.13757060312926053</v>
      </c>
      <c r="G175" s="13">
        <v>85473</v>
      </c>
      <c r="H175" s="14">
        <f>G175/(G171+G175+G179)</f>
        <v>0.35877449252002214</v>
      </c>
      <c r="I175" s="22">
        <v>70703.44</v>
      </c>
      <c r="J175" s="15">
        <f>I175/(I171+I175+I179)</f>
        <v>0.36173215533424857</v>
      </c>
    </row>
    <row r="176" spans="1:10" hidden="1" outlineLevel="3" x14ac:dyDescent="0.3">
      <c r="A176" s="11">
        <v>20192</v>
      </c>
      <c r="B176" s="16" t="s">
        <v>2</v>
      </c>
      <c r="C176" s="12" t="s">
        <v>5</v>
      </c>
      <c r="D176" s="12" t="s">
        <v>32</v>
      </c>
      <c r="E176" s="13">
        <v>19008</v>
      </c>
      <c r="F176" s="14">
        <f t="shared" ref="F176:H178" si="127">E176/(E172+E176+E180)</f>
        <v>0.14655019544652012</v>
      </c>
      <c r="G176" s="13">
        <v>385723</v>
      </c>
      <c r="H176" s="14">
        <f t="shared" si="127"/>
        <v>0.37001760284715263</v>
      </c>
      <c r="I176" s="22">
        <v>323022.59000000003</v>
      </c>
      <c r="J176" s="15">
        <f t="shared" ref="J176" si="128">I176/(I172+I176+I180)</f>
        <v>0.37878076652947285</v>
      </c>
    </row>
    <row r="177" spans="1:10" hidden="1" outlineLevel="3" x14ac:dyDescent="0.3">
      <c r="A177" s="11">
        <v>20192</v>
      </c>
      <c r="B177" s="12" t="s">
        <v>2</v>
      </c>
      <c r="C177" s="12" t="s">
        <v>7</v>
      </c>
      <c r="D177" s="12" t="s">
        <v>33</v>
      </c>
      <c r="E177" s="13">
        <v>8274</v>
      </c>
      <c r="F177" s="14">
        <f t="shared" si="127"/>
        <v>0.12813603419438765</v>
      </c>
      <c r="G177" s="13">
        <v>167830</v>
      </c>
      <c r="H177" s="14">
        <f t="shared" si="127"/>
        <v>0.37141706354124249</v>
      </c>
      <c r="I177" s="22">
        <v>134697.37</v>
      </c>
      <c r="J177" s="15">
        <f t="shared" ref="J177" si="129">I177/(I173+I177+I181)</f>
        <v>0.38089424857118037</v>
      </c>
    </row>
    <row r="178" spans="1:10" hidden="1" outlineLevel="3" x14ac:dyDescent="0.3">
      <c r="A178" s="11">
        <v>20192</v>
      </c>
      <c r="B178" s="12" t="s">
        <v>2</v>
      </c>
      <c r="C178" s="12" t="s">
        <v>8</v>
      </c>
      <c r="D178" s="12" t="s">
        <v>34</v>
      </c>
      <c r="E178" s="13">
        <v>13</v>
      </c>
      <c r="F178" s="14">
        <f t="shared" si="127"/>
        <v>1.6752577319587628E-2</v>
      </c>
      <c r="G178" s="13">
        <v>201</v>
      </c>
      <c r="H178" s="14">
        <f t="shared" si="127"/>
        <v>0.12554653341661462</v>
      </c>
      <c r="I178" s="22">
        <v>178.84</v>
      </c>
      <c r="J178" s="15">
        <f t="shared" ref="J178" si="130">I178/(I174+I178+I182)</f>
        <v>0.12238334097487871</v>
      </c>
    </row>
    <row r="179" spans="1:10" hidden="1" outlineLevel="3" x14ac:dyDescent="0.3">
      <c r="A179" s="11">
        <v>20192</v>
      </c>
      <c r="B179" s="12" t="s">
        <v>3</v>
      </c>
      <c r="C179" s="12" t="s">
        <v>6</v>
      </c>
      <c r="D179" s="12" t="s">
        <v>31</v>
      </c>
      <c r="E179" s="13">
        <v>870</v>
      </c>
      <c r="F179" s="14">
        <f>E179/(E171+E175+E179)</f>
        <v>2.8241251704213464E-2</v>
      </c>
      <c r="G179" s="13">
        <v>88593</v>
      </c>
      <c r="H179" s="14">
        <f>G179/(G171+G175+G179)</f>
        <v>0.37187075001259257</v>
      </c>
      <c r="I179" s="22">
        <v>74382.080000000002</v>
      </c>
      <c r="J179" s="15">
        <f>I179/(I171+I175+I179)</f>
        <v>0.38055277249090713</v>
      </c>
    </row>
    <row r="180" spans="1:10" hidden="1" outlineLevel="3" x14ac:dyDescent="0.3">
      <c r="A180" s="11">
        <v>20192</v>
      </c>
      <c r="B180" s="12" t="s">
        <v>3</v>
      </c>
      <c r="C180" s="12" t="s">
        <v>5</v>
      </c>
      <c r="D180" s="12" t="s">
        <v>32</v>
      </c>
      <c r="E180" s="13">
        <v>3703</v>
      </c>
      <c r="F180" s="14">
        <f t="shared" ref="F180:H182" si="131">E180/(E172+E176+E180)</f>
        <v>2.8549840790112795E-2</v>
      </c>
      <c r="G180" s="13">
        <v>375875</v>
      </c>
      <c r="H180" s="14">
        <f t="shared" si="131"/>
        <v>0.36057058166138262</v>
      </c>
      <c r="I180" s="22">
        <v>314248.65000000002</v>
      </c>
      <c r="J180" s="15">
        <f t="shared" ref="J180" si="132">I180/(I172+I176+I180)</f>
        <v>0.36849232286773509</v>
      </c>
    </row>
    <row r="181" spans="1:10" hidden="1" outlineLevel="3" x14ac:dyDescent="0.3">
      <c r="A181" s="11">
        <v>20192</v>
      </c>
      <c r="B181" s="12" t="s">
        <v>3</v>
      </c>
      <c r="C181" s="12" t="s">
        <v>7</v>
      </c>
      <c r="D181" s="12" t="s">
        <v>33</v>
      </c>
      <c r="E181" s="13">
        <v>1464</v>
      </c>
      <c r="F181" s="14">
        <f t="shared" si="131"/>
        <v>2.2672365731276713E-2</v>
      </c>
      <c r="G181" s="12">
        <v>143540</v>
      </c>
      <c r="H181" s="14">
        <f t="shared" si="131"/>
        <v>0.31766195138360215</v>
      </c>
      <c r="I181" s="22">
        <v>113488.11</v>
      </c>
      <c r="J181" s="15">
        <f t="shared" ref="J181" si="133">I181/(I173+I177+I181)</f>
        <v>0.32091917147464322</v>
      </c>
    </row>
    <row r="182" spans="1:10" hidden="1" outlineLevel="3" x14ac:dyDescent="0.3">
      <c r="A182" s="11">
        <v>20192</v>
      </c>
      <c r="B182" s="12" t="s">
        <v>3</v>
      </c>
      <c r="C182" s="12" t="s">
        <v>8</v>
      </c>
      <c r="D182" s="12" t="s">
        <v>34</v>
      </c>
      <c r="E182" s="13">
        <v>2</v>
      </c>
      <c r="F182" s="14">
        <f t="shared" si="131"/>
        <v>2.5773195876288659E-3</v>
      </c>
      <c r="G182" s="13">
        <v>281</v>
      </c>
      <c r="H182" s="14">
        <f t="shared" si="131"/>
        <v>0.1755153029356652</v>
      </c>
      <c r="I182" s="22">
        <v>240.62</v>
      </c>
      <c r="J182" s="15">
        <f t="shared" ref="J182" si="134">I182/(I174+I178+I182)</f>
        <v>0.1646604758743867</v>
      </c>
    </row>
    <row r="183" spans="1:10" outlineLevel="2" collapsed="1" x14ac:dyDescent="0.3">
      <c r="A183" s="17" t="s">
        <v>20</v>
      </c>
      <c r="B183" s="18"/>
      <c r="C183" s="18"/>
      <c r="D183" s="18"/>
      <c r="E183" s="19">
        <f>SUBTOTAL(9,E171:E182)</f>
        <v>225857</v>
      </c>
      <c r="F183" s="20"/>
      <c r="G183" s="19">
        <f>SUBTOTAL(9,G171:G182)</f>
        <v>1734146</v>
      </c>
      <c r="H183" s="20"/>
      <c r="I183" s="23">
        <f>SUBTOTAL(9,I171:I182)</f>
        <v>1403349.5100000002</v>
      </c>
      <c r="J183" s="21"/>
    </row>
    <row r="184" spans="1:10" hidden="1" outlineLevel="3" x14ac:dyDescent="0.3">
      <c r="A184" s="7">
        <v>20184</v>
      </c>
      <c r="B184" t="s">
        <v>1</v>
      </c>
      <c r="C184" t="s">
        <v>6</v>
      </c>
      <c r="D184" t="s">
        <v>31</v>
      </c>
      <c r="E184" s="2">
        <v>25651</v>
      </c>
      <c r="F184" s="3">
        <f>E184/(E184+E188+E192)</f>
        <v>0.8349934895833333</v>
      </c>
      <c r="G184" s="2">
        <v>63538</v>
      </c>
      <c r="H184" s="3">
        <f>G184/(G184+G188+G192)</f>
        <v>0.26896554643548054</v>
      </c>
      <c r="I184" s="24">
        <v>49939.7</v>
      </c>
      <c r="J184" s="8">
        <f>I184/(I184+I188+I192)</f>
        <v>0.25807491493657075</v>
      </c>
    </row>
    <row r="185" spans="1:10" hidden="1" outlineLevel="3" x14ac:dyDescent="0.3">
      <c r="A185" s="7">
        <v>20184</v>
      </c>
      <c r="B185" t="s">
        <v>1</v>
      </c>
      <c r="C185" t="s">
        <v>5</v>
      </c>
      <c r="D185" t="s">
        <v>32</v>
      </c>
      <c r="E185" s="2">
        <v>106833</v>
      </c>
      <c r="F185" s="3">
        <f t="shared" ref="F185:H187" si="135">E185/(E185+E189+E193)</f>
        <v>0.82888887164725689</v>
      </c>
      <c r="G185" s="2">
        <v>276182</v>
      </c>
      <c r="H185" s="3">
        <f t="shared" si="135"/>
        <v>0.27086518723967246</v>
      </c>
      <c r="I185" s="24">
        <v>215865.49</v>
      </c>
      <c r="J185" s="8">
        <f t="shared" ref="J185" si="136">I185/(I185+I189+I193)</f>
        <v>0.25773260534220993</v>
      </c>
    </row>
    <row r="186" spans="1:10" hidden="1" outlineLevel="3" x14ac:dyDescent="0.3">
      <c r="A186" s="7">
        <v>20184</v>
      </c>
      <c r="B186" t="s">
        <v>1</v>
      </c>
      <c r="C186" t="s">
        <v>7</v>
      </c>
      <c r="D186" t="s">
        <v>33</v>
      </c>
      <c r="E186" s="2">
        <v>55135</v>
      </c>
      <c r="F186" s="3">
        <f t="shared" si="135"/>
        <v>0.8514400432399043</v>
      </c>
      <c r="G186" s="2">
        <v>141188</v>
      </c>
      <c r="H186" s="3">
        <f t="shared" si="135"/>
        <v>0.31412177480538145</v>
      </c>
      <c r="I186" s="24">
        <v>105356.57</v>
      </c>
      <c r="J186" s="8">
        <f t="shared" ref="J186" si="137">I186/(I186+I190+I194)</f>
        <v>0.30075358410402764</v>
      </c>
    </row>
    <row r="187" spans="1:10" hidden="1" outlineLevel="3" x14ac:dyDescent="0.3">
      <c r="A187" s="7">
        <v>20184</v>
      </c>
      <c r="B187" t="s">
        <v>1</v>
      </c>
      <c r="C187" t="s">
        <v>8</v>
      </c>
      <c r="D187" t="s">
        <v>34</v>
      </c>
      <c r="E187" s="2">
        <v>658</v>
      </c>
      <c r="F187" s="3">
        <f t="shared" si="135"/>
        <v>0.98062593144560362</v>
      </c>
      <c r="G187" s="2">
        <v>946</v>
      </c>
      <c r="H187" s="3">
        <f t="shared" si="135"/>
        <v>0.62773722627737227</v>
      </c>
      <c r="I187" s="24">
        <v>833.95</v>
      </c>
      <c r="J187" s="8">
        <f t="shared" ref="J187" si="138">I187/(I187+I191+I195)</f>
        <v>0.65228783730934692</v>
      </c>
    </row>
    <row r="188" spans="1:10" hidden="1" outlineLevel="3" x14ac:dyDescent="0.3">
      <c r="A188" s="7">
        <v>20184</v>
      </c>
      <c r="B188" t="s">
        <v>2</v>
      </c>
      <c r="C188" t="s">
        <v>6</v>
      </c>
      <c r="D188" t="s">
        <v>31</v>
      </c>
      <c r="E188" s="2">
        <v>4195</v>
      </c>
      <c r="F188" s="3">
        <f>E188/(E184+E188+E192)</f>
        <v>0.13655598958333334</v>
      </c>
      <c r="G188" s="2">
        <v>84522</v>
      </c>
      <c r="H188" s="3">
        <f>G188/(G184+G188+G192)</f>
        <v>0.3577938543205591</v>
      </c>
      <c r="I188" s="24">
        <v>69668.259999999995</v>
      </c>
      <c r="J188" s="8">
        <f>I188/(I184+I188+I192)</f>
        <v>0.36002679778370505</v>
      </c>
    </row>
    <row r="189" spans="1:10" hidden="1" outlineLevel="3" x14ac:dyDescent="0.3">
      <c r="A189" s="7">
        <v>20184</v>
      </c>
      <c r="B189" t="s">
        <v>2</v>
      </c>
      <c r="C189" t="s">
        <v>5</v>
      </c>
      <c r="D189" t="s">
        <v>32</v>
      </c>
      <c r="E189" s="2">
        <v>18406</v>
      </c>
      <c r="F189" s="3">
        <f t="shared" ref="F189:H191" si="139">E189/(E185+E189+E193)</f>
        <v>0.14280726527888771</v>
      </c>
      <c r="G189" s="2">
        <v>373474</v>
      </c>
      <c r="H189" s="3">
        <f t="shared" si="139"/>
        <v>0.36628420729500633</v>
      </c>
      <c r="I189" s="24">
        <v>313087.37</v>
      </c>
      <c r="J189" s="8">
        <f t="shared" ref="J189" si="140">I189/(I185+I189+I193)</f>
        <v>0.37381067057008727</v>
      </c>
    </row>
    <row r="190" spans="1:10" hidden="1" outlineLevel="3" x14ac:dyDescent="0.3">
      <c r="A190" s="7">
        <v>20184</v>
      </c>
      <c r="B190" t="s">
        <v>2</v>
      </c>
      <c r="C190" t="s">
        <v>7</v>
      </c>
      <c r="D190" t="s">
        <v>33</v>
      </c>
      <c r="E190" s="2">
        <v>8170</v>
      </c>
      <c r="F190" s="3">
        <f t="shared" si="139"/>
        <v>0.12616786348544515</v>
      </c>
      <c r="G190" s="2">
        <v>166094</v>
      </c>
      <c r="H190" s="3">
        <f t="shared" si="139"/>
        <v>0.36953382769445725</v>
      </c>
      <c r="I190" s="24">
        <v>132302.56</v>
      </c>
      <c r="J190" s="8">
        <f t="shared" ref="J190" si="141">I190/(I186+I190+I194)</f>
        <v>0.37767430266701124</v>
      </c>
    </row>
    <row r="191" spans="1:10" hidden="1" outlineLevel="3" x14ac:dyDescent="0.3">
      <c r="A191" s="7">
        <v>20184</v>
      </c>
      <c r="B191" t="s">
        <v>2</v>
      </c>
      <c r="C191" t="s">
        <v>8</v>
      </c>
      <c r="D191" t="s">
        <v>34</v>
      </c>
      <c r="E191" s="2">
        <v>10</v>
      </c>
      <c r="F191" s="3">
        <f t="shared" si="139"/>
        <v>1.4903129657228018E-2</v>
      </c>
      <c r="G191" s="2">
        <v>144</v>
      </c>
      <c r="H191" s="3">
        <f t="shared" si="139"/>
        <v>9.5554080955540813E-2</v>
      </c>
      <c r="I191" s="24">
        <v>134.87</v>
      </c>
      <c r="J191" s="8">
        <f t="shared" ref="J191" si="142">I191/(I187+I191+I195)</f>
        <v>0.10549080954243255</v>
      </c>
    </row>
    <row r="192" spans="1:10" hidden="1" outlineLevel="3" x14ac:dyDescent="0.3">
      <c r="A192" s="7">
        <v>20184</v>
      </c>
      <c r="B192" t="s">
        <v>3</v>
      </c>
      <c r="C192" t="s">
        <v>6</v>
      </c>
      <c r="D192" t="s">
        <v>31</v>
      </c>
      <c r="E192" s="2">
        <v>874</v>
      </c>
      <c r="F192" s="3">
        <f>E192/(E184+E188+E192)</f>
        <v>2.8450520833333333E-2</v>
      </c>
      <c r="G192" s="2">
        <v>88171</v>
      </c>
      <c r="H192" s="3">
        <f>G192/(G184+G188+G192)</f>
        <v>0.37324059924396036</v>
      </c>
      <c r="I192" s="24">
        <v>73900.58</v>
      </c>
      <c r="J192" s="8">
        <f>I192/(I184+I188+I192)</f>
        <v>0.38189828727972425</v>
      </c>
    </row>
    <row r="193" spans="1:10" hidden="1" outlineLevel="3" x14ac:dyDescent="0.3">
      <c r="A193" s="7">
        <v>20184</v>
      </c>
      <c r="B193" t="s">
        <v>3</v>
      </c>
      <c r="C193" t="s">
        <v>5</v>
      </c>
      <c r="D193" t="s">
        <v>32</v>
      </c>
      <c r="E193" s="2">
        <v>3648</v>
      </c>
      <c r="F193" s="3">
        <f t="shared" ref="F193:H195" si="143">E193/(E185+E189+E193)</f>
        <v>2.8303863073855393E-2</v>
      </c>
      <c r="G193" s="2">
        <v>369973</v>
      </c>
      <c r="H193" s="3">
        <f t="shared" si="143"/>
        <v>0.36285060546532122</v>
      </c>
      <c r="I193" s="24">
        <v>308603.14</v>
      </c>
      <c r="J193" s="8">
        <f t="shared" ref="J193" si="144">I193/(I185+I189+I193)</f>
        <v>0.3684567240877028</v>
      </c>
    </row>
    <row r="194" spans="1:10" hidden="1" outlineLevel="3" x14ac:dyDescent="0.3">
      <c r="A194" s="7">
        <v>20184</v>
      </c>
      <c r="B194" t="s">
        <v>3</v>
      </c>
      <c r="C194" t="s">
        <v>7</v>
      </c>
      <c r="D194" t="s">
        <v>33</v>
      </c>
      <c r="E194" s="2">
        <v>1450</v>
      </c>
      <c r="F194" s="3">
        <f t="shared" si="143"/>
        <v>2.2392093274650606E-2</v>
      </c>
      <c r="G194">
        <v>142187</v>
      </c>
      <c r="H194" s="3">
        <f t="shared" si="143"/>
        <v>0.3163443975001613</v>
      </c>
      <c r="I194" s="24">
        <v>112649.48</v>
      </c>
      <c r="J194" s="8">
        <f t="shared" ref="J194" si="145">I194/(I186+I190+I194)</f>
        <v>0.32157211322896118</v>
      </c>
    </row>
    <row r="195" spans="1:10" hidden="1" outlineLevel="3" x14ac:dyDescent="0.3">
      <c r="A195" s="7">
        <v>20184</v>
      </c>
      <c r="B195" t="s">
        <v>3</v>
      </c>
      <c r="C195" t="s">
        <v>8</v>
      </c>
      <c r="D195" t="s">
        <v>34</v>
      </c>
      <c r="E195" s="2">
        <v>3</v>
      </c>
      <c r="F195" s="3">
        <f t="shared" si="143"/>
        <v>4.4709388971684054E-3</v>
      </c>
      <c r="G195" s="2">
        <v>417</v>
      </c>
      <c r="H195" s="3">
        <f t="shared" si="143"/>
        <v>0.27670869276708693</v>
      </c>
      <c r="I195" s="24">
        <v>309.68</v>
      </c>
      <c r="J195" s="8">
        <f t="shared" ref="J195" si="146">I195/(I187+I191+I195)</f>
        <v>0.24222135314822058</v>
      </c>
    </row>
    <row r="196" spans="1:10" outlineLevel="2" collapsed="1" x14ac:dyDescent="0.3">
      <c r="A196" s="9" t="s">
        <v>21</v>
      </c>
      <c r="B196" s="4"/>
      <c r="C196" s="4"/>
      <c r="D196" s="4"/>
      <c r="E196" s="5">
        <f>SUBTOTAL(9,E184:E195)</f>
        <v>225033</v>
      </c>
      <c r="F196" s="6"/>
      <c r="G196" s="5">
        <f>SUBTOTAL(9,G184:G195)</f>
        <v>1706836</v>
      </c>
      <c r="H196" s="6"/>
      <c r="I196" s="25">
        <f>SUBTOTAL(9,I184:I195)</f>
        <v>1382651.6500000001</v>
      </c>
      <c r="J196" s="10"/>
    </row>
    <row r="197" spans="1:10" hidden="1" outlineLevel="3" x14ac:dyDescent="0.3">
      <c r="A197" s="11">
        <v>20182</v>
      </c>
      <c r="B197" s="12" t="s">
        <v>1</v>
      </c>
      <c r="C197" s="12" t="s">
        <v>6</v>
      </c>
      <c r="D197" s="12" t="s">
        <v>31</v>
      </c>
      <c r="E197" s="13">
        <v>25572</v>
      </c>
      <c r="F197" s="14">
        <f>E197/(E197+E201+E205)</f>
        <v>0.83505861607288634</v>
      </c>
      <c r="G197" s="13">
        <v>63419</v>
      </c>
      <c r="H197" s="14">
        <f>G197/(G197+G201+G205)</f>
        <v>0.27036855455843795</v>
      </c>
      <c r="I197" s="22">
        <v>49825.72</v>
      </c>
      <c r="J197" s="15">
        <f>I197/(I197+I201+I205)</f>
        <v>0.2588256317046298</v>
      </c>
    </row>
    <row r="198" spans="1:10" hidden="1" outlineLevel="3" x14ac:dyDescent="0.3">
      <c r="A198" s="11">
        <v>20182</v>
      </c>
      <c r="B198" s="12" t="s">
        <v>1</v>
      </c>
      <c r="C198" s="12" t="s">
        <v>5</v>
      </c>
      <c r="D198" s="12" t="s">
        <v>32</v>
      </c>
      <c r="E198" s="13">
        <v>106445</v>
      </c>
      <c r="F198" s="14">
        <f t="shared" ref="F198:H200" si="147">E198/(E198+E202+E206)</f>
        <v>0.82658393967866928</v>
      </c>
      <c r="G198" s="13">
        <v>278873</v>
      </c>
      <c r="H198" s="14">
        <f t="shared" si="147"/>
        <v>0.27239862937696824</v>
      </c>
      <c r="I198" s="22">
        <v>215121.42</v>
      </c>
      <c r="J198" s="15">
        <f t="shared" ref="J198" si="148">I198/(I198+I202+I206)</f>
        <v>0.25653855358336153</v>
      </c>
    </row>
    <row r="199" spans="1:10" hidden="1" outlineLevel="3" x14ac:dyDescent="0.3">
      <c r="A199" s="11">
        <v>20182</v>
      </c>
      <c r="B199" s="12" t="s">
        <v>1</v>
      </c>
      <c r="C199" s="12" t="s">
        <v>7</v>
      </c>
      <c r="D199" s="12" t="s">
        <v>33</v>
      </c>
      <c r="E199" s="13">
        <v>55055</v>
      </c>
      <c r="F199" s="14">
        <f t="shared" si="147"/>
        <v>0.85162497873064491</v>
      </c>
      <c r="G199" s="13">
        <v>141127</v>
      </c>
      <c r="H199" s="14">
        <f t="shared" si="147"/>
        <v>0.31582916709559894</v>
      </c>
      <c r="I199" s="22">
        <v>105332.17</v>
      </c>
      <c r="J199" s="15">
        <f t="shared" ref="J199" si="149">I199/(I199+I203+I207)</f>
        <v>0.30212255293087831</v>
      </c>
    </row>
    <row r="200" spans="1:10" hidden="1" outlineLevel="3" x14ac:dyDescent="0.3">
      <c r="A200" s="11">
        <v>20182</v>
      </c>
      <c r="B200" s="12" t="s">
        <v>1</v>
      </c>
      <c r="C200" s="12" t="s">
        <v>8</v>
      </c>
      <c r="D200" s="12" t="s">
        <v>34</v>
      </c>
      <c r="E200" s="13">
        <v>463</v>
      </c>
      <c r="F200" s="14">
        <f t="shared" si="147"/>
        <v>0.97885835095137419</v>
      </c>
      <c r="G200" s="13">
        <v>628</v>
      </c>
      <c r="H200" s="14">
        <f t="shared" si="147"/>
        <v>0.50119712689545093</v>
      </c>
      <c r="I200" s="22">
        <v>557.39</v>
      </c>
      <c r="J200" s="15">
        <f t="shared" ref="J200" si="150">I200/(I200+I204+I208)</f>
        <v>0.54178128128614611</v>
      </c>
    </row>
    <row r="201" spans="1:10" hidden="1" outlineLevel="3" x14ac:dyDescent="0.3">
      <c r="A201" s="11">
        <v>20182</v>
      </c>
      <c r="B201" s="12" t="s">
        <v>2</v>
      </c>
      <c r="C201" s="12" t="s">
        <v>6</v>
      </c>
      <c r="D201" s="12" t="s">
        <v>31</v>
      </c>
      <c r="E201" s="13">
        <v>4198</v>
      </c>
      <c r="F201" s="14">
        <f>E201/(E197+E201+E205)</f>
        <v>0.13708650360839891</v>
      </c>
      <c r="G201" s="13">
        <v>84439</v>
      </c>
      <c r="H201" s="14">
        <f>G201/(G197+G201+G205)</f>
        <v>0.35998124187325475</v>
      </c>
      <c r="I201" s="22">
        <v>69562.19</v>
      </c>
      <c r="J201" s="15">
        <f>I201/(I197+I201+I205)</f>
        <v>0.36134907372151331</v>
      </c>
    </row>
    <row r="202" spans="1:10" hidden="1" outlineLevel="3" x14ac:dyDescent="0.3">
      <c r="A202" s="11">
        <v>20182</v>
      </c>
      <c r="B202" s="16" t="s">
        <v>2</v>
      </c>
      <c r="C202" s="12" t="s">
        <v>5</v>
      </c>
      <c r="D202" s="12" t="s">
        <v>32</v>
      </c>
      <c r="E202" s="13">
        <v>18665</v>
      </c>
      <c r="F202" s="14">
        <f t="shared" ref="F202:H204" si="151">E202/(E198+E202+E206)</f>
        <v>0.14494047850159578</v>
      </c>
      <c r="G202" s="13">
        <v>376048</v>
      </c>
      <c r="H202" s="14">
        <f t="shared" si="151"/>
        <v>0.36731759539270614</v>
      </c>
      <c r="I202" s="22">
        <v>314980.53000000003</v>
      </c>
      <c r="J202" s="15">
        <f t="shared" ref="J202" si="152">I202/(I198+I202+I206)</f>
        <v>0.37562344825132066</v>
      </c>
    </row>
    <row r="203" spans="1:10" hidden="1" outlineLevel="3" x14ac:dyDescent="0.3">
      <c r="A203" s="11">
        <v>20182</v>
      </c>
      <c r="B203" s="12" t="s">
        <v>2</v>
      </c>
      <c r="C203" s="12" t="s">
        <v>7</v>
      </c>
      <c r="D203" s="12" t="s">
        <v>33</v>
      </c>
      <c r="E203" s="13">
        <v>8146</v>
      </c>
      <c r="F203" s="14">
        <f t="shared" si="151"/>
        <v>0.12600739400126842</v>
      </c>
      <c r="G203" s="13">
        <v>165330</v>
      </c>
      <c r="H203" s="14">
        <f t="shared" si="151"/>
        <v>0.36999324151944968</v>
      </c>
      <c r="I203" s="22">
        <v>132261.32</v>
      </c>
      <c r="J203" s="15">
        <f t="shared" ref="J203" si="153">I203/(I199+I203+I207)</f>
        <v>0.37936299662684098</v>
      </c>
    </row>
    <row r="204" spans="1:10" hidden="1" outlineLevel="3" x14ac:dyDescent="0.3">
      <c r="A204" s="11">
        <v>20182</v>
      </c>
      <c r="B204" s="12" t="s">
        <v>2</v>
      </c>
      <c r="C204" s="12" t="s">
        <v>8</v>
      </c>
      <c r="D204" s="12" t="s">
        <v>34</v>
      </c>
      <c r="E204" s="13">
        <v>6</v>
      </c>
      <c r="F204" s="14">
        <f t="shared" si="151"/>
        <v>1.2684989429175475E-2</v>
      </c>
      <c r="G204" s="13">
        <v>73</v>
      </c>
      <c r="H204" s="14">
        <f t="shared" si="151"/>
        <v>5.826017557861133E-2</v>
      </c>
      <c r="I204" s="22">
        <v>70.540000000000006</v>
      </c>
      <c r="J204" s="15">
        <f t="shared" ref="J204" si="154">I204/(I200+I204+I208)</f>
        <v>6.8564652365354153E-2</v>
      </c>
    </row>
    <row r="205" spans="1:10" hidden="1" outlineLevel="3" x14ac:dyDescent="0.3">
      <c r="A205" s="11">
        <v>20182</v>
      </c>
      <c r="B205" s="12" t="s">
        <v>3</v>
      </c>
      <c r="C205" s="12" t="s">
        <v>6</v>
      </c>
      <c r="D205" s="12" t="s">
        <v>31</v>
      </c>
      <c r="E205" s="13">
        <v>853</v>
      </c>
      <c r="F205" s="14">
        <f>E205/(E197+E201+E205)</f>
        <v>2.7854880318714692E-2</v>
      </c>
      <c r="G205" s="13">
        <v>86707</v>
      </c>
      <c r="H205" s="14">
        <f>G205/(G197+G201+G205)</f>
        <v>0.3696502035683073</v>
      </c>
      <c r="I205" s="22">
        <v>73118.990000000005</v>
      </c>
      <c r="J205" s="15">
        <f>I205/(I197+I201+I205)</f>
        <v>0.37982529457385683</v>
      </c>
    </row>
    <row r="206" spans="1:10" hidden="1" outlineLevel="3" x14ac:dyDescent="0.3">
      <c r="A206" s="11">
        <v>20182</v>
      </c>
      <c r="B206" s="12" t="s">
        <v>3</v>
      </c>
      <c r="C206" s="12" t="s">
        <v>5</v>
      </c>
      <c r="D206" s="12" t="s">
        <v>32</v>
      </c>
      <c r="E206" s="13">
        <v>3667</v>
      </c>
      <c r="F206" s="14">
        <f t="shared" ref="F206:H208" si="155">E206/(E198+E202+E206)</f>
        <v>2.8475581819734891E-2</v>
      </c>
      <c r="G206" s="13">
        <v>368847</v>
      </c>
      <c r="H206" s="14">
        <f t="shared" si="155"/>
        <v>0.36028377523032562</v>
      </c>
      <c r="I206" s="22">
        <v>308452.01</v>
      </c>
      <c r="J206" s="15">
        <f t="shared" ref="J206" si="156">I206/(I198+I202+I206)</f>
        <v>0.36783799816531781</v>
      </c>
    </row>
    <row r="207" spans="1:10" hidden="1" outlineLevel="3" x14ac:dyDescent="0.3">
      <c r="A207" s="11">
        <v>20182</v>
      </c>
      <c r="B207" s="12" t="s">
        <v>3</v>
      </c>
      <c r="C207" s="12" t="s">
        <v>7</v>
      </c>
      <c r="D207" s="12" t="s">
        <v>33</v>
      </c>
      <c r="E207" s="13">
        <v>1446</v>
      </c>
      <c r="F207" s="14">
        <f t="shared" si="155"/>
        <v>2.2367627268086686E-2</v>
      </c>
      <c r="G207" s="12">
        <v>140389</v>
      </c>
      <c r="H207" s="14">
        <f t="shared" si="155"/>
        <v>0.31417759138495144</v>
      </c>
      <c r="I207" s="22">
        <v>111047.05</v>
      </c>
      <c r="J207" s="15">
        <f t="shared" ref="J207" si="157">I207/(I199+I203+I207)</f>
        <v>0.31851445044228077</v>
      </c>
    </row>
    <row r="208" spans="1:10" hidden="1" outlineLevel="3" x14ac:dyDescent="0.3">
      <c r="A208" s="11">
        <v>20182</v>
      </c>
      <c r="B208" s="12" t="s">
        <v>3</v>
      </c>
      <c r="C208" s="12" t="s">
        <v>8</v>
      </c>
      <c r="D208" s="12" t="s">
        <v>34</v>
      </c>
      <c r="E208" s="13">
        <v>4</v>
      </c>
      <c r="F208" s="14">
        <f t="shared" si="155"/>
        <v>8.4566596194503175E-3</v>
      </c>
      <c r="G208" s="13">
        <v>552</v>
      </c>
      <c r="H208" s="14">
        <f t="shared" si="155"/>
        <v>0.44054269752593778</v>
      </c>
      <c r="I208" s="22">
        <v>400.88</v>
      </c>
      <c r="J208" s="15">
        <f t="shared" ref="J208" si="158">I208/(I200+I204+I208)</f>
        <v>0.38965406634849975</v>
      </c>
    </row>
    <row r="209" spans="1:10" outlineLevel="2" collapsed="1" x14ac:dyDescent="0.3">
      <c r="A209" s="17" t="s">
        <v>22</v>
      </c>
      <c r="B209" s="18"/>
      <c r="C209" s="18"/>
      <c r="D209" s="18"/>
      <c r="E209" s="19">
        <f>SUBTOTAL(9,E197:E208)</f>
        <v>224520</v>
      </c>
      <c r="F209" s="20"/>
      <c r="G209" s="19">
        <f>SUBTOTAL(9,G197:G208)</f>
        <v>1706432</v>
      </c>
      <c r="H209" s="20"/>
      <c r="I209" s="23">
        <f>SUBTOTAL(9,I197:I208)</f>
        <v>1380730.21</v>
      </c>
      <c r="J209" s="21"/>
    </row>
    <row r="210" spans="1:10" hidden="1" outlineLevel="3" x14ac:dyDescent="0.3">
      <c r="A210" s="7">
        <v>20174</v>
      </c>
      <c r="B210" t="s">
        <v>1</v>
      </c>
      <c r="C210" t="s">
        <v>6</v>
      </c>
      <c r="D210" t="s">
        <v>31</v>
      </c>
      <c r="E210" s="2">
        <v>25421</v>
      </c>
      <c r="F210" s="3">
        <f>E210/(E210+E214+E218)</f>
        <v>0.83574974520827172</v>
      </c>
      <c r="G210" s="2">
        <v>63388</v>
      </c>
      <c r="H210" s="3">
        <f>G210/(G210+G214+G218)</f>
        <v>0.2712993160593376</v>
      </c>
      <c r="I210" s="24">
        <v>50316.29</v>
      </c>
      <c r="J210" s="8">
        <f>I210/(I210+I214+I218)</f>
        <v>0.2617530968163545</v>
      </c>
    </row>
    <row r="211" spans="1:10" hidden="1" outlineLevel="3" x14ac:dyDescent="0.3">
      <c r="A211" s="7">
        <v>20174</v>
      </c>
      <c r="B211" t="s">
        <v>1</v>
      </c>
      <c r="C211" t="s">
        <v>5</v>
      </c>
      <c r="D211" t="s">
        <v>32</v>
      </c>
      <c r="E211" s="2">
        <v>106306</v>
      </c>
      <c r="F211" s="3">
        <f t="shared" ref="F211:H213" si="159">E211/(E211+E215+E219)</f>
        <v>0.83138598220011573</v>
      </c>
      <c r="G211" s="2">
        <v>274018</v>
      </c>
      <c r="H211" s="3">
        <f t="shared" si="159"/>
        <v>0.27452312254548367</v>
      </c>
      <c r="I211" s="24">
        <v>214068.78</v>
      </c>
      <c r="J211" s="8">
        <f t="shared" ref="J211" si="160">I211/(I211+I215+I219)</f>
        <v>0.26065700795464408</v>
      </c>
    </row>
    <row r="212" spans="1:10" hidden="1" outlineLevel="3" x14ac:dyDescent="0.3">
      <c r="A212" s="7">
        <v>20174</v>
      </c>
      <c r="B212" t="s">
        <v>1</v>
      </c>
      <c r="C212" t="s">
        <v>7</v>
      </c>
      <c r="D212" t="s">
        <v>33</v>
      </c>
      <c r="E212" s="2">
        <v>55104</v>
      </c>
      <c r="F212" s="3">
        <f t="shared" si="159"/>
        <v>0.85221156820290755</v>
      </c>
      <c r="G212" s="2">
        <v>140067</v>
      </c>
      <c r="H212" s="3">
        <f t="shared" si="159"/>
        <v>0.31551524899139732</v>
      </c>
      <c r="I212" s="24">
        <v>103998.58</v>
      </c>
      <c r="J212" s="8">
        <f t="shared" ref="J212" si="161">I212/(I212+I216+I220)</f>
        <v>0.30099839927444511</v>
      </c>
    </row>
    <row r="213" spans="1:10" hidden="1" outlineLevel="3" x14ac:dyDescent="0.3">
      <c r="A213" s="7">
        <v>20174</v>
      </c>
      <c r="B213" t="s">
        <v>1</v>
      </c>
      <c r="C213" t="s">
        <v>8</v>
      </c>
      <c r="D213" t="s">
        <v>34</v>
      </c>
      <c r="E213" s="2">
        <v>306</v>
      </c>
      <c r="F213" s="3">
        <f t="shared" si="159"/>
        <v>0.96835443037974689</v>
      </c>
      <c r="G213" s="2">
        <v>397</v>
      </c>
      <c r="H213" s="3">
        <f t="shared" si="159"/>
        <v>0.49439601494396013</v>
      </c>
      <c r="I213" s="24">
        <v>354.96</v>
      </c>
      <c r="J213" s="8">
        <f t="shared" ref="J213" si="162">I213/(I213+I217+I221)</f>
        <v>0.49491780650018818</v>
      </c>
    </row>
    <row r="214" spans="1:10" hidden="1" outlineLevel="3" x14ac:dyDescent="0.3">
      <c r="A214" s="7">
        <v>20174</v>
      </c>
      <c r="B214" t="s">
        <v>2</v>
      </c>
      <c r="C214" t="s">
        <v>6</v>
      </c>
      <c r="D214" t="s">
        <v>31</v>
      </c>
      <c r="E214" s="2">
        <v>4145</v>
      </c>
      <c r="F214" s="3">
        <f>E214/(E210+E214+E218)</f>
        <v>0.13627247920570734</v>
      </c>
      <c r="G214" s="2">
        <v>83764</v>
      </c>
      <c r="H214" s="3">
        <f>G214/(G210+G214+G218)</f>
        <v>0.35850817048012806</v>
      </c>
      <c r="I214" s="24">
        <v>68937.58</v>
      </c>
      <c r="J214" s="8">
        <f>I214/(I210+I214+I218)</f>
        <v>0.3586239178608992</v>
      </c>
    </row>
    <row r="215" spans="1:10" hidden="1" outlineLevel="3" x14ac:dyDescent="0.3">
      <c r="A215" s="7">
        <v>20174</v>
      </c>
      <c r="B215" t="s">
        <v>2</v>
      </c>
      <c r="C215" t="s">
        <v>5</v>
      </c>
      <c r="D215" t="s">
        <v>32</v>
      </c>
      <c r="E215" s="2">
        <v>17956</v>
      </c>
      <c r="F215" s="3">
        <f t="shared" ref="F215:H217" si="163">E215/(E211+E215+E219)</f>
        <v>0.14042826083556223</v>
      </c>
      <c r="G215" s="2">
        <v>363469</v>
      </c>
      <c r="H215" s="3">
        <f t="shared" si="163"/>
        <v>0.36413901578905183</v>
      </c>
      <c r="I215" s="24">
        <v>305676.46999999997</v>
      </c>
      <c r="J215" s="8">
        <f t="shared" ref="J215" si="164">I215/(I211+I215+I219)</f>
        <v>0.37220146754859595</v>
      </c>
    </row>
    <row r="216" spans="1:10" hidden="1" outlineLevel="3" x14ac:dyDescent="0.3">
      <c r="A216" s="7">
        <v>20174</v>
      </c>
      <c r="B216" t="s">
        <v>2</v>
      </c>
      <c r="C216" t="s">
        <v>7</v>
      </c>
      <c r="D216" t="s">
        <v>33</v>
      </c>
      <c r="E216" s="2">
        <v>8128</v>
      </c>
      <c r="F216" s="3">
        <f t="shared" si="163"/>
        <v>0.12570368079183422</v>
      </c>
      <c r="G216" s="2">
        <v>164532</v>
      </c>
      <c r="H216" s="3">
        <f t="shared" si="163"/>
        <v>0.37062516472154455</v>
      </c>
      <c r="I216" s="24">
        <v>131078.34</v>
      </c>
      <c r="J216" s="8">
        <f t="shared" ref="J216" si="165">I216/(I212+I216+I220)</f>
        <v>0.37937412721934727</v>
      </c>
    </row>
    <row r="217" spans="1:10" hidden="1" outlineLevel="3" x14ac:dyDescent="0.3">
      <c r="A217" s="7">
        <v>20174</v>
      </c>
      <c r="B217" t="s">
        <v>2</v>
      </c>
      <c r="C217" t="s">
        <v>8</v>
      </c>
      <c r="D217" t="s">
        <v>34</v>
      </c>
      <c r="E217" s="2">
        <v>8</v>
      </c>
      <c r="F217" s="3">
        <f t="shared" si="163"/>
        <v>2.5316455696202531E-2</v>
      </c>
      <c r="G217" s="2">
        <v>154</v>
      </c>
      <c r="H217" s="3">
        <f t="shared" si="163"/>
        <v>0.19178082191780821</v>
      </c>
      <c r="I217" s="24">
        <v>143.44</v>
      </c>
      <c r="J217" s="8">
        <f t="shared" ref="J217" si="166">I217/(I213+I217+I221)</f>
        <v>0.19999721141646098</v>
      </c>
    </row>
    <row r="218" spans="1:10" hidden="1" outlineLevel="3" x14ac:dyDescent="0.3">
      <c r="A218" s="7">
        <v>20174</v>
      </c>
      <c r="B218" t="s">
        <v>3</v>
      </c>
      <c r="C218" t="s">
        <v>6</v>
      </c>
      <c r="D218" t="s">
        <v>31</v>
      </c>
      <c r="E218" s="2">
        <v>851</v>
      </c>
      <c r="F218" s="3">
        <f>E218/(E210+E214+E218)</f>
        <v>2.7977775586020975E-2</v>
      </c>
      <c r="G218" s="2">
        <v>86494</v>
      </c>
      <c r="H218" s="3">
        <f>G218/(G210+G214+G218)</f>
        <v>0.37019251346053433</v>
      </c>
      <c r="I218" s="24">
        <v>72974.19</v>
      </c>
      <c r="J218" s="8">
        <f>I218/(I210+I214+I218)</f>
        <v>0.37962298532274635</v>
      </c>
    </row>
    <row r="219" spans="1:10" hidden="1" outlineLevel="3" x14ac:dyDescent="0.3">
      <c r="A219" s="7">
        <v>20174</v>
      </c>
      <c r="B219" t="s">
        <v>3</v>
      </c>
      <c r="C219" t="s">
        <v>5</v>
      </c>
      <c r="D219" t="s">
        <v>32</v>
      </c>
      <c r="E219" s="2">
        <v>3604</v>
      </c>
      <c r="F219" s="3">
        <f t="shared" ref="F219:H221" si="167">E219/(E211+E215+E219)</f>
        <v>2.8185756964322024E-2</v>
      </c>
      <c r="G219" s="2">
        <v>360673</v>
      </c>
      <c r="H219" s="3">
        <f t="shared" si="167"/>
        <v>0.36133786166546444</v>
      </c>
      <c r="I219" s="24">
        <v>301520.90999999997</v>
      </c>
      <c r="J219" s="8">
        <f t="shared" ref="J219" si="168">I219/(I211+I215+I219)</f>
        <v>0.36714152449675996</v>
      </c>
    </row>
    <row r="220" spans="1:10" hidden="1" outlineLevel="3" x14ac:dyDescent="0.3">
      <c r="A220" s="7">
        <v>20174</v>
      </c>
      <c r="B220" t="s">
        <v>3</v>
      </c>
      <c r="C220" t="s">
        <v>7</v>
      </c>
      <c r="D220" t="s">
        <v>33</v>
      </c>
      <c r="E220" s="2">
        <v>1428</v>
      </c>
      <c r="F220" s="3">
        <f t="shared" si="167"/>
        <v>2.2084751005258273E-2</v>
      </c>
      <c r="G220">
        <v>139332</v>
      </c>
      <c r="H220" s="3">
        <f t="shared" si="167"/>
        <v>0.31385958628705812</v>
      </c>
      <c r="I220" s="24">
        <v>110435.15</v>
      </c>
      <c r="J220" s="8">
        <f t="shared" ref="J220" si="169">I220/(I212+I216+I220)</f>
        <v>0.31962747350620779</v>
      </c>
    </row>
    <row r="221" spans="1:10" hidden="1" outlineLevel="3" x14ac:dyDescent="0.3">
      <c r="A221" s="7">
        <v>20174</v>
      </c>
      <c r="B221" t="s">
        <v>3</v>
      </c>
      <c r="C221" t="s">
        <v>8</v>
      </c>
      <c r="D221" t="s">
        <v>34</v>
      </c>
      <c r="E221" s="2">
        <v>2</v>
      </c>
      <c r="F221" s="3">
        <f t="shared" si="167"/>
        <v>6.3291139240506328E-3</v>
      </c>
      <c r="G221" s="2">
        <v>252</v>
      </c>
      <c r="H221" s="3">
        <f t="shared" si="167"/>
        <v>0.31382316313823161</v>
      </c>
      <c r="I221" s="24">
        <v>218.81</v>
      </c>
      <c r="J221" s="8">
        <f t="shared" ref="J221" si="170">I221/(I213+I217+I221)</f>
        <v>0.30508498208335078</v>
      </c>
    </row>
    <row r="222" spans="1:10" outlineLevel="2" collapsed="1" x14ac:dyDescent="0.3">
      <c r="A222" s="9" t="s">
        <v>23</v>
      </c>
      <c r="B222" s="4"/>
      <c r="C222" s="4"/>
      <c r="D222" s="4"/>
      <c r="E222" s="5">
        <f>SUBTOTAL(9,E210:E221)</f>
        <v>223259</v>
      </c>
      <c r="F222" s="6"/>
      <c r="G222" s="5">
        <f>SUBTOTAL(9,G210:G221)</f>
        <v>1676540</v>
      </c>
      <c r="H222" s="6"/>
      <c r="I222" s="25">
        <f>SUBTOTAL(9,I210:I221)</f>
        <v>1359723.4999999998</v>
      </c>
      <c r="J222" s="10"/>
    </row>
    <row r="223" spans="1:10" hidden="1" outlineLevel="3" x14ac:dyDescent="0.3">
      <c r="A223" s="11">
        <v>20172</v>
      </c>
      <c r="B223" s="12" t="s">
        <v>1</v>
      </c>
      <c r="C223" s="12" t="s">
        <v>6</v>
      </c>
      <c r="D223" s="12" t="s">
        <v>31</v>
      </c>
      <c r="E223" s="13">
        <v>25341</v>
      </c>
      <c r="F223" s="14">
        <f>E223/(E223+E227+E231)</f>
        <v>0.83545430568376633</v>
      </c>
      <c r="G223" s="13">
        <v>63280</v>
      </c>
      <c r="H223" s="14">
        <f>G223/(G223+G227+G231)</f>
        <v>0.2708718580919115</v>
      </c>
      <c r="I223" s="22">
        <v>49065.27</v>
      </c>
      <c r="J223" s="15">
        <f>I223/(I223+I227+I231)</f>
        <v>0.25687898126853909</v>
      </c>
    </row>
    <row r="224" spans="1:10" hidden="1" outlineLevel="3" x14ac:dyDescent="0.3">
      <c r="A224" s="11">
        <v>20172</v>
      </c>
      <c r="B224" s="12" t="s">
        <v>1</v>
      </c>
      <c r="C224" s="12" t="s">
        <v>5</v>
      </c>
      <c r="D224" s="12" t="s">
        <v>32</v>
      </c>
      <c r="E224" s="13">
        <v>105551</v>
      </c>
      <c r="F224" s="14">
        <f t="shared" ref="F224:H226" si="171">E224/(E224+E228+E232)</f>
        <v>0.82758485506621404</v>
      </c>
      <c r="G224" s="13">
        <v>277079</v>
      </c>
      <c r="H224" s="14">
        <f t="shared" si="171"/>
        <v>0.27418307832671324</v>
      </c>
      <c r="I224" s="22">
        <v>211069.26</v>
      </c>
      <c r="J224" s="15">
        <f t="shared" ref="J224" si="172">I224/(I224+I228+I232)</f>
        <v>0.25675051434520529</v>
      </c>
    </row>
    <row r="225" spans="1:10" hidden="1" outlineLevel="3" x14ac:dyDescent="0.3">
      <c r="A225" s="11">
        <v>20172</v>
      </c>
      <c r="B225" s="12" t="s">
        <v>1</v>
      </c>
      <c r="C225" s="12" t="s">
        <v>7</v>
      </c>
      <c r="D225" s="12" t="s">
        <v>33</v>
      </c>
      <c r="E225" s="13">
        <v>54882</v>
      </c>
      <c r="F225" s="14">
        <f t="shared" si="171"/>
        <v>0.85096288026793188</v>
      </c>
      <c r="G225" s="13">
        <v>140731</v>
      </c>
      <c r="H225" s="14">
        <f t="shared" si="171"/>
        <v>0.31549296406145266</v>
      </c>
      <c r="I225" s="22">
        <v>103702.47</v>
      </c>
      <c r="J225" s="15">
        <f t="shared" ref="J225" si="173">I225/(I225+I229+I233)</f>
        <v>0.30088169874515303</v>
      </c>
    </row>
    <row r="226" spans="1:10" hidden="1" outlineLevel="3" x14ac:dyDescent="0.3">
      <c r="A226" s="11">
        <v>20172</v>
      </c>
      <c r="B226" s="12" t="s">
        <v>1</v>
      </c>
      <c r="C226" s="12" t="s">
        <v>8</v>
      </c>
      <c r="D226" s="12" t="s">
        <v>34</v>
      </c>
      <c r="E226" s="13">
        <v>159</v>
      </c>
      <c r="F226" s="14">
        <f t="shared" si="171"/>
        <v>0.95209580838323349</v>
      </c>
      <c r="G226" s="13">
        <v>213</v>
      </c>
      <c r="H226" s="14">
        <f t="shared" si="171"/>
        <v>0.43827160493827161</v>
      </c>
      <c r="I226" s="22">
        <v>170.06</v>
      </c>
      <c r="J226" s="15">
        <f t="shared" ref="J226" si="174">I226/(I226+I230+I234)</f>
        <v>0.46211956521739134</v>
      </c>
    </row>
    <row r="227" spans="1:10" hidden="1" outlineLevel="3" x14ac:dyDescent="0.3">
      <c r="A227" s="11">
        <v>20172</v>
      </c>
      <c r="B227" s="12" t="s">
        <v>2</v>
      </c>
      <c r="C227" s="12" t="s">
        <v>6</v>
      </c>
      <c r="D227" s="12" t="s">
        <v>31</v>
      </c>
      <c r="E227" s="13">
        <v>4146</v>
      </c>
      <c r="F227" s="14">
        <f>E227/(E223+E227+E231)</f>
        <v>0.13668732691546881</v>
      </c>
      <c r="G227" s="13">
        <v>84421</v>
      </c>
      <c r="H227" s="14">
        <f>G227/(G223+G227+G231)</f>
        <v>0.36136651599205533</v>
      </c>
      <c r="I227" s="22">
        <v>69793.31</v>
      </c>
      <c r="J227" s="15">
        <f>I227/(I223+I227+I231)</f>
        <v>0.36539968845905346</v>
      </c>
    </row>
    <row r="228" spans="1:10" hidden="1" outlineLevel="3" x14ac:dyDescent="0.3">
      <c r="A228" s="11">
        <v>20172</v>
      </c>
      <c r="B228" s="16" t="s">
        <v>2</v>
      </c>
      <c r="C228" s="12" t="s">
        <v>5</v>
      </c>
      <c r="D228" s="12" t="s">
        <v>32</v>
      </c>
      <c r="E228" s="13">
        <v>18330</v>
      </c>
      <c r="F228" s="14">
        <f t="shared" ref="F228:H230" si="175">E228/(E224+E228+E232)</f>
        <v>0.14371849052461561</v>
      </c>
      <c r="G228" s="13">
        <v>369263</v>
      </c>
      <c r="H228" s="14">
        <f t="shared" si="175"/>
        <v>0.36540360710179087</v>
      </c>
      <c r="I228" s="22">
        <v>308181.81</v>
      </c>
      <c r="J228" s="15">
        <f t="shared" ref="J228" si="176">I228/(I224+I228+I232)</f>
        <v>0.37488091932163081</v>
      </c>
    </row>
    <row r="229" spans="1:10" hidden="1" outlineLevel="3" x14ac:dyDescent="0.3">
      <c r="A229" s="11">
        <v>20172</v>
      </c>
      <c r="B229" s="12" t="s">
        <v>2</v>
      </c>
      <c r="C229" s="12" t="s">
        <v>7</v>
      </c>
      <c r="D229" s="12" t="s">
        <v>33</v>
      </c>
      <c r="E229" s="13">
        <v>8180</v>
      </c>
      <c r="F229" s="14">
        <f t="shared" si="175"/>
        <v>0.1268335038918349</v>
      </c>
      <c r="G229" s="13">
        <v>165640</v>
      </c>
      <c r="H229" s="14">
        <f t="shared" si="175"/>
        <v>0.37133435111765722</v>
      </c>
      <c r="I229" s="22">
        <v>130749.64</v>
      </c>
      <c r="J229" s="15">
        <f t="shared" ref="J229" si="177">I229/(I225+I229+I233)</f>
        <v>0.37935618884986255</v>
      </c>
    </row>
    <row r="230" spans="1:10" hidden="1" outlineLevel="3" x14ac:dyDescent="0.3">
      <c r="A230" s="11">
        <v>20172</v>
      </c>
      <c r="B230" s="12" t="s">
        <v>2</v>
      </c>
      <c r="C230" s="12" t="s">
        <v>8</v>
      </c>
      <c r="D230" s="12" t="s">
        <v>34</v>
      </c>
      <c r="E230" s="13">
        <v>6</v>
      </c>
      <c r="F230" s="14">
        <f t="shared" si="175"/>
        <v>3.5928143712574849E-2</v>
      </c>
      <c r="G230" s="13">
        <v>119</v>
      </c>
      <c r="H230" s="14">
        <f t="shared" si="175"/>
        <v>0.2448559670781893</v>
      </c>
      <c r="I230" s="22">
        <v>77.63</v>
      </c>
      <c r="J230" s="15">
        <f t="shared" ref="J230" si="178">I230/(I226+I230+I234)</f>
        <v>0.21095108695652173</v>
      </c>
    </row>
    <row r="231" spans="1:10" hidden="1" outlineLevel="3" x14ac:dyDescent="0.3">
      <c r="A231" s="11">
        <v>20172</v>
      </c>
      <c r="B231" s="12" t="s">
        <v>3</v>
      </c>
      <c r="C231" s="12" t="s">
        <v>6</v>
      </c>
      <c r="D231" s="12" t="s">
        <v>31</v>
      </c>
      <c r="E231" s="13">
        <v>845</v>
      </c>
      <c r="F231" s="14">
        <f>E231/(E223+E227+E231)</f>
        <v>2.7858367400764868E-2</v>
      </c>
      <c r="G231" s="13">
        <v>85915</v>
      </c>
      <c r="H231" s="14">
        <f>G231/(G223+G227+G231)</f>
        <v>0.36776162591603317</v>
      </c>
      <c r="I231" s="22">
        <v>72146.81</v>
      </c>
      <c r="J231" s="15">
        <f>I231/(I223+I227+I231)</f>
        <v>0.37772133027240751</v>
      </c>
    </row>
    <row r="232" spans="1:10" hidden="1" outlineLevel="3" x14ac:dyDescent="0.3">
      <c r="A232" s="11">
        <v>20172</v>
      </c>
      <c r="B232" s="12" t="s">
        <v>3</v>
      </c>
      <c r="C232" s="12" t="s">
        <v>5</v>
      </c>
      <c r="D232" s="12" t="s">
        <v>32</v>
      </c>
      <c r="E232" s="13">
        <v>3660</v>
      </c>
      <c r="F232" s="14">
        <f t="shared" ref="F232:H234" si="179">E232/(E224+E228+E232)</f>
        <v>2.8696654409170384E-2</v>
      </c>
      <c r="G232" s="13">
        <v>364220</v>
      </c>
      <c r="H232" s="14">
        <f t="shared" si="179"/>
        <v>0.36041331457149584</v>
      </c>
      <c r="I232" s="22">
        <v>302828.14</v>
      </c>
      <c r="J232" s="15">
        <f t="shared" ref="J232" si="180">I232/(I224+I228+I232)</f>
        <v>0.36836856633316395</v>
      </c>
    </row>
    <row r="233" spans="1:10" hidden="1" outlineLevel="3" x14ac:dyDescent="0.3">
      <c r="A233" s="11">
        <v>20172</v>
      </c>
      <c r="B233" s="12" t="s">
        <v>3</v>
      </c>
      <c r="C233" s="12" t="s">
        <v>7</v>
      </c>
      <c r="D233" s="12" t="s">
        <v>33</v>
      </c>
      <c r="E233" s="13">
        <v>1432</v>
      </c>
      <c r="F233" s="14">
        <f t="shared" si="179"/>
        <v>2.2203615840233198E-2</v>
      </c>
      <c r="G233" s="12">
        <v>139696</v>
      </c>
      <c r="H233" s="14">
        <f t="shared" si="179"/>
        <v>0.31317268482089011</v>
      </c>
      <c r="I233" s="22">
        <v>110209.83</v>
      </c>
      <c r="J233" s="15">
        <f t="shared" ref="J233" si="181">I233/(I225+I229+I233)</f>
        <v>0.31976211240498442</v>
      </c>
    </row>
    <row r="234" spans="1:10" hidden="1" outlineLevel="3" x14ac:dyDescent="0.3">
      <c r="A234" s="11">
        <v>20172</v>
      </c>
      <c r="B234" s="12" t="s">
        <v>3</v>
      </c>
      <c r="C234" s="12" t="s">
        <v>8</v>
      </c>
      <c r="D234" s="12" t="s">
        <v>34</v>
      </c>
      <c r="E234" s="13">
        <v>2</v>
      </c>
      <c r="F234" s="14">
        <f t="shared" si="179"/>
        <v>1.1976047904191617E-2</v>
      </c>
      <c r="G234" s="13">
        <v>154</v>
      </c>
      <c r="H234" s="14">
        <f t="shared" si="179"/>
        <v>0.3168724279835391</v>
      </c>
      <c r="I234" s="22">
        <v>120.31</v>
      </c>
      <c r="J234" s="15">
        <f t="shared" ref="J234" si="182">I234/(I226+I230+I234)</f>
        <v>0.32692934782608696</v>
      </c>
    </row>
    <row r="235" spans="1:10" outlineLevel="2" collapsed="1" x14ac:dyDescent="0.3">
      <c r="A235" s="17" t="s">
        <v>24</v>
      </c>
      <c r="B235" s="18"/>
      <c r="C235" s="18"/>
      <c r="D235" s="18"/>
      <c r="E235" s="19">
        <f>SUBTOTAL(9,E223:E234)</f>
        <v>222534</v>
      </c>
      <c r="F235" s="20"/>
      <c r="G235" s="19">
        <f>SUBTOTAL(9,G223:G234)</f>
        <v>1690731</v>
      </c>
      <c r="H235" s="20"/>
      <c r="I235" s="23">
        <f>SUBTOTAL(9,I223:I234)</f>
        <v>1358114.54</v>
      </c>
      <c r="J235" s="21"/>
    </row>
    <row r="236" spans="1:10" hidden="1" outlineLevel="3" x14ac:dyDescent="0.3">
      <c r="A236" s="7">
        <v>20164</v>
      </c>
      <c r="B236" t="s">
        <v>1</v>
      </c>
      <c r="C236" t="s">
        <v>6</v>
      </c>
      <c r="D236" t="s">
        <v>31</v>
      </c>
      <c r="E236" s="2">
        <v>25159</v>
      </c>
      <c r="F236" s="3">
        <f>E236/(E236+E240+E244)</f>
        <v>0.83529216467463474</v>
      </c>
      <c r="G236" s="2">
        <v>62688</v>
      </c>
      <c r="H236" s="3">
        <f>G236/(G236+G240+G244)</f>
        <v>0.26786080535995077</v>
      </c>
      <c r="I236" s="24">
        <v>49815.86</v>
      </c>
      <c r="J236" s="8">
        <f>I236/(I236+I240+I244)</f>
        <v>0.25724757949259663</v>
      </c>
    </row>
    <row r="237" spans="1:10" hidden="1" outlineLevel="3" x14ac:dyDescent="0.3">
      <c r="A237" s="7">
        <v>20164</v>
      </c>
      <c r="B237" t="s">
        <v>1</v>
      </c>
      <c r="C237" t="s">
        <v>5</v>
      </c>
      <c r="D237" t="s">
        <v>32</v>
      </c>
      <c r="E237" s="2">
        <v>104963</v>
      </c>
      <c r="F237" s="3">
        <f t="shared" ref="F237:H239" si="183">E237/(E237+E241+E245)</f>
        <v>0.83058089940097968</v>
      </c>
      <c r="G237" s="2">
        <v>272323</v>
      </c>
      <c r="H237" s="3">
        <f t="shared" si="183"/>
        <v>0.27511208633122597</v>
      </c>
      <c r="I237" s="24">
        <v>213892.61</v>
      </c>
      <c r="J237" s="8">
        <f t="shared" ref="J237" si="184">I237/(I237+I241+I245)</f>
        <v>0.26206528571990245</v>
      </c>
    </row>
    <row r="238" spans="1:10" hidden="1" outlineLevel="3" x14ac:dyDescent="0.3">
      <c r="A238" s="7">
        <v>20164</v>
      </c>
      <c r="B238" t="s">
        <v>1</v>
      </c>
      <c r="C238" t="s">
        <v>7</v>
      </c>
      <c r="D238" t="s">
        <v>33</v>
      </c>
      <c r="E238" s="2">
        <v>54354</v>
      </c>
      <c r="F238" s="3">
        <f t="shared" si="183"/>
        <v>0.85181006111894686</v>
      </c>
      <c r="G238" s="2">
        <v>139420</v>
      </c>
      <c r="H238" s="3">
        <f t="shared" si="183"/>
        <v>0.31758397456048038</v>
      </c>
      <c r="I238" s="24">
        <v>103932.96</v>
      </c>
      <c r="J238" s="8">
        <f t="shared" ref="J238" si="185">I238/(I238+I242+I246)</f>
        <v>0.30332303938014948</v>
      </c>
    </row>
    <row r="239" spans="1:10" hidden="1" outlineLevel="3" x14ac:dyDescent="0.3">
      <c r="A239" s="7">
        <v>20164</v>
      </c>
      <c r="B239" t="s">
        <v>1</v>
      </c>
      <c r="C239" t="s">
        <v>8</v>
      </c>
      <c r="D239" t="s">
        <v>34</v>
      </c>
      <c r="E239" s="2">
        <v>70</v>
      </c>
      <c r="F239" s="3">
        <f t="shared" si="183"/>
        <v>1</v>
      </c>
      <c r="G239" s="2">
        <v>88</v>
      </c>
      <c r="H239" s="3">
        <f t="shared" si="183"/>
        <v>1</v>
      </c>
      <c r="I239" s="24">
        <v>67.239999999999995</v>
      </c>
      <c r="J239" s="8">
        <f t="shared" ref="J239" si="186">I239/(I239+I243+I247)</f>
        <v>1</v>
      </c>
    </row>
    <row r="240" spans="1:10" hidden="1" outlineLevel="3" x14ac:dyDescent="0.3">
      <c r="A240" s="7">
        <v>20164</v>
      </c>
      <c r="B240" t="s">
        <v>2</v>
      </c>
      <c r="C240" t="s">
        <v>6</v>
      </c>
      <c r="D240" t="s">
        <v>31</v>
      </c>
      <c r="E240" s="2">
        <v>4088</v>
      </c>
      <c r="F240" s="3">
        <f>E240/(E236+E240+E244)</f>
        <v>0.13572377158034529</v>
      </c>
      <c r="G240" s="2">
        <v>82796</v>
      </c>
      <c r="H240" s="3">
        <f>G240/(G236+G240+G244)</f>
        <v>0.35378067956518766</v>
      </c>
      <c r="I240" s="24">
        <v>68451.48</v>
      </c>
      <c r="J240" s="8">
        <f>I240/(I236+I240+I244)</f>
        <v>0.35348135197677782</v>
      </c>
    </row>
    <row r="241" spans="1:10" hidden="1" outlineLevel="3" x14ac:dyDescent="0.3">
      <c r="A241" s="7">
        <v>20164</v>
      </c>
      <c r="B241" t="s">
        <v>2</v>
      </c>
      <c r="C241" t="s">
        <v>5</v>
      </c>
      <c r="D241" t="s">
        <v>32</v>
      </c>
      <c r="E241" s="2">
        <v>17839</v>
      </c>
      <c r="F241" s="3">
        <f t="shared" ref="F241:H243" si="187">E241/(E237+E241+E245)</f>
        <v>0.1411614822786513</v>
      </c>
      <c r="G241" s="2">
        <v>360919</v>
      </c>
      <c r="H241" s="3">
        <f t="shared" si="187"/>
        <v>0.36461547165160396</v>
      </c>
      <c r="I241" s="24">
        <v>303726.75</v>
      </c>
      <c r="J241" s="8">
        <f t="shared" ref="J241" si="188">I241/(I237+I241+I245)</f>
        <v>0.3721317792116679</v>
      </c>
    </row>
    <row r="242" spans="1:10" hidden="1" outlineLevel="3" x14ac:dyDescent="0.3">
      <c r="A242" s="7">
        <v>20164</v>
      </c>
      <c r="B242" t="s">
        <v>2</v>
      </c>
      <c r="C242" t="s">
        <v>7</v>
      </c>
      <c r="D242" t="s">
        <v>33</v>
      </c>
      <c r="E242" s="2">
        <v>8067</v>
      </c>
      <c r="F242" s="3">
        <f t="shared" si="187"/>
        <v>0.12642219087917253</v>
      </c>
      <c r="G242" s="2">
        <v>163764</v>
      </c>
      <c r="H242" s="3">
        <f t="shared" si="187"/>
        <v>0.37303702488826929</v>
      </c>
      <c r="I242" s="24">
        <v>130327.44</v>
      </c>
      <c r="J242" s="8">
        <f t="shared" ref="J242" si="189">I242/(I238+I242+I246)</f>
        <v>0.38035398217691546</v>
      </c>
    </row>
    <row r="243" spans="1:10" hidden="1" outlineLevel="3" x14ac:dyDescent="0.3">
      <c r="A243" s="7">
        <v>20164</v>
      </c>
      <c r="B243" t="s">
        <v>2</v>
      </c>
      <c r="C243" t="s">
        <v>8</v>
      </c>
      <c r="D243" t="s">
        <v>34</v>
      </c>
      <c r="E243" s="1">
        <v>0</v>
      </c>
      <c r="F243" s="3">
        <f t="shared" si="187"/>
        <v>0</v>
      </c>
      <c r="G243" s="1">
        <v>0</v>
      </c>
      <c r="H243" s="3">
        <f t="shared" si="187"/>
        <v>0</v>
      </c>
      <c r="I243" s="24">
        <v>0</v>
      </c>
      <c r="J243" s="8">
        <f t="shared" ref="J243" si="190">I243/(I239+I243+I247)</f>
        <v>0</v>
      </c>
    </row>
    <row r="244" spans="1:10" hidden="1" outlineLevel="3" x14ac:dyDescent="0.3">
      <c r="A244" s="7">
        <v>20164</v>
      </c>
      <c r="B244" t="s">
        <v>3</v>
      </c>
      <c r="C244" t="s">
        <v>6</v>
      </c>
      <c r="D244" t="s">
        <v>31</v>
      </c>
      <c r="E244" s="2">
        <v>873</v>
      </c>
      <c r="F244" s="3">
        <f>E244/(E236+E240+E244)</f>
        <v>2.8984063745019922E-2</v>
      </c>
      <c r="G244" s="2">
        <v>88548</v>
      </c>
      <c r="H244" s="3">
        <f>G244/(G236+G240+G244)</f>
        <v>0.37835851507486157</v>
      </c>
      <c r="I244" s="24">
        <v>75382.14</v>
      </c>
      <c r="J244" s="8">
        <f>I244/(I236+I240+I244)</f>
        <v>0.3892710685306256</v>
      </c>
    </row>
    <row r="245" spans="1:10" hidden="1" outlineLevel="3" x14ac:dyDescent="0.3">
      <c r="A245" s="7">
        <v>20164</v>
      </c>
      <c r="B245" t="s">
        <v>3</v>
      </c>
      <c r="C245" t="s">
        <v>5</v>
      </c>
      <c r="D245" t="s">
        <v>32</v>
      </c>
      <c r="E245" s="2">
        <v>3571</v>
      </c>
      <c r="F245" s="3">
        <f t="shared" ref="F245:H247" si="191">E245/(E237+E241+E245)</f>
        <v>2.8257618320369066E-2</v>
      </c>
      <c r="G245" s="2">
        <v>356620</v>
      </c>
      <c r="H245" s="3">
        <f t="shared" si="191"/>
        <v>0.36027244201717007</v>
      </c>
      <c r="I245" s="24">
        <v>298561.27</v>
      </c>
      <c r="J245" s="8">
        <f t="shared" ref="J245" si="192">I245/(I237+I241+I245)</f>
        <v>0.36580293506842965</v>
      </c>
    </row>
    <row r="246" spans="1:10" hidden="1" outlineLevel="3" x14ac:dyDescent="0.3">
      <c r="A246" s="7">
        <v>20164</v>
      </c>
      <c r="B246" t="s">
        <v>3</v>
      </c>
      <c r="C246" t="s">
        <v>7</v>
      </c>
      <c r="D246" t="s">
        <v>33</v>
      </c>
      <c r="E246" s="2">
        <v>1389</v>
      </c>
      <c r="F246" s="3">
        <f t="shared" si="191"/>
        <v>2.1767748001880582E-2</v>
      </c>
      <c r="G246">
        <v>135818</v>
      </c>
      <c r="H246" s="3">
        <f t="shared" si="191"/>
        <v>0.30937900055125034</v>
      </c>
      <c r="I246" s="24">
        <v>108387.36</v>
      </c>
      <c r="J246" s="8">
        <f t="shared" ref="J246" si="193">I246/(I238+I242+I246)</f>
        <v>0.31632297844293511</v>
      </c>
    </row>
    <row r="247" spans="1:10" hidden="1" outlineLevel="3" x14ac:dyDescent="0.3">
      <c r="A247" s="7">
        <v>20164</v>
      </c>
      <c r="B247" t="s">
        <v>3</v>
      </c>
      <c r="C247" t="s">
        <v>8</v>
      </c>
      <c r="D247" t="s">
        <v>34</v>
      </c>
      <c r="E247" s="1">
        <v>0</v>
      </c>
      <c r="F247" s="3">
        <f t="shared" si="191"/>
        <v>0</v>
      </c>
      <c r="G247" s="1">
        <v>0</v>
      </c>
      <c r="H247" s="3">
        <f t="shared" si="191"/>
        <v>0</v>
      </c>
      <c r="I247" s="24">
        <v>0</v>
      </c>
      <c r="J247" s="8">
        <f t="shared" ref="J247" si="194">I247/(I239+I243+I247)</f>
        <v>0</v>
      </c>
    </row>
    <row r="248" spans="1:10" outlineLevel="2" collapsed="1" x14ac:dyDescent="0.3">
      <c r="A248" s="9" t="s">
        <v>25</v>
      </c>
      <c r="B248" s="4"/>
      <c r="C248" s="4"/>
      <c r="D248" s="4"/>
      <c r="E248" s="5">
        <f>SUBTOTAL(9,E236:E247)</f>
        <v>220373</v>
      </c>
      <c r="F248" s="6"/>
      <c r="G248" s="5">
        <f>SUBTOTAL(9,G236:G247)</f>
        <v>1662984</v>
      </c>
      <c r="H248" s="6"/>
      <c r="I248" s="25">
        <f>SUBTOTAL(9,I236:I247)</f>
        <v>1352545.11</v>
      </c>
      <c r="J248" s="10"/>
    </row>
    <row r="249" spans="1:10" hidden="1" outlineLevel="3" x14ac:dyDescent="0.3">
      <c r="A249" s="11">
        <v>20162</v>
      </c>
      <c r="B249" s="12" t="s">
        <v>1</v>
      </c>
      <c r="C249" s="12" t="s">
        <v>6</v>
      </c>
      <c r="D249" s="12" t="s">
        <v>31</v>
      </c>
      <c r="E249" s="13">
        <v>24861</v>
      </c>
      <c r="F249" s="14">
        <f>E249/(E249+E253+E257)</f>
        <v>0.83462584348877022</v>
      </c>
      <c r="G249" s="13">
        <v>62337</v>
      </c>
      <c r="H249" s="14">
        <f>G249/(G249+G253+G257)</f>
        <v>0.26783274470882423</v>
      </c>
      <c r="I249" s="22">
        <v>48522.37</v>
      </c>
      <c r="J249" s="15">
        <f>I249/(I249+I253+I257)</f>
        <v>0.25537541088591365</v>
      </c>
    </row>
    <row r="250" spans="1:10" hidden="1" outlineLevel="3" x14ac:dyDescent="0.3">
      <c r="A250" s="11">
        <v>20162</v>
      </c>
      <c r="B250" s="12" t="s">
        <v>1</v>
      </c>
      <c r="C250" s="12" t="s">
        <v>5</v>
      </c>
      <c r="D250" s="12" t="s">
        <v>32</v>
      </c>
      <c r="E250" s="13">
        <v>103478</v>
      </c>
      <c r="F250" s="14">
        <f t="shared" ref="F250:H252" si="195">E250/(E250+E254+E258)</f>
        <v>0.82614527280565886</v>
      </c>
      <c r="G250" s="13">
        <v>272989</v>
      </c>
      <c r="H250" s="14">
        <f t="shared" si="195"/>
        <v>0.27388707572129012</v>
      </c>
      <c r="I250" s="22">
        <v>207489.37</v>
      </c>
      <c r="J250" s="15">
        <f t="shared" ref="J250" si="196">I250/(I250+I254+I258)</f>
        <v>0.25707356496662331</v>
      </c>
    </row>
    <row r="251" spans="1:10" hidden="1" outlineLevel="3" x14ac:dyDescent="0.3">
      <c r="A251" s="11">
        <v>20162</v>
      </c>
      <c r="B251" s="12" t="s">
        <v>1</v>
      </c>
      <c r="C251" s="12" t="s">
        <v>7</v>
      </c>
      <c r="D251" s="12" t="s">
        <v>33</v>
      </c>
      <c r="E251" s="13">
        <v>53216</v>
      </c>
      <c r="F251" s="14">
        <f t="shared" si="195"/>
        <v>0.84906503286744528</v>
      </c>
      <c r="G251" s="13">
        <v>137500</v>
      </c>
      <c r="H251" s="14">
        <f t="shared" si="195"/>
        <v>0.31469499760831804</v>
      </c>
      <c r="I251" s="22">
        <v>100138.23</v>
      </c>
      <c r="J251" s="15">
        <f t="shared" ref="J251" si="197">I251/(I251+I255+I259)</f>
        <v>0.29810806099159387</v>
      </c>
    </row>
    <row r="252" spans="1:10" hidden="1" outlineLevel="3" x14ac:dyDescent="0.3">
      <c r="A252" s="11">
        <v>20162</v>
      </c>
      <c r="B252" s="12" t="s">
        <v>1</v>
      </c>
      <c r="C252" s="12" t="s">
        <v>8</v>
      </c>
      <c r="D252" s="12" t="s">
        <v>34</v>
      </c>
      <c r="E252" s="13">
        <v>6</v>
      </c>
      <c r="F252" s="14">
        <f t="shared" si="195"/>
        <v>1</v>
      </c>
      <c r="G252" s="13">
        <v>7</v>
      </c>
      <c r="H252" s="14">
        <f t="shared" si="195"/>
        <v>1</v>
      </c>
      <c r="I252" s="22">
        <v>2.5099999999999998</v>
      </c>
      <c r="J252" s="15">
        <f t="shared" ref="J252" si="198">I252/(I252+I256+I260)</f>
        <v>1</v>
      </c>
    </row>
    <row r="253" spans="1:10" hidden="1" outlineLevel="3" x14ac:dyDescent="0.3">
      <c r="A253" s="11">
        <v>20162</v>
      </c>
      <c r="B253" s="12" t="s">
        <v>2</v>
      </c>
      <c r="C253" s="12" t="s">
        <v>6</v>
      </c>
      <c r="D253" s="12" t="s">
        <v>31</v>
      </c>
      <c r="E253" s="13">
        <v>4072</v>
      </c>
      <c r="F253" s="14">
        <f>E253/(E249+E253+E257)</f>
        <v>0.13670393124517408</v>
      </c>
      <c r="G253" s="13">
        <v>83350</v>
      </c>
      <c r="H253" s="14">
        <f>G253/(G249+G253+G257)</f>
        <v>0.35811571412612891</v>
      </c>
      <c r="I253" s="22">
        <v>68188.179999999993</v>
      </c>
      <c r="J253" s="15">
        <f>I253/(I249+I253+I257)</f>
        <v>0.35887745147367361</v>
      </c>
    </row>
    <row r="254" spans="1:10" hidden="1" outlineLevel="3" x14ac:dyDescent="0.3">
      <c r="A254" s="11">
        <v>20162</v>
      </c>
      <c r="B254" s="16" t="s">
        <v>2</v>
      </c>
      <c r="C254" s="12" t="s">
        <v>5</v>
      </c>
      <c r="D254" s="12" t="s">
        <v>32</v>
      </c>
      <c r="E254" s="13">
        <v>18228</v>
      </c>
      <c r="F254" s="14">
        <f t="shared" ref="F254:H256" si="199">E254/(E250+E254+E258)</f>
        <v>0.14552828652178773</v>
      </c>
      <c r="G254" s="13">
        <v>368884</v>
      </c>
      <c r="H254" s="14">
        <f t="shared" si="199"/>
        <v>0.37009754986601062</v>
      </c>
      <c r="I254" s="22">
        <v>305931.24</v>
      </c>
      <c r="J254" s="15">
        <f t="shared" ref="J254" si="200">I254/(I250+I254+I258)</f>
        <v>0.37904030698758029</v>
      </c>
    </row>
    <row r="255" spans="1:10" hidden="1" outlineLevel="3" x14ac:dyDescent="0.3">
      <c r="A255" s="11">
        <v>20162</v>
      </c>
      <c r="B255" s="12" t="s">
        <v>2</v>
      </c>
      <c r="C255" s="12" t="s">
        <v>7</v>
      </c>
      <c r="D255" s="12" t="s">
        <v>33</v>
      </c>
      <c r="E255" s="13">
        <v>8084</v>
      </c>
      <c r="F255" s="14">
        <f t="shared" si="199"/>
        <v>0.12898079009509222</v>
      </c>
      <c r="G255" s="13">
        <v>164184</v>
      </c>
      <c r="H255" s="14">
        <f t="shared" si="199"/>
        <v>0.37576642536235699</v>
      </c>
      <c r="I255" s="22">
        <v>129096.58</v>
      </c>
      <c r="J255" s="15">
        <f t="shared" ref="J255" si="201">I255/(I251+I255+I259)</f>
        <v>0.38431607133904983</v>
      </c>
    </row>
    <row r="256" spans="1:10" hidden="1" outlineLevel="3" x14ac:dyDescent="0.3">
      <c r="A256" s="11">
        <v>20162</v>
      </c>
      <c r="B256" s="12" t="s">
        <v>2</v>
      </c>
      <c r="C256" s="12" t="s">
        <v>8</v>
      </c>
      <c r="D256" s="12" t="s">
        <v>34</v>
      </c>
      <c r="E256" s="13">
        <v>0</v>
      </c>
      <c r="F256" s="14">
        <f t="shared" si="199"/>
        <v>0</v>
      </c>
      <c r="G256" s="13">
        <v>0</v>
      </c>
      <c r="H256" s="14">
        <f t="shared" si="199"/>
        <v>0</v>
      </c>
      <c r="I256" s="22">
        <v>0</v>
      </c>
      <c r="J256" s="15">
        <f t="shared" ref="J256" si="202">I256/(I252+I256+I260)</f>
        <v>0</v>
      </c>
    </row>
    <row r="257" spans="1:10" hidden="1" outlineLevel="3" x14ac:dyDescent="0.3">
      <c r="A257" s="11">
        <v>20162</v>
      </c>
      <c r="B257" s="12" t="s">
        <v>3</v>
      </c>
      <c r="C257" s="12" t="s">
        <v>6</v>
      </c>
      <c r="D257" s="12" t="s">
        <v>31</v>
      </c>
      <c r="E257" s="13">
        <v>854</v>
      </c>
      <c r="F257" s="14">
        <f>E257/(E249+E253+E257)</f>
        <v>2.8670225266055661E-2</v>
      </c>
      <c r="G257" s="13">
        <v>87059</v>
      </c>
      <c r="H257" s="14">
        <f>G257/(G249+G253+G257)</f>
        <v>0.37405154116504685</v>
      </c>
      <c r="I257" s="22">
        <v>73293.53</v>
      </c>
      <c r="J257" s="15">
        <f>I257/(I249+I253+I257)</f>
        <v>0.3857471376404128</v>
      </c>
    </row>
    <row r="258" spans="1:10" hidden="1" outlineLevel="3" x14ac:dyDescent="0.3">
      <c r="A258" s="11">
        <v>20162</v>
      </c>
      <c r="B258" s="12" t="s">
        <v>3</v>
      </c>
      <c r="C258" s="12" t="s">
        <v>5</v>
      </c>
      <c r="D258" s="12" t="s">
        <v>32</v>
      </c>
      <c r="E258" s="13">
        <v>3548</v>
      </c>
      <c r="F258" s="14">
        <f t="shared" ref="F258:H260" si="203">E258/(E250+E254+E258)</f>
        <v>2.8326440672553372E-2</v>
      </c>
      <c r="G258" s="13">
        <v>354848</v>
      </c>
      <c r="H258" s="14">
        <f t="shared" si="203"/>
        <v>0.35601537441269926</v>
      </c>
      <c r="I258" s="22">
        <v>293699.99</v>
      </c>
      <c r="J258" s="15">
        <f t="shared" ref="J258" si="204">I258/(I250+I254+I258)</f>
        <v>0.3638861280457964</v>
      </c>
    </row>
    <row r="259" spans="1:10" hidden="1" outlineLevel="3" x14ac:dyDescent="0.3">
      <c r="A259" s="11">
        <v>20162</v>
      </c>
      <c r="B259" s="12" t="s">
        <v>3</v>
      </c>
      <c r="C259" s="12" t="s">
        <v>7</v>
      </c>
      <c r="D259" s="12" t="s">
        <v>33</v>
      </c>
      <c r="E259" s="13">
        <v>1376</v>
      </c>
      <c r="F259" s="14">
        <f t="shared" si="203"/>
        <v>2.1954177037462507E-2</v>
      </c>
      <c r="G259" s="12">
        <v>135247</v>
      </c>
      <c r="H259" s="14">
        <f t="shared" si="203"/>
        <v>0.30953857702932502</v>
      </c>
      <c r="I259" s="22">
        <v>106677.71</v>
      </c>
      <c r="J259" s="15">
        <f t="shared" ref="J259" si="205">I259/(I251+I255+I259)</f>
        <v>0.3175758676693563</v>
      </c>
    </row>
    <row r="260" spans="1:10" hidden="1" outlineLevel="3" x14ac:dyDescent="0.3">
      <c r="A260" s="11">
        <v>20162</v>
      </c>
      <c r="B260" s="12" t="s">
        <v>3</v>
      </c>
      <c r="C260" s="12" t="s">
        <v>8</v>
      </c>
      <c r="D260" s="12" t="s">
        <v>34</v>
      </c>
      <c r="E260" s="13">
        <v>0</v>
      </c>
      <c r="F260" s="14">
        <f t="shared" si="203"/>
        <v>0</v>
      </c>
      <c r="G260" s="13">
        <v>0</v>
      </c>
      <c r="H260" s="14">
        <f t="shared" si="203"/>
        <v>0</v>
      </c>
      <c r="I260" s="22">
        <v>0</v>
      </c>
      <c r="J260" s="15">
        <f t="shared" ref="J260" si="206">I260/(I252+I256+I260)</f>
        <v>0</v>
      </c>
    </row>
    <row r="261" spans="1:10" ht="15" outlineLevel="2" collapsed="1" thickBot="1" x14ac:dyDescent="0.35">
      <c r="A261" s="26" t="s">
        <v>26</v>
      </c>
      <c r="B261" s="27"/>
      <c r="C261" s="27"/>
      <c r="D261" s="27"/>
      <c r="E261" s="28">
        <f>SUBTOTAL(9,E249:E260)</f>
        <v>217723</v>
      </c>
      <c r="F261" s="29"/>
      <c r="G261" s="28">
        <f>SUBTOTAL(9,G249:G260)</f>
        <v>1666405</v>
      </c>
      <c r="H261" s="29"/>
      <c r="I261" s="30">
        <f>SUBTOTAL(9,I249:I260)</f>
        <v>1333039.71</v>
      </c>
      <c r="J261" s="31"/>
    </row>
    <row r="262" spans="1:10" x14ac:dyDescent="0.3">
      <c r="E262" s="1"/>
      <c r="H262" s="24"/>
    </row>
    <row r="263" spans="1:10" x14ac:dyDescent="0.3">
      <c r="E263" s="1"/>
      <c r="H263" s="24"/>
    </row>
    <row r="264" spans="1:10" x14ac:dyDescent="0.3">
      <c r="E264" s="1"/>
      <c r="H264" s="24"/>
    </row>
    <row r="265" spans="1:10" x14ac:dyDescent="0.3">
      <c r="E265" s="1"/>
      <c r="H265" s="24"/>
    </row>
    <row r="266" spans="1:10" x14ac:dyDescent="0.3">
      <c r="H266" s="24"/>
    </row>
    <row r="267" spans="1:10" x14ac:dyDescent="0.3">
      <c r="H267" s="24"/>
    </row>
    <row r="268" spans="1:10" x14ac:dyDescent="0.3">
      <c r="H268" s="24"/>
    </row>
    <row r="269" spans="1:10" x14ac:dyDescent="0.3">
      <c r="H269" s="24"/>
    </row>
    <row r="270" spans="1:10" x14ac:dyDescent="0.3">
      <c r="H270" s="24"/>
    </row>
    <row r="271" spans="1:10" x14ac:dyDescent="0.3">
      <c r="H271" s="24"/>
    </row>
    <row r="272" spans="1:10" x14ac:dyDescent="0.3">
      <c r="H272" s="24"/>
    </row>
    <row r="273" spans="8:8" x14ac:dyDescent="0.3">
      <c r="H273" s="24"/>
    </row>
  </sheetData>
  <autoFilter ref="A1:J260" xr:uid="{D3D7F164-7FCD-49EE-87EB-7CB4AC754D45}">
    <sortState xmlns:xlrd2="http://schemas.microsoft.com/office/spreadsheetml/2017/richdata2" ref="A2:J260">
      <sortCondition descending="1" ref="A1:A260"/>
    </sortState>
  </autoFilter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Handleiding|Manuel</vt:lpstr>
      <vt:lpstr>ruwe data|données brutes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Eynde Gunther</dc:creator>
  <cp:lastModifiedBy>Gunther Vanden Eynde</cp:lastModifiedBy>
  <dcterms:created xsi:type="dcterms:W3CDTF">2025-01-21T10:14:28Z</dcterms:created>
  <dcterms:modified xsi:type="dcterms:W3CDTF">2026-07-17T11:44:40Z</dcterms:modified>
</cp:coreProperties>
</file>